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81102\分解法\"/>
    </mc:Choice>
  </mc:AlternateContent>
  <xr:revisionPtr revIDLastSave="0" documentId="13_ncr:1_{0B46B21E-C08E-4076-B8ED-EACE2B946E12}" xr6:coauthVersionLast="45" xr6:coauthVersionMax="45" xr10:uidLastSave="{00000000-0000-0000-0000-000000000000}"/>
  <bookViews>
    <workbookView xWindow="-110" yWindow="-110" windowWidth="19420" windowHeight="10420" xr2:uid="{1EC7ABC1-944C-43F8-B7D4-28EDFD5492EA}"/>
  </bookViews>
  <sheets>
    <sheet name="分解法" sheetId="6" r:id="rId1"/>
    <sheet name="分解法季" sheetId="5" r:id="rId2"/>
    <sheet name="holt" sheetId="4" r:id="rId3"/>
    <sheet name="est" sheetId="1" r:id="rId4"/>
    <sheet name="工作表1" sheetId="7" r:id="rId5"/>
  </sheets>
  <definedNames>
    <definedName name="_xlnm._FilterDatabase" localSheetId="0" hidden="1">分解法!$A$1:$S$3896</definedName>
    <definedName name="_xlnm._FilterDatabase" localSheetId="1" hidden="1">分解法季!$A$1:$S$3896</definedName>
    <definedName name="solver_adj" localSheetId="2" hidden="1">holt!$R$2:$R$4</definedName>
    <definedName name="solver_adj" localSheetId="0" hidden="1">分解法!#REF!</definedName>
    <definedName name="solver_adj" localSheetId="1" hidden="1">分解法季!#REF!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2" hidden="1">1</definedName>
    <definedName name="solver_est" localSheetId="0" hidden="1">1</definedName>
    <definedName name="solver_est" localSheetId="1" hidden="1">1</definedName>
    <definedName name="solver_itr" localSheetId="2" hidden="1">2147483647</definedName>
    <definedName name="solver_itr" localSheetId="0" hidden="1">2147483647</definedName>
    <definedName name="solver_itr" localSheetId="1" hidden="1">2147483647</definedName>
    <definedName name="solver_lhs1" localSheetId="2" hidden="1">holt!$R$2</definedName>
    <definedName name="solver_lhs1" localSheetId="0" hidden="1">分解法!#REF!</definedName>
    <definedName name="solver_lhs1" localSheetId="1" hidden="1">分解法季!#REF!</definedName>
    <definedName name="solver_lhs2" localSheetId="2" hidden="1">holt!$R$2</definedName>
    <definedName name="solver_lhs2" localSheetId="0" hidden="1">分解法!#REF!</definedName>
    <definedName name="solver_lhs2" localSheetId="1" hidden="1">分解法季!#REF!</definedName>
    <definedName name="solver_lhs3" localSheetId="2" hidden="1">holt!$R$3</definedName>
    <definedName name="solver_lhs3" localSheetId="0" hidden="1">分解法!#REF!</definedName>
    <definedName name="solver_lhs3" localSheetId="1" hidden="1">分解法季!#REF!</definedName>
    <definedName name="solver_lhs4" localSheetId="2" hidden="1">holt!$R$3</definedName>
    <definedName name="solver_lhs4" localSheetId="0" hidden="1">分解法!#REF!</definedName>
    <definedName name="solver_lhs4" localSheetId="1" hidden="1">分解法季!#REF!</definedName>
    <definedName name="solver_lhs5" localSheetId="2" hidden="1">holt!$R$4</definedName>
    <definedName name="solver_lhs5" localSheetId="0" hidden="1">分解法!#REF!</definedName>
    <definedName name="solver_lhs5" localSheetId="1" hidden="1">分解法季!#REF!</definedName>
    <definedName name="solver_lhs6" localSheetId="2" hidden="1">holt!$R$4</definedName>
    <definedName name="solver_lhs6" localSheetId="0" hidden="1">分解法!#REF!</definedName>
    <definedName name="solver_lhs6" localSheetId="1" hidden="1">分解法季!#REF!</definedName>
    <definedName name="solver_mip" localSheetId="2" hidden="1">2147483647</definedName>
    <definedName name="solver_mip" localSheetId="0" hidden="1">2147483647</definedName>
    <definedName name="solver_mip" localSheetId="1" hidden="1">2147483647</definedName>
    <definedName name="solver_mni" localSheetId="2" hidden="1">30</definedName>
    <definedName name="solver_mni" localSheetId="0" hidden="1">30</definedName>
    <definedName name="solver_mni" localSheetId="1" hidden="1">30</definedName>
    <definedName name="solver_mrt" localSheetId="2" hidden="1">0.075</definedName>
    <definedName name="solver_mrt" localSheetId="0" hidden="1">0.075</definedName>
    <definedName name="solver_mrt" localSheetId="1" hidden="1">0.075</definedName>
    <definedName name="solver_msl" localSheetId="2" hidden="1">2</definedName>
    <definedName name="solver_msl" localSheetId="0" hidden="1">2</definedName>
    <definedName name="solver_msl" localSheetId="1" hidden="1">2</definedName>
    <definedName name="solver_neg" localSheetId="2" hidden="1">1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od" localSheetId="1" hidden="1">2147483647</definedName>
    <definedName name="solver_num" localSheetId="2" hidden="1">6</definedName>
    <definedName name="solver_num" localSheetId="0" hidden="1">6</definedName>
    <definedName name="solver_num" localSheetId="1" hidden="1">6</definedName>
    <definedName name="solver_nwt" localSheetId="2" hidden="1">1</definedName>
    <definedName name="solver_nwt" localSheetId="0" hidden="1">1</definedName>
    <definedName name="solver_nwt" localSheetId="1" hidden="1">1</definedName>
    <definedName name="solver_opt" localSheetId="2" hidden="1">holt!$N$5</definedName>
    <definedName name="solver_opt" localSheetId="0" hidden="1">分解法!$R$5</definedName>
    <definedName name="solver_opt" localSheetId="1" hidden="1">分解法季!$R$5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rbv" localSheetId="2" hidden="1">1</definedName>
    <definedName name="solver_rbv" localSheetId="0" hidden="1">1</definedName>
    <definedName name="solver_rbv" localSheetId="1" hidden="1">1</definedName>
    <definedName name="solver_rel1" localSheetId="2" hidden="1">1</definedName>
    <definedName name="solver_rel1" localSheetId="0" hidden="1">1</definedName>
    <definedName name="solver_rel1" localSheetId="1" hidden="1">1</definedName>
    <definedName name="solver_rel2" localSheetId="2" hidden="1">3</definedName>
    <definedName name="solver_rel2" localSheetId="0" hidden="1">3</definedName>
    <definedName name="solver_rel2" localSheetId="1" hidden="1">3</definedName>
    <definedName name="solver_rel3" localSheetId="2" hidden="1">1</definedName>
    <definedName name="solver_rel3" localSheetId="0" hidden="1">1</definedName>
    <definedName name="solver_rel3" localSheetId="1" hidden="1">1</definedName>
    <definedName name="solver_rel4" localSheetId="2" hidden="1">3</definedName>
    <definedName name="solver_rel4" localSheetId="0" hidden="1">3</definedName>
    <definedName name="solver_rel4" localSheetId="1" hidden="1">3</definedName>
    <definedName name="solver_rel5" localSheetId="2" hidden="1">1</definedName>
    <definedName name="solver_rel5" localSheetId="0" hidden="1">1</definedName>
    <definedName name="solver_rel5" localSheetId="1" hidden="1">1</definedName>
    <definedName name="solver_rel6" localSheetId="2" hidden="1">3</definedName>
    <definedName name="solver_rel6" localSheetId="0" hidden="1">3</definedName>
    <definedName name="solver_rel6" localSheetId="1" hidden="1">3</definedName>
    <definedName name="solver_rhs1" localSheetId="2" hidden="1">1</definedName>
    <definedName name="solver_rhs1" localSheetId="0" hidden="1">1</definedName>
    <definedName name="solver_rhs1" localSheetId="1" hidden="1">1</definedName>
    <definedName name="solver_rhs2" localSheetId="2" hidden="1">0</definedName>
    <definedName name="solver_rhs2" localSheetId="0" hidden="1">0</definedName>
    <definedName name="solver_rhs2" localSheetId="1" hidden="1">0</definedName>
    <definedName name="solver_rhs3" localSheetId="2" hidden="1">1</definedName>
    <definedName name="solver_rhs3" localSheetId="0" hidden="1">1</definedName>
    <definedName name="solver_rhs3" localSheetId="1" hidden="1">1</definedName>
    <definedName name="solver_rhs4" localSheetId="2" hidden="1">0</definedName>
    <definedName name="solver_rhs4" localSheetId="0" hidden="1">0</definedName>
    <definedName name="solver_rhs4" localSheetId="1" hidden="1">0</definedName>
    <definedName name="solver_rhs5" localSheetId="2" hidden="1">1</definedName>
    <definedName name="solver_rhs5" localSheetId="0" hidden="1">1</definedName>
    <definedName name="solver_rhs5" localSheetId="1" hidden="1">1</definedName>
    <definedName name="solver_rhs6" localSheetId="2" hidden="1">0</definedName>
    <definedName name="solver_rhs6" localSheetId="0" hidden="1">0</definedName>
    <definedName name="solver_rhs6" localSheetId="1" hidden="1">0</definedName>
    <definedName name="solver_rlx" localSheetId="2" hidden="1">2</definedName>
    <definedName name="solver_rlx" localSheetId="0" hidden="1">2</definedName>
    <definedName name="solver_rlx" localSheetId="1" hidden="1">2</definedName>
    <definedName name="solver_rsd" localSheetId="2" hidden="1">0</definedName>
    <definedName name="solver_rsd" localSheetId="0" hidden="1">0</definedName>
    <definedName name="solver_rsd" localSheetId="1" hidden="1">0</definedName>
    <definedName name="solver_scl" localSheetId="2" hidden="1">1</definedName>
    <definedName name="solver_scl" localSheetId="0" hidden="1">1</definedName>
    <definedName name="solver_scl" localSheetId="1" hidden="1">1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sz" localSheetId="2" hidden="1">100</definedName>
    <definedName name="solver_ssz" localSheetId="0" hidden="1">100</definedName>
    <definedName name="solver_ssz" localSheetId="1" hidden="1">100</definedName>
    <definedName name="solver_tim" localSheetId="2" hidden="1">2147483647</definedName>
    <definedName name="solver_tim" localSheetId="0" hidden="1">2147483647</definedName>
    <definedName name="solver_tim" localSheetId="1" hidden="1">2147483647</definedName>
    <definedName name="solver_tol" localSheetId="2" hidden="1">0.01</definedName>
    <definedName name="solver_tol" localSheetId="0" hidden="1">0.01</definedName>
    <definedName name="solver_tol" localSheetId="1" hidden="1">0.01</definedName>
    <definedName name="solver_typ" localSheetId="2" hidden="1">2</definedName>
    <definedName name="solver_typ" localSheetId="0" hidden="1">2</definedName>
    <definedName name="solver_typ" localSheetId="1" hidden="1">2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3</definedName>
    <definedName name="solver_ver" localSheetId="0" hidden="1">3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7" l="1"/>
  <c r="D2" i="7" s="1"/>
  <c r="B2" i="7"/>
  <c r="R2" i="6" l="1"/>
  <c r="R4" i="5" l="1"/>
  <c r="N33" i="5"/>
  <c r="N34" i="5"/>
  <c r="N35" i="5"/>
  <c r="N36" i="5"/>
  <c r="N37" i="5"/>
  <c r="N38" i="5"/>
  <c r="N39" i="5"/>
  <c r="N40" i="5"/>
  <c r="N41" i="5"/>
  <c r="N42" i="5"/>
  <c r="N43" i="5"/>
  <c r="N44" i="5"/>
  <c r="E45" i="6"/>
  <c r="E46" i="6"/>
  <c r="F46" i="6" s="1"/>
  <c r="G46" i="6" s="1"/>
  <c r="E47" i="6"/>
  <c r="F47" i="6" s="1"/>
  <c r="G47" i="6" s="1"/>
  <c r="E48" i="6"/>
  <c r="F48" i="6" s="1"/>
  <c r="G48" i="6" s="1"/>
  <c r="E49" i="6"/>
  <c r="E50" i="6"/>
  <c r="E51" i="6"/>
  <c r="E52" i="6"/>
  <c r="F52" i="6" s="1"/>
  <c r="G52" i="6" s="1"/>
  <c r="E53" i="6"/>
  <c r="E54" i="6"/>
  <c r="E55" i="6"/>
  <c r="E56" i="6"/>
  <c r="E57" i="6"/>
  <c r="E58" i="6"/>
  <c r="E59" i="6"/>
  <c r="F59" i="6" s="1"/>
  <c r="G59" i="6" s="1"/>
  <c r="E60" i="6"/>
  <c r="F60" i="6"/>
  <c r="G60" i="6" s="1"/>
  <c r="E61" i="6"/>
  <c r="E62" i="6"/>
  <c r="E63" i="6"/>
  <c r="E64" i="6"/>
  <c r="F64" i="6" s="1"/>
  <c r="G64" i="6" s="1"/>
  <c r="E65" i="6"/>
  <c r="E66" i="6"/>
  <c r="E67" i="6"/>
  <c r="E68" i="6"/>
  <c r="F68" i="6"/>
  <c r="G68" i="6" s="1"/>
  <c r="E69" i="6"/>
  <c r="E70" i="6"/>
  <c r="E71" i="6"/>
  <c r="F71" i="6" s="1"/>
  <c r="G71" i="6" s="1"/>
  <c r="E72" i="6"/>
  <c r="F72" i="6" s="1"/>
  <c r="G72" i="6" s="1"/>
  <c r="E73" i="6"/>
  <c r="E74" i="6"/>
  <c r="E75" i="6"/>
  <c r="F75" i="6" s="1"/>
  <c r="G75" i="6" s="1"/>
  <c r="E76" i="6"/>
  <c r="E77" i="6"/>
  <c r="F76" i="6" s="1"/>
  <c r="G76" i="6" s="1"/>
  <c r="E78" i="6"/>
  <c r="E79" i="6"/>
  <c r="F79" i="6" s="1"/>
  <c r="G79" i="6" s="1"/>
  <c r="E80" i="6"/>
  <c r="E81" i="6"/>
  <c r="E82" i="6"/>
  <c r="E83" i="6"/>
  <c r="F83" i="6" s="1"/>
  <c r="G83" i="6" s="1"/>
  <c r="E84" i="6"/>
  <c r="F84" i="6"/>
  <c r="G84" i="6" s="1"/>
  <c r="E85" i="6"/>
  <c r="E86" i="6"/>
  <c r="E87" i="6"/>
  <c r="F87" i="6" s="1"/>
  <c r="G87" i="6" s="1"/>
  <c r="E88" i="6"/>
  <c r="F88" i="6" s="1"/>
  <c r="G88" i="6" s="1"/>
  <c r="E89" i="6"/>
  <c r="E90" i="6"/>
  <c r="E91" i="6"/>
  <c r="E92" i="6"/>
  <c r="E93" i="6"/>
  <c r="E94" i="6"/>
  <c r="E95" i="6"/>
  <c r="F95" i="6" s="1"/>
  <c r="G95" i="6" s="1"/>
  <c r="E96" i="6"/>
  <c r="F96" i="6" s="1"/>
  <c r="G96" i="6"/>
  <c r="E97" i="6"/>
  <c r="E98" i="6"/>
  <c r="E99" i="6"/>
  <c r="F99" i="6" s="1"/>
  <c r="G99" i="6" s="1"/>
  <c r="E100" i="6"/>
  <c r="E101" i="6"/>
  <c r="E102" i="6"/>
  <c r="E103" i="6"/>
  <c r="F103" i="6"/>
  <c r="G103" i="6" s="1"/>
  <c r="E104" i="6"/>
  <c r="E105" i="6"/>
  <c r="F105" i="6" s="1"/>
  <c r="G105" i="6" s="1"/>
  <c r="E106" i="6"/>
  <c r="E107" i="6"/>
  <c r="F107" i="6" s="1"/>
  <c r="G107" i="6" s="1"/>
  <c r="E108" i="6"/>
  <c r="F108" i="6" s="1"/>
  <c r="G108" i="6" s="1"/>
  <c r="E109" i="6"/>
  <c r="E110" i="6"/>
  <c r="E111" i="6"/>
  <c r="E112" i="6"/>
  <c r="E113" i="6"/>
  <c r="F113" i="6" s="1"/>
  <c r="G113" i="6" s="1"/>
  <c r="E114" i="6"/>
  <c r="E115" i="6"/>
  <c r="E116" i="6"/>
  <c r="F116" i="6" s="1"/>
  <c r="G116" i="6" s="1"/>
  <c r="E117" i="6"/>
  <c r="E118" i="6"/>
  <c r="E119" i="6"/>
  <c r="E120" i="6"/>
  <c r="E121" i="6"/>
  <c r="E122" i="6"/>
  <c r="E123" i="6"/>
  <c r="E124" i="6"/>
  <c r="F124" i="6"/>
  <c r="G124" i="6" s="1"/>
  <c r="E125" i="6"/>
  <c r="E126" i="6"/>
  <c r="E127" i="6"/>
  <c r="F127" i="6" s="1"/>
  <c r="G127" i="6" s="1"/>
  <c r="E128" i="6"/>
  <c r="F128" i="6" s="1"/>
  <c r="G128" i="6" s="1"/>
  <c r="E129" i="6"/>
  <c r="E130" i="6"/>
  <c r="E131" i="6"/>
  <c r="E132" i="6"/>
  <c r="F132" i="6"/>
  <c r="G132" i="6" s="1"/>
  <c r="E133" i="6"/>
  <c r="E134" i="6"/>
  <c r="E135" i="6"/>
  <c r="E136" i="6"/>
  <c r="E137" i="6"/>
  <c r="F137" i="6" s="1"/>
  <c r="G137" i="6" s="1"/>
  <c r="E138" i="6"/>
  <c r="E139" i="6"/>
  <c r="E140" i="6"/>
  <c r="F140" i="6" s="1"/>
  <c r="G140" i="6" s="1"/>
  <c r="E141" i="6"/>
  <c r="E142" i="6"/>
  <c r="E143" i="6"/>
  <c r="F143" i="6"/>
  <c r="G143" i="6" s="1"/>
  <c r="E144" i="6"/>
  <c r="F144" i="6" s="1"/>
  <c r="G144" i="6" s="1"/>
  <c r="E145" i="6"/>
  <c r="E146" i="6"/>
  <c r="E147" i="6"/>
  <c r="E148" i="6"/>
  <c r="F148" i="6"/>
  <c r="G148" i="6" s="1"/>
  <c r="E149" i="6"/>
  <c r="E150" i="6"/>
  <c r="E151" i="6"/>
  <c r="F151" i="6" s="1"/>
  <c r="G151" i="6" s="1"/>
  <c r="E152" i="6"/>
  <c r="F152" i="6" s="1"/>
  <c r="G152" i="6" s="1"/>
  <c r="E153" i="6"/>
  <c r="E154" i="6"/>
  <c r="E155" i="6"/>
  <c r="E156" i="6"/>
  <c r="F156" i="6" s="1"/>
  <c r="G156" i="6" s="1"/>
  <c r="E157" i="6"/>
  <c r="E158" i="6"/>
  <c r="E159" i="6"/>
  <c r="E160" i="6"/>
  <c r="E161" i="6"/>
  <c r="E162" i="6"/>
  <c r="E163" i="6"/>
  <c r="F163" i="6" s="1"/>
  <c r="G163" i="6" s="1"/>
  <c r="E164" i="6"/>
  <c r="F164" i="6"/>
  <c r="G164" i="6" s="1"/>
  <c r="E165" i="6"/>
  <c r="E166" i="6"/>
  <c r="E167" i="6"/>
  <c r="E168" i="6"/>
  <c r="F168" i="6" s="1"/>
  <c r="G168" i="6" s="1"/>
  <c r="E169" i="6"/>
  <c r="E170" i="6"/>
  <c r="E171" i="6"/>
  <c r="E172" i="6"/>
  <c r="F172" i="6"/>
  <c r="G172" i="6" s="1"/>
  <c r="E173" i="6"/>
  <c r="E174" i="6"/>
  <c r="E175" i="6"/>
  <c r="F175" i="6" s="1"/>
  <c r="G175" i="6" s="1"/>
  <c r="E176" i="6"/>
  <c r="F176" i="6" s="1"/>
  <c r="G176" i="6" s="1"/>
  <c r="E177" i="6"/>
  <c r="E178" i="6"/>
  <c r="E179" i="6"/>
  <c r="F179" i="6" s="1"/>
  <c r="G179" i="6" s="1"/>
  <c r="E180" i="6"/>
  <c r="E181" i="6"/>
  <c r="F180" i="6" s="1"/>
  <c r="G180" i="6" s="1"/>
  <c r="E182" i="6"/>
  <c r="E183" i="6"/>
  <c r="F183" i="6" s="1"/>
  <c r="G183" i="6" s="1"/>
  <c r="E184" i="6"/>
  <c r="E185" i="6"/>
  <c r="F185" i="6" s="1"/>
  <c r="G185" i="6" s="1"/>
  <c r="E186" i="6"/>
  <c r="E187" i="6"/>
  <c r="F187" i="6" s="1"/>
  <c r="G187" i="6" s="1"/>
  <c r="E188" i="6"/>
  <c r="F188" i="6" s="1"/>
  <c r="G188" i="6" s="1"/>
  <c r="E189" i="6"/>
  <c r="F189" i="6"/>
  <c r="G189" i="6" s="1"/>
  <c r="E190" i="6"/>
  <c r="E191" i="6"/>
  <c r="F191" i="6" s="1"/>
  <c r="G191" i="6" s="1"/>
  <c r="E192" i="6"/>
  <c r="E193" i="6"/>
  <c r="E194" i="6"/>
  <c r="E195" i="6"/>
  <c r="F194" i="6" s="1"/>
  <c r="G194" i="6" s="1"/>
  <c r="E196" i="6"/>
  <c r="E197" i="6"/>
  <c r="F197" i="6" s="1"/>
  <c r="G197" i="6" s="1"/>
  <c r="E198" i="6"/>
  <c r="F198" i="6" s="1"/>
  <c r="G198" i="6" s="1"/>
  <c r="E199" i="6"/>
  <c r="E200" i="6"/>
  <c r="F199" i="6" s="1"/>
  <c r="G199" i="6" s="1"/>
  <c r="E201" i="6"/>
  <c r="E202" i="6"/>
  <c r="E203" i="6"/>
  <c r="F202" i="6" s="1"/>
  <c r="G202" i="6" s="1"/>
  <c r="E204" i="6"/>
  <c r="F204" i="6"/>
  <c r="G204" i="6" s="1"/>
  <c r="E205" i="6"/>
  <c r="E206" i="6"/>
  <c r="E207" i="6"/>
  <c r="F207" i="6" s="1"/>
  <c r="G207" i="6" s="1"/>
  <c r="E208" i="6"/>
  <c r="F208" i="6" s="1"/>
  <c r="G208" i="6"/>
  <c r="E209" i="6"/>
  <c r="E210" i="6"/>
  <c r="F210" i="6" s="1"/>
  <c r="G210" i="6" s="1"/>
  <c r="E211" i="6"/>
  <c r="E212" i="6"/>
  <c r="F211" i="6" s="1"/>
  <c r="G211" i="6" s="1"/>
  <c r="F212" i="6"/>
  <c r="G212" i="6" s="1"/>
  <c r="E213" i="6"/>
  <c r="F213" i="6"/>
  <c r="G213" i="6"/>
  <c r="E214" i="6"/>
  <c r="E215" i="6"/>
  <c r="F215" i="6" s="1"/>
  <c r="G215" i="6" s="1"/>
  <c r="E216" i="6"/>
  <c r="E217" i="6"/>
  <c r="E218" i="6"/>
  <c r="E219" i="6"/>
  <c r="E220" i="6"/>
  <c r="F220" i="6" s="1"/>
  <c r="G220" i="6" s="1"/>
  <c r="E221" i="6"/>
  <c r="E222" i="6"/>
  <c r="F221" i="6" s="1"/>
  <c r="G221" i="6" s="1"/>
  <c r="E223" i="6"/>
  <c r="E224" i="6"/>
  <c r="F224" i="6" s="1"/>
  <c r="G224" i="6" s="1"/>
  <c r="E225" i="6"/>
  <c r="E226" i="6"/>
  <c r="E227" i="6"/>
  <c r="E228" i="6"/>
  <c r="E229" i="6"/>
  <c r="F229" i="6" s="1"/>
  <c r="G229" i="6" s="1"/>
  <c r="E230" i="6"/>
  <c r="E231" i="6"/>
  <c r="E232" i="6"/>
  <c r="F232" i="6" s="1"/>
  <c r="G232" i="6" s="1"/>
  <c r="E233" i="6"/>
  <c r="E234" i="6"/>
  <c r="E235" i="6"/>
  <c r="F235" i="6" s="1"/>
  <c r="G235" i="6" s="1"/>
  <c r="E236" i="6"/>
  <c r="E237" i="6"/>
  <c r="F237" i="6" s="1"/>
  <c r="G237" i="6" s="1"/>
  <c r="E238" i="6"/>
  <c r="E239" i="6"/>
  <c r="E240" i="6"/>
  <c r="F240" i="6" s="1"/>
  <c r="G240" i="6" s="1"/>
  <c r="E241" i="6"/>
  <c r="E242" i="6"/>
  <c r="E243" i="6"/>
  <c r="E244" i="6"/>
  <c r="F244" i="6" s="1"/>
  <c r="G244" i="6" s="1"/>
  <c r="E245" i="6"/>
  <c r="F245" i="6" s="1"/>
  <c r="G245" i="6" s="1"/>
  <c r="E246" i="6"/>
  <c r="E247" i="6"/>
  <c r="E248" i="6"/>
  <c r="E249" i="6"/>
  <c r="E250" i="6"/>
  <c r="E251" i="6"/>
  <c r="F251" i="6" s="1"/>
  <c r="G251" i="6" s="1"/>
  <c r="E252" i="6"/>
  <c r="F252" i="6"/>
  <c r="G252" i="6" s="1"/>
  <c r="E253" i="6"/>
  <c r="F253" i="6" s="1"/>
  <c r="G253" i="6" s="1"/>
  <c r="E254" i="6"/>
  <c r="E255" i="6"/>
  <c r="E256" i="6"/>
  <c r="E257" i="6"/>
  <c r="E258" i="6"/>
  <c r="E259" i="6"/>
  <c r="F259" i="6" s="1"/>
  <c r="G259" i="6" s="1"/>
  <c r="E260" i="6"/>
  <c r="F260" i="6"/>
  <c r="G260" i="6" s="1"/>
  <c r="E261" i="6"/>
  <c r="E262" i="6"/>
  <c r="F261" i="6" s="1"/>
  <c r="G261" i="6" s="1"/>
  <c r="E263" i="6"/>
  <c r="F263" i="6" s="1"/>
  <c r="G263" i="6" s="1"/>
  <c r="E264" i="6"/>
  <c r="E265" i="6"/>
  <c r="E266" i="6"/>
  <c r="E267" i="6"/>
  <c r="F267" i="6"/>
  <c r="G267" i="6" s="1"/>
  <c r="E268" i="6"/>
  <c r="F268" i="6"/>
  <c r="G268" i="6" s="1"/>
  <c r="E269" i="6"/>
  <c r="F269" i="6"/>
  <c r="G269" i="6" s="1"/>
  <c r="E270" i="6"/>
  <c r="E271" i="6"/>
  <c r="F271" i="6" s="1"/>
  <c r="G271" i="6" s="1"/>
  <c r="E272" i="6"/>
  <c r="E273" i="6"/>
  <c r="E274" i="6"/>
  <c r="E275" i="6"/>
  <c r="F275" i="6"/>
  <c r="G275" i="6" s="1"/>
  <c r="E276" i="6"/>
  <c r="E277" i="6"/>
  <c r="F276" i="6" s="1"/>
  <c r="G276" i="6" s="1"/>
  <c r="F277" i="6"/>
  <c r="G277" i="6" s="1"/>
  <c r="E278" i="6"/>
  <c r="E279" i="6"/>
  <c r="F279" i="6" s="1"/>
  <c r="G279" i="6" s="1"/>
  <c r="E280" i="6"/>
  <c r="E281" i="6"/>
  <c r="E282" i="6"/>
  <c r="E283" i="6"/>
  <c r="F283" i="6"/>
  <c r="G283" i="6" s="1"/>
  <c r="E284" i="6"/>
  <c r="F284" i="6" s="1"/>
  <c r="G284" i="6" s="1"/>
  <c r="E285" i="6"/>
  <c r="E286" i="6"/>
  <c r="F285" i="6" s="1"/>
  <c r="G285" i="6" s="1"/>
  <c r="E287" i="6"/>
  <c r="F287" i="6" s="1"/>
  <c r="G287" i="6" s="1"/>
  <c r="E288" i="6"/>
  <c r="F288" i="6" s="1"/>
  <c r="G288" i="6" s="1"/>
  <c r="E289" i="6"/>
  <c r="E290" i="6"/>
  <c r="E291" i="6"/>
  <c r="E292" i="6"/>
  <c r="E293" i="6"/>
  <c r="F293" i="6" s="1"/>
  <c r="G293" i="6" s="1"/>
  <c r="E294" i="6"/>
  <c r="E295" i="6"/>
  <c r="E296" i="6"/>
  <c r="F296" i="6" s="1"/>
  <c r="G296" i="6" s="1"/>
  <c r="E297" i="6"/>
  <c r="E298" i="6"/>
  <c r="E299" i="6"/>
  <c r="F299" i="6" s="1"/>
  <c r="G299" i="6" s="1"/>
  <c r="E300" i="6"/>
  <c r="E301" i="6"/>
  <c r="F301" i="6" s="1"/>
  <c r="G301" i="6" s="1"/>
  <c r="E302" i="6"/>
  <c r="E303" i="6"/>
  <c r="E304" i="6"/>
  <c r="F304" i="6" s="1"/>
  <c r="G304" i="6" s="1"/>
  <c r="E305" i="6"/>
  <c r="E306" i="6"/>
  <c r="E307" i="6"/>
  <c r="E308" i="6"/>
  <c r="F308" i="6" s="1"/>
  <c r="G308" i="6" s="1"/>
  <c r="E309" i="6"/>
  <c r="E310" i="6"/>
  <c r="E311" i="6"/>
  <c r="E312" i="6"/>
  <c r="E313" i="6"/>
  <c r="E314" i="6"/>
  <c r="E315" i="6"/>
  <c r="F315" i="6" s="1"/>
  <c r="G315" i="6" s="1"/>
  <c r="E316" i="6"/>
  <c r="E317" i="6"/>
  <c r="F316" i="6" s="1"/>
  <c r="G316" i="6" s="1"/>
  <c r="F317" i="6"/>
  <c r="G317" i="6" s="1"/>
  <c r="E318" i="6"/>
  <c r="E319" i="6"/>
  <c r="E320" i="6"/>
  <c r="E321" i="6"/>
  <c r="E322" i="6"/>
  <c r="E323" i="6"/>
  <c r="F323" i="6"/>
  <c r="G323" i="6" s="1"/>
  <c r="E324" i="6"/>
  <c r="F324" i="6"/>
  <c r="G324" i="6" s="1"/>
  <c r="E325" i="6"/>
  <c r="E326" i="6"/>
  <c r="F325" i="6" s="1"/>
  <c r="G325" i="6" s="1"/>
  <c r="E327" i="6"/>
  <c r="F327" i="6" s="1"/>
  <c r="G327" i="6" s="1"/>
  <c r="E328" i="6"/>
  <c r="F328" i="6" s="1"/>
  <c r="G328" i="6" s="1"/>
  <c r="E329" i="6"/>
  <c r="E330" i="6"/>
  <c r="F329" i="6" s="1"/>
  <c r="G329" i="6" s="1"/>
  <c r="E331" i="6"/>
  <c r="E332" i="6"/>
  <c r="E333" i="6"/>
  <c r="F333" i="6"/>
  <c r="G333" i="6" s="1"/>
  <c r="E334" i="6"/>
  <c r="E335" i="6"/>
  <c r="E336" i="6"/>
  <c r="E337" i="6"/>
  <c r="E338" i="6"/>
  <c r="E339" i="6"/>
  <c r="F339" i="6" s="1"/>
  <c r="G339" i="6" s="1"/>
  <c r="E340" i="6"/>
  <c r="E341" i="6"/>
  <c r="F340" i="6" s="1"/>
  <c r="G340" i="6" s="1"/>
  <c r="E342" i="6"/>
  <c r="E343" i="6"/>
  <c r="F343" i="6" s="1"/>
  <c r="G343" i="6" s="1"/>
  <c r="E344" i="6"/>
  <c r="E345" i="6"/>
  <c r="E346" i="6"/>
  <c r="E347" i="6"/>
  <c r="E348" i="6"/>
  <c r="E349" i="6"/>
  <c r="E350" i="6"/>
  <c r="F350" i="6"/>
  <c r="G350" i="6" s="1"/>
  <c r="E351" i="6"/>
  <c r="E352" i="6"/>
  <c r="F352" i="6" s="1"/>
  <c r="G352" i="6" s="1"/>
  <c r="E353" i="6"/>
  <c r="F353" i="6"/>
  <c r="G353" i="6" s="1"/>
  <c r="E354" i="6"/>
  <c r="E355" i="6"/>
  <c r="F355" i="6" s="1"/>
  <c r="G355" i="6" s="1"/>
  <c r="E356" i="6"/>
  <c r="F356" i="6" s="1"/>
  <c r="G356" i="6" s="1"/>
  <c r="E357" i="6"/>
  <c r="E358" i="6"/>
  <c r="E359" i="6"/>
  <c r="E360" i="6"/>
  <c r="E361" i="6"/>
  <c r="E362" i="6"/>
  <c r="F362" i="6"/>
  <c r="G362" i="6" s="1"/>
  <c r="E363" i="6"/>
  <c r="E364" i="6"/>
  <c r="E365" i="6"/>
  <c r="F365" i="6" s="1"/>
  <c r="G365" i="6" s="1"/>
  <c r="E366" i="6"/>
  <c r="E367" i="6"/>
  <c r="F367" i="6" s="1"/>
  <c r="G367" i="6" s="1"/>
  <c r="E368" i="6"/>
  <c r="E369" i="6"/>
  <c r="E370" i="6"/>
  <c r="E371" i="6"/>
  <c r="F370" i="6" s="1"/>
  <c r="G370" i="6" s="1"/>
  <c r="E372" i="6"/>
  <c r="E373" i="6"/>
  <c r="E374" i="6"/>
  <c r="F374" i="6" s="1"/>
  <c r="G374" i="6" s="1"/>
  <c r="E375" i="6"/>
  <c r="F375" i="6"/>
  <c r="G375" i="6" s="1"/>
  <c r="E376" i="6"/>
  <c r="E377" i="6"/>
  <c r="E378" i="6"/>
  <c r="E379" i="6"/>
  <c r="E380" i="6"/>
  <c r="F380" i="6" s="1"/>
  <c r="G380" i="6" s="1"/>
  <c r="E381" i="6"/>
  <c r="E382" i="6"/>
  <c r="F382" i="6" s="1"/>
  <c r="G382" i="6" s="1"/>
  <c r="E383" i="6"/>
  <c r="E384" i="6"/>
  <c r="F383" i="6" s="1"/>
  <c r="G383" i="6" s="1"/>
  <c r="E385" i="6"/>
  <c r="E386" i="6"/>
  <c r="F386" i="6"/>
  <c r="G386" i="6" s="1"/>
  <c r="E387" i="6"/>
  <c r="E388" i="6"/>
  <c r="F388" i="6" s="1"/>
  <c r="G388" i="6" s="1"/>
  <c r="E389" i="6"/>
  <c r="E390" i="6"/>
  <c r="E391" i="6"/>
  <c r="F391" i="6" s="1"/>
  <c r="G391" i="6" s="1"/>
  <c r="E392" i="6"/>
  <c r="E393" i="6"/>
  <c r="E394" i="6"/>
  <c r="F394" i="6"/>
  <c r="G394" i="6" s="1"/>
  <c r="E395" i="6"/>
  <c r="E396" i="6"/>
  <c r="E397" i="6"/>
  <c r="F397" i="6" s="1"/>
  <c r="G397" i="6" s="1"/>
  <c r="E398" i="6"/>
  <c r="E399" i="6"/>
  <c r="F399" i="6" s="1"/>
  <c r="G399" i="6" s="1"/>
  <c r="E400" i="6"/>
  <c r="E401" i="6"/>
  <c r="E402" i="6"/>
  <c r="E403" i="6"/>
  <c r="F402" i="6" s="1"/>
  <c r="G402" i="6" s="1"/>
  <c r="E404" i="6"/>
  <c r="E405" i="6"/>
  <c r="E406" i="6"/>
  <c r="F406" i="6" s="1"/>
  <c r="G406" i="6" s="1"/>
  <c r="E407" i="6"/>
  <c r="F407" i="6"/>
  <c r="G407" i="6" s="1"/>
  <c r="E408" i="6"/>
  <c r="E409" i="6"/>
  <c r="E410" i="6"/>
  <c r="F410" i="6" s="1"/>
  <c r="G410" i="6" s="1"/>
  <c r="E411" i="6"/>
  <c r="E412" i="6"/>
  <c r="F412" i="6" s="1"/>
  <c r="G412" i="6" s="1"/>
  <c r="E413" i="6"/>
  <c r="E414" i="6"/>
  <c r="F414" i="6" s="1"/>
  <c r="G414" i="6" s="1"/>
  <c r="E415" i="6"/>
  <c r="E416" i="6"/>
  <c r="F415" i="6" s="1"/>
  <c r="G415" i="6" s="1"/>
  <c r="E417" i="6"/>
  <c r="E418" i="6"/>
  <c r="F418" i="6" s="1"/>
  <c r="G418" i="6" s="1"/>
  <c r="E419" i="6"/>
  <c r="E420" i="6"/>
  <c r="F420" i="6" s="1"/>
  <c r="G420" i="6" s="1"/>
  <c r="E421" i="6"/>
  <c r="E422" i="6"/>
  <c r="E423" i="6"/>
  <c r="E424" i="6"/>
  <c r="E425" i="6"/>
  <c r="E426" i="6"/>
  <c r="F426" i="6"/>
  <c r="G426" i="6" s="1"/>
  <c r="E427" i="6"/>
  <c r="E428" i="6"/>
  <c r="E429" i="6"/>
  <c r="F429" i="6" s="1"/>
  <c r="G429" i="6" s="1"/>
  <c r="E430" i="6"/>
  <c r="E431" i="6"/>
  <c r="F431" i="6" s="1"/>
  <c r="G431" i="6" s="1"/>
  <c r="E432" i="6"/>
  <c r="E433" i="6"/>
  <c r="E434" i="6"/>
  <c r="E435" i="6"/>
  <c r="F434" i="6" s="1"/>
  <c r="G434" i="6" s="1"/>
  <c r="E436" i="6"/>
  <c r="E437" i="6"/>
  <c r="E438" i="6"/>
  <c r="E439" i="6"/>
  <c r="E440" i="6"/>
  <c r="F440" i="6" s="1"/>
  <c r="G440" i="6" s="1"/>
  <c r="E441" i="6"/>
  <c r="E442" i="6"/>
  <c r="F442" i="6"/>
  <c r="G442" i="6" s="1"/>
  <c r="E443" i="6"/>
  <c r="E444" i="6"/>
  <c r="E445" i="6"/>
  <c r="E446" i="6"/>
  <c r="E447" i="6"/>
  <c r="E448" i="6"/>
  <c r="E449" i="6"/>
  <c r="E450" i="6"/>
  <c r="F450" i="6" s="1"/>
  <c r="G450" i="6" s="1"/>
  <c r="E451" i="6"/>
  <c r="E452" i="6"/>
  <c r="F452" i="6" s="1"/>
  <c r="G452" i="6" s="1"/>
  <c r="E453" i="6"/>
  <c r="E454" i="6"/>
  <c r="E455" i="6"/>
  <c r="F455" i="6" s="1"/>
  <c r="G455" i="6" s="1"/>
  <c r="E456" i="6"/>
  <c r="E457" i="6"/>
  <c r="E458" i="6"/>
  <c r="F458" i="6" s="1"/>
  <c r="G458" i="6" s="1"/>
  <c r="E459" i="6"/>
  <c r="E460" i="6"/>
  <c r="E461" i="6"/>
  <c r="E462" i="6"/>
  <c r="E463" i="6"/>
  <c r="E464" i="6"/>
  <c r="E465" i="6"/>
  <c r="F465" i="6" s="1"/>
  <c r="G465" i="6" s="1"/>
  <c r="E466" i="6"/>
  <c r="F466" i="6"/>
  <c r="G466" i="6" s="1"/>
  <c r="E467" i="6"/>
  <c r="E468" i="6"/>
  <c r="F467" i="6" s="1"/>
  <c r="G467" i="6" s="1"/>
  <c r="E469" i="6"/>
  <c r="E470" i="6"/>
  <c r="E471" i="6"/>
  <c r="F471" i="6"/>
  <c r="G471" i="6" s="1"/>
  <c r="E472" i="6"/>
  <c r="E473" i="6"/>
  <c r="E474" i="6"/>
  <c r="E475" i="6"/>
  <c r="F475" i="6" s="1"/>
  <c r="G475" i="6" s="1"/>
  <c r="E476" i="6"/>
  <c r="E477" i="6"/>
  <c r="F477" i="6" s="1"/>
  <c r="G477" i="6" s="1"/>
  <c r="E478" i="6"/>
  <c r="E479" i="6"/>
  <c r="E480" i="6"/>
  <c r="E481" i="6"/>
  <c r="F481" i="6" s="1"/>
  <c r="G481" i="6" s="1"/>
  <c r="E482" i="6"/>
  <c r="F482" i="6"/>
  <c r="G482" i="6" s="1"/>
  <c r="E483" i="6"/>
  <c r="E484" i="6"/>
  <c r="F483" i="6" s="1"/>
  <c r="G483" i="6" s="1"/>
  <c r="E485" i="6"/>
  <c r="E486" i="6"/>
  <c r="E487" i="6"/>
  <c r="E488" i="6"/>
  <c r="E489" i="6"/>
  <c r="E490" i="6"/>
  <c r="E491" i="6"/>
  <c r="F491" i="6" s="1"/>
  <c r="G491" i="6" s="1"/>
  <c r="E492" i="6"/>
  <c r="E493" i="6"/>
  <c r="F493" i="6" s="1"/>
  <c r="G493" i="6" s="1"/>
  <c r="E494" i="6"/>
  <c r="F494" i="6"/>
  <c r="G494" i="6" s="1"/>
  <c r="E495" i="6"/>
  <c r="E496" i="6"/>
  <c r="F495" i="6" s="1"/>
  <c r="G495" i="6" s="1"/>
  <c r="E497" i="6"/>
  <c r="E498" i="6"/>
  <c r="F498" i="6" s="1"/>
  <c r="G498" i="6" s="1"/>
  <c r="E499" i="6"/>
  <c r="F499" i="6" s="1"/>
  <c r="G499" i="6" s="1"/>
  <c r="E500" i="6"/>
  <c r="E501" i="6"/>
  <c r="E502" i="6"/>
  <c r="E503" i="6"/>
  <c r="F503" i="6"/>
  <c r="G503" i="6" s="1"/>
  <c r="E504" i="6"/>
  <c r="E505" i="6"/>
  <c r="F505" i="6" s="1"/>
  <c r="G505" i="6" s="1"/>
  <c r="E506" i="6"/>
  <c r="F506" i="6" s="1"/>
  <c r="G506" i="6" s="1"/>
  <c r="E507" i="6"/>
  <c r="E508" i="6"/>
  <c r="F508" i="6" s="1"/>
  <c r="G508" i="6" s="1"/>
  <c r="E509" i="6"/>
  <c r="E510" i="6"/>
  <c r="E511" i="6"/>
  <c r="E512" i="6"/>
  <c r="E513" i="6"/>
  <c r="E514" i="6"/>
  <c r="F514" i="6" s="1"/>
  <c r="G514" i="6" s="1"/>
  <c r="E515" i="6"/>
  <c r="E516" i="6"/>
  <c r="F516" i="6"/>
  <c r="G516" i="6" s="1"/>
  <c r="E517" i="6"/>
  <c r="E518" i="6"/>
  <c r="E519" i="6"/>
  <c r="F519" i="6" s="1"/>
  <c r="G519" i="6" s="1"/>
  <c r="E520" i="6"/>
  <c r="F520" i="6" s="1"/>
  <c r="G520" i="6" s="1"/>
  <c r="E521" i="6"/>
  <c r="E522" i="6"/>
  <c r="E523" i="6"/>
  <c r="F523" i="6" s="1"/>
  <c r="G523" i="6" s="1"/>
  <c r="E524" i="6"/>
  <c r="F524" i="6"/>
  <c r="G524" i="6" s="1"/>
  <c r="E525" i="6"/>
  <c r="E526" i="6"/>
  <c r="E527" i="6"/>
  <c r="F527" i="6" s="1"/>
  <c r="G527" i="6" s="1"/>
  <c r="E528" i="6"/>
  <c r="E529" i="6"/>
  <c r="E530" i="6"/>
  <c r="E531" i="6"/>
  <c r="F531" i="6" s="1"/>
  <c r="G531" i="6" s="1"/>
  <c r="E532" i="6"/>
  <c r="F532" i="6"/>
  <c r="G532" i="6" s="1"/>
  <c r="E533" i="6"/>
  <c r="E534" i="6"/>
  <c r="E535" i="6"/>
  <c r="E536" i="6"/>
  <c r="E537" i="6"/>
  <c r="F537" i="6" s="1"/>
  <c r="G537" i="6" s="1"/>
  <c r="E538" i="6"/>
  <c r="E539" i="6"/>
  <c r="F539" i="6" s="1"/>
  <c r="G539" i="6" s="1"/>
  <c r="E540" i="6"/>
  <c r="E541" i="6"/>
  <c r="F540" i="6" s="1"/>
  <c r="G540" i="6" s="1"/>
  <c r="E542" i="6"/>
  <c r="E543" i="6"/>
  <c r="F543" i="6"/>
  <c r="G543" i="6" s="1"/>
  <c r="E544" i="6"/>
  <c r="E545" i="6"/>
  <c r="F545" i="6" s="1"/>
  <c r="G545" i="6" s="1"/>
  <c r="E546" i="6"/>
  <c r="E547" i="6"/>
  <c r="E548" i="6"/>
  <c r="E549" i="6"/>
  <c r="E550" i="6"/>
  <c r="E551" i="6"/>
  <c r="F551" i="6"/>
  <c r="G551" i="6" s="1"/>
  <c r="E552" i="6"/>
  <c r="E553" i="6"/>
  <c r="F553" i="6" s="1"/>
  <c r="G553" i="6" s="1"/>
  <c r="E554" i="6"/>
  <c r="E555" i="6"/>
  <c r="E556" i="6"/>
  <c r="F556" i="6" s="1"/>
  <c r="G556" i="6" s="1"/>
  <c r="E557" i="6"/>
  <c r="E558" i="6"/>
  <c r="E559" i="6"/>
  <c r="F559" i="6"/>
  <c r="G559" i="6" s="1"/>
  <c r="E560" i="6"/>
  <c r="E561" i="6"/>
  <c r="F561" i="6" s="1"/>
  <c r="G561" i="6" s="1"/>
  <c r="E562" i="6"/>
  <c r="E563" i="6"/>
  <c r="E564" i="6"/>
  <c r="F564" i="6" s="1"/>
  <c r="G564" i="6" s="1"/>
  <c r="E565" i="6"/>
  <c r="E566" i="6"/>
  <c r="E567" i="6"/>
  <c r="E568" i="6"/>
  <c r="E569" i="6"/>
  <c r="F569" i="6" s="1"/>
  <c r="G569" i="6" s="1"/>
  <c r="E570" i="6"/>
  <c r="E571" i="6"/>
  <c r="E572" i="6"/>
  <c r="E573" i="6"/>
  <c r="E574" i="6"/>
  <c r="E575" i="6"/>
  <c r="F575" i="6"/>
  <c r="G575" i="6" s="1"/>
  <c r="E576" i="6"/>
  <c r="E577" i="6"/>
  <c r="E578" i="6"/>
  <c r="E579" i="6"/>
  <c r="E580" i="6"/>
  <c r="F580" i="6"/>
  <c r="G580" i="6" s="1"/>
  <c r="E581" i="6"/>
  <c r="E582" i="6"/>
  <c r="E583" i="6"/>
  <c r="E584" i="6"/>
  <c r="E585" i="6"/>
  <c r="E586" i="6"/>
  <c r="E587" i="6"/>
  <c r="E588" i="6"/>
  <c r="F588" i="6"/>
  <c r="G588" i="6" s="1"/>
  <c r="E589" i="6"/>
  <c r="E590" i="6"/>
  <c r="E591" i="6"/>
  <c r="F591" i="6" s="1"/>
  <c r="G591" i="6" s="1"/>
  <c r="E592" i="6"/>
  <c r="E593" i="6"/>
  <c r="F593" i="6" s="1"/>
  <c r="G593" i="6" s="1"/>
  <c r="E594" i="6"/>
  <c r="F594" i="6" s="1"/>
  <c r="G594" i="6"/>
  <c r="E595" i="6"/>
  <c r="E596" i="6"/>
  <c r="E597" i="6"/>
  <c r="E598" i="6"/>
  <c r="E599" i="6"/>
  <c r="E600" i="6"/>
  <c r="F600" i="6" s="1"/>
  <c r="G600" i="6" s="1"/>
  <c r="E601" i="6"/>
  <c r="E602" i="6"/>
  <c r="E603" i="6"/>
  <c r="E604" i="6"/>
  <c r="F604" i="6" s="1"/>
  <c r="G604" i="6" s="1"/>
  <c r="E605" i="6"/>
  <c r="F605" i="6"/>
  <c r="G605" i="6" s="1"/>
  <c r="E606" i="6"/>
  <c r="E607" i="6"/>
  <c r="E608" i="6"/>
  <c r="F608" i="6" s="1"/>
  <c r="G608" i="6" s="1"/>
  <c r="E609" i="6"/>
  <c r="F609" i="6"/>
  <c r="G609" i="6" s="1"/>
  <c r="E610" i="6"/>
  <c r="E611" i="6"/>
  <c r="F611" i="6"/>
  <c r="G611" i="6" s="1"/>
  <c r="E612" i="6"/>
  <c r="E613" i="6"/>
  <c r="E614" i="6"/>
  <c r="E615" i="6"/>
  <c r="E616" i="6"/>
  <c r="E617" i="6"/>
  <c r="E618" i="6"/>
  <c r="E619" i="6"/>
  <c r="E620" i="6"/>
  <c r="F620" i="6" s="1"/>
  <c r="G620" i="6" s="1"/>
  <c r="E621" i="6"/>
  <c r="E622" i="6"/>
  <c r="F621" i="6" s="1"/>
  <c r="G621" i="6" s="1"/>
  <c r="E623" i="6"/>
  <c r="E624" i="6"/>
  <c r="E625" i="6"/>
  <c r="F625" i="6" s="1"/>
  <c r="G625" i="6" s="1"/>
  <c r="E626" i="6"/>
  <c r="F626" i="6"/>
  <c r="G626" i="6" s="1"/>
  <c r="E627" i="6"/>
  <c r="E628" i="6"/>
  <c r="E629" i="6"/>
  <c r="E630" i="6"/>
  <c r="E631" i="6"/>
  <c r="F631" i="6" s="1"/>
  <c r="G631" i="6" s="1"/>
  <c r="E632" i="6"/>
  <c r="E633" i="6"/>
  <c r="F633" i="6" s="1"/>
  <c r="G633" i="6" s="1"/>
  <c r="E634" i="6"/>
  <c r="E635" i="6"/>
  <c r="E636" i="6"/>
  <c r="F636" i="6" s="1"/>
  <c r="G636" i="6" s="1"/>
  <c r="E637" i="6"/>
  <c r="F637" i="6" s="1"/>
  <c r="G637" i="6" s="1"/>
  <c r="E638" i="6"/>
  <c r="E639" i="6"/>
  <c r="E640" i="6"/>
  <c r="E641" i="6"/>
  <c r="F641" i="6" s="1"/>
  <c r="G641" i="6" s="1"/>
  <c r="E642" i="6"/>
  <c r="E643" i="6"/>
  <c r="E644" i="6"/>
  <c r="E645" i="6"/>
  <c r="F645" i="6" s="1"/>
  <c r="G645" i="6" s="1"/>
  <c r="E646" i="6"/>
  <c r="E647" i="6"/>
  <c r="F647" i="6" s="1"/>
  <c r="G647" i="6" s="1"/>
  <c r="E648" i="6"/>
  <c r="E649" i="6"/>
  <c r="E650" i="6"/>
  <c r="F650" i="6" s="1"/>
  <c r="G650" i="6" s="1"/>
  <c r="E651" i="6"/>
  <c r="E652" i="6"/>
  <c r="E653" i="6"/>
  <c r="E654" i="6"/>
  <c r="E655" i="6"/>
  <c r="E656" i="6"/>
  <c r="E657" i="6"/>
  <c r="F657" i="6" s="1"/>
  <c r="G657" i="6" s="1"/>
  <c r="E658" i="6"/>
  <c r="E659" i="6"/>
  <c r="E660" i="6"/>
  <c r="E661" i="6"/>
  <c r="F661" i="6"/>
  <c r="G661" i="6" s="1"/>
  <c r="E662" i="6"/>
  <c r="E663" i="6"/>
  <c r="F663" i="6" s="1"/>
  <c r="G663" i="6" s="1"/>
  <c r="E664" i="6"/>
  <c r="E665" i="6"/>
  <c r="E666" i="6"/>
  <c r="F666" i="6" s="1"/>
  <c r="G666" i="6"/>
  <c r="E667" i="6"/>
  <c r="F667" i="6" s="1"/>
  <c r="G667" i="6" s="1"/>
  <c r="E668" i="6"/>
  <c r="E669" i="6"/>
  <c r="F669" i="6" s="1"/>
  <c r="G669" i="6" s="1"/>
  <c r="E670" i="6"/>
  <c r="E671" i="6"/>
  <c r="E672" i="6"/>
  <c r="E673" i="6"/>
  <c r="E674" i="6"/>
  <c r="F674" i="6" s="1"/>
  <c r="G674" i="6" s="1"/>
  <c r="E675" i="6"/>
  <c r="F675" i="6" s="1"/>
  <c r="G675" i="6" s="1"/>
  <c r="E676" i="6"/>
  <c r="F676" i="6" s="1"/>
  <c r="G676" i="6" s="1"/>
  <c r="E677" i="6"/>
  <c r="F677" i="6"/>
  <c r="G677" i="6" s="1"/>
  <c r="E678" i="6"/>
  <c r="E679" i="6"/>
  <c r="E680" i="6"/>
  <c r="F680" i="6" s="1"/>
  <c r="G680" i="6" s="1"/>
  <c r="E681" i="6"/>
  <c r="F681" i="6" s="1"/>
  <c r="G681" i="6" s="1"/>
  <c r="E682" i="6"/>
  <c r="E683" i="6"/>
  <c r="F683" i="6" s="1"/>
  <c r="G683" i="6" s="1"/>
  <c r="E684" i="6"/>
  <c r="E685" i="6"/>
  <c r="F685" i="6" s="1"/>
  <c r="G685" i="6" s="1"/>
  <c r="E686" i="6"/>
  <c r="E687" i="6"/>
  <c r="E688" i="6"/>
  <c r="F688" i="6" s="1"/>
  <c r="G688" i="6" s="1"/>
  <c r="E689" i="6"/>
  <c r="E690" i="6"/>
  <c r="F690" i="6" s="1"/>
  <c r="G690" i="6" s="1"/>
  <c r="E691" i="6"/>
  <c r="E692" i="6"/>
  <c r="F692" i="6" s="1"/>
  <c r="G692" i="6" s="1"/>
  <c r="E693" i="6"/>
  <c r="F693" i="6" s="1"/>
  <c r="G693" i="6" s="1"/>
  <c r="E694" i="6"/>
  <c r="E695" i="6"/>
  <c r="E696" i="6"/>
  <c r="E697" i="6"/>
  <c r="F697" i="6"/>
  <c r="G697" i="6" s="1"/>
  <c r="E698" i="6"/>
  <c r="E699" i="6"/>
  <c r="F699" i="6" s="1"/>
  <c r="G699" i="6" s="1"/>
  <c r="E700" i="6"/>
  <c r="E701" i="6"/>
  <c r="E702" i="6"/>
  <c r="E703" i="6"/>
  <c r="E704" i="6"/>
  <c r="F704" i="6" s="1"/>
  <c r="G704" i="6" s="1"/>
  <c r="E705" i="6"/>
  <c r="F705" i="6"/>
  <c r="G705" i="6" s="1"/>
  <c r="E706" i="6"/>
  <c r="F706" i="6"/>
  <c r="G706" i="6"/>
  <c r="E707" i="6"/>
  <c r="E708" i="6"/>
  <c r="F708" i="6" s="1"/>
  <c r="G708" i="6" s="1"/>
  <c r="E709" i="6"/>
  <c r="F709" i="6"/>
  <c r="G709" i="6" s="1"/>
  <c r="E710" i="6"/>
  <c r="E711" i="6"/>
  <c r="E712" i="6"/>
  <c r="E713" i="6"/>
  <c r="E714" i="6"/>
  <c r="F714" i="6" s="1"/>
  <c r="G714" i="6" s="1"/>
  <c r="E715" i="6"/>
  <c r="E716" i="6"/>
  <c r="F716" i="6" s="1"/>
  <c r="G716" i="6" s="1"/>
  <c r="E717" i="6"/>
  <c r="F717" i="6"/>
  <c r="G717" i="6" s="1"/>
  <c r="E718" i="6"/>
  <c r="E719" i="6"/>
  <c r="E720" i="6"/>
  <c r="E721" i="6"/>
  <c r="F721" i="6" s="1"/>
  <c r="G721" i="6" s="1"/>
  <c r="E722" i="6"/>
  <c r="E723" i="6"/>
  <c r="F723" i="6" s="1"/>
  <c r="G723" i="6" s="1"/>
  <c r="E724" i="6"/>
  <c r="E725" i="6"/>
  <c r="F725" i="6" s="1"/>
  <c r="G725" i="6" s="1"/>
  <c r="E726" i="6"/>
  <c r="E727" i="6"/>
  <c r="F727" i="6" s="1"/>
  <c r="G727" i="6" s="1"/>
  <c r="E728" i="6"/>
  <c r="E729" i="6"/>
  <c r="E730" i="6"/>
  <c r="E731" i="6"/>
  <c r="F730" i="6" s="1"/>
  <c r="G730" i="6" s="1"/>
  <c r="E732" i="6"/>
  <c r="E733" i="6"/>
  <c r="F733" i="6" s="1"/>
  <c r="G733" i="6" s="1"/>
  <c r="E734" i="6"/>
  <c r="E735" i="6"/>
  <c r="E736" i="6"/>
  <c r="F736" i="6"/>
  <c r="G736" i="6" s="1"/>
  <c r="E737" i="6"/>
  <c r="E738" i="6"/>
  <c r="E739" i="6"/>
  <c r="E740" i="6"/>
  <c r="F740" i="6" s="1"/>
  <c r="G740" i="6" s="1"/>
  <c r="E741" i="6"/>
  <c r="F741" i="6"/>
  <c r="G741" i="6" s="1"/>
  <c r="E742" i="6"/>
  <c r="F742" i="6"/>
  <c r="G742" i="6" s="1"/>
  <c r="E743" i="6"/>
  <c r="E744" i="6"/>
  <c r="F744" i="6" s="1"/>
  <c r="G744" i="6" s="1"/>
  <c r="E745" i="6"/>
  <c r="F745" i="6" s="1"/>
  <c r="G745" i="6" s="1"/>
  <c r="E746" i="6"/>
  <c r="F746" i="6"/>
  <c r="G746" i="6" s="1"/>
  <c r="E747" i="6"/>
  <c r="E748" i="6"/>
  <c r="F748" i="6" s="1"/>
  <c r="G748" i="6" s="1"/>
  <c r="E749" i="6"/>
  <c r="F749" i="6" s="1"/>
  <c r="G749" i="6" s="1"/>
  <c r="E750" i="6"/>
  <c r="F750" i="6" s="1"/>
  <c r="G750" i="6" s="1"/>
  <c r="E751" i="6"/>
  <c r="F751" i="6"/>
  <c r="G751" i="6" s="1"/>
  <c r="E752" i="6"/>
  <c r="E753" i="6"/>
  <c r="F753" i="6" s="1"/>
  <c r="G753" i="6" s="1"/>
  <c r="E754" i="6"/>
  <c r="F754" i="6" s="1"/>
  <c r="G754" i="6" s="1"/>
  <c r="E755" i="6"/>
  <c r="F755" i="6" s="1"/>
  <c r="G755" i="6" s="1"/>
  <c r="E756" i="6"/>
  <c r="E757" i="6"/>
  <c r="F757" i="6" s="1"/>
  <c r="G757" i="6" s="1"/>
  <c r="E758" i="6"/>
  <c r="F758" i="6" s="1"/>
  <c r="G758" i="6"/>
  <c r="E759" i="6"/>
  <c r="F759" i="6"/>
  <c r="G759" i="6" s="1"/>
  <c r="E760" i="6"/>
  <c r="F760" i="6" s="1"/>
  <c r="G760" i="6" s="1"/>
  <c r="E761" i="6"/>
  <c r="E762" i="6"/>
  <c r="E763" i="6"/>
  <c r="E764" i="6"/>
  <c r="F764" i="6" s="1"/>
  <c r="G764" i="6" s="1"/>
  <c r="E765" i="6"/>
  <c r="F765" i="6"/>
  <c r="G765" i="6" s="1"/>
  <c r="E766" i="6"/>
  <c r="E767" i="6"/>
  <c r="E768" i="6"/>
  <c r="F768" i="6" s="1"/>
  <c r="G768" i="6" s="1"/>
  <c r="E769" i="6"/>
  <c r="F769" i="6" s="1"/>
  <c r="G769" i="6" s="1"/>
  <c r="E770" i="6"/>
  <c r="F770" i="6"/>
  <c r="G770" i="6" s="1"/>
  <c r="E771" i="6"/>
  <c r="E772" i="6"/>
  <c r="E773" i="6"/>
  <c r="F773" i="6" s="1"/>
  <c r="G773" i="6" s="1"/>
  <c r="E774" i="6"/>
  <c r="F774" i="6" s="1"/>
  <c r="G774" i="6"/>
  <c r="E775" i="6"/>
  <c r="F775" i="6"/>
  <c r="G775" i="6" s="1"/>
  <c r="E776" i="6"/>
  <c r="E777" i="6"/>
  <c r="E778" i="6"/>
  <c r="F778" i="6" s="1"/>
  <c r="G778" i="6" s="1"/>
  <c r="E779" i="6"/>
  <c r="F779" i="6" s="1"/>
  <c r="G779" i="6" s="1"/>
  <c r="E780" i="6"/>
  <c r="E781" i="6"/>
  <c r="F781" i="6" s="1"/>
  <c r="G781" i="6" s="1"/>
  <c r="E782" i="6"/>
  <c r="E783" i="6"/>
  <c r="E784" i="6"/>
  <c r="F783" i="6" s="1"/>
  <c r="G783" i="6" s="1"/>
  <c r="E785" i="6"/>
  <c r="E786" i="6"/>
  <c r="F786" i="6" s="1"/>
  <c r="G786" i="6" s="1"/>
  <c r="E787" i="6"/>
  <c r="E788" i="6"/>
  <c r="E789" i="6"/>
  <c r="F789" i="6"/>
  <c r="G789" i="6" s="1"/>
  <c r="E790" i="6"/>
  <c r="F790" i="6" s="1"/>
  <c r="G790" i="6"/>
  <c r="E791" i="6"/>
  <c r="E792" i="6"/>
  <c r="E793" i="6"/>
  <c r="E794" i="6"/>
  <c r="F794" i="6"/>
  <c r="G794" i="6" s="1"/>
  <c r="E795" i="6"/>
  <c r="E796" i="6"/>
  <c r="F796" i="6" s="1"/>
  <c r="G796" i="6" s="1"/>
  <c r="E797" i="6"/>
  <c r="E798" i="6"/>
  <c r="F798" i="6" s="1"/>
  <c r="G798" i="6" s="1"/>
  <c r="E799" i="6"/>
  <c r="F799" i="6"/>
  <c r="G799" i="6" s="1"/>
  <c r="E800" i="6"/>
  <c r="E801" i="6"/>
  <c r="F801" i="6" s="1"/>
  <c r="G801" i="6" s="1"/>
  <c r="E802" i="6"/>
  <c r="F802" i="6" s="1"/>
  <c r="G802" i="6" s="1"/>
  <c r="E803" i="6"/>
  <c r="E804" i="6"/>
  <c r="E805" i="6"/>
  <c r="F805" i="6" s="1"/>
  <c r="G805" i="6" s="1"/>
  <c r="E806" i="6"/>
  <c r="F806" i="6" s="1"/>
  <c r="G806" i="6"/>
  <c r="E807" i="6"/>
  <c r="E808" i="6"/>
  <c r="E809" i="6"/>
  <c r="E810" i="6"/>
  <c r="F810" i="6"/>
  <c r="G810" i="6" s="1"/>
  <c r="E811" i="6"/>
  <c r="F811" i="6" s="1"/>
  <c r="G811" i="6"/>
  <c r="E812" i="6"/>
  <c r="F812" i="6" s="1"/>
  <c r="G812" i="6" s="1"/>
  <c r="E813" i="6"/>
  <c r="F813" i="6"/>
  <c r="G813" i="6" s="1"/>
  <c r="E814" i="6"/>
  <c r="E815" i="6"/>
  <c r="F815" i="6" s="1"/>
  <c r="G815" i="6" s="1"/>
  <c r="E816" i="6"/>
  <c r="E817" i="6"/>
  <c r="F817" i="6" s="1"/>
  <c r="G817" i="6" s="1"/>
  <c r="E818" i="6"/>
  <c r="E819" i="6"/>
  <c r="F818" i="6" s="1"/>
  <c r="G818" i="6" s="1"/>
  <c r="E820" i="6"/>
  <c r="E821" i="6"/>
  <c r="F821" i="6" s="1"/>
  <c r="G821" i="6" s="1"/>
  <c r="E822" i="6"/>
  <c r="F822" i="6" s="1"/>
  <c r="G822" i="6" s="1"/>
  <c r="E823" i="6"/>
  <c r="E824" i="6"/>
  <c r="E825" i="6"/>
  <c r="E826" i="6"/>
  <c r="E827" i="6"/>
  <c r="F827" i="6" s="1"/>
  <c r="G827" i="6" s="1"/>
  <c r="E828" i="6"/>
  <c r="E829" i="6"/>
  <c r="F829" i="6" s="1"/>
  <c r="G829" i="6" s="1"/>
  <c r="E830" i="6"/>
  <c r="E831" i="6"/>
  <c r="E832" i="6"/>
  <c r="F831" i="6" s="1"/>
  <c r="G831" i="6" s="1"/>
  <c r="E833" i="6"/>
  <c r="E834" i="6"/>
  <c r="E835" i="6"/>
  <c r="F835" i="6" s="1"/>
  <c r="G835" i="6" s="1"/>
  <c r="E836" i="6"/>
  <c r="E837" i="6"/>
  <c r="E838" i="6"/>
  <c r="F838" i="6" s="1"/>
  <c r="G838" i="6" s="1"/>
  <c r="E839" i="6"/>
  <c r="F839" i="6"/>
  <c r="G839" i="6" s="1"/>
  <c r="E840" i="6"/>
  <c r="E841" i="6"/>
  <c r="E842" i="6"/>
  <c r="E843" i="6"/>
  <c r="E844" i="6"/>
  <c r="F844" i="6" s="1"/>
  <c r="G844" i="6" s="1"/>
  <c r="E845" i="6"/>
  <c r="F845" i="6" s="1"/>
  <c r="G845" i="6" s="1"/>
  <c r="E846" i="6"/>
  <c r="F846" i="6" s="1"/>
  <c r="G846" i="6" s="1"/>
  <c r="E847" i="6"/>
  <c r="F847" i="6"/>
  <c r="G847" i="6" s="1"/>
  <c r="E848" i="6"/>
  <c r="E849" i="6"/>
  <c r="F849" i="6" s="1"/>
  <c r="G849" i="6" s="1"/>
  <c r="E850" i="6"/>
  <c r="E851" i="6"/>
  <c r="E852" i="6"/>
  <c r="F852" i="6" s="1"/>
  <c r="G852" i="6" s="1"/>
  <c r="E853" i="6"/>
  <c r="E854" i="6"/>
  <c r="F854" i="6" s="1"/>
  <c r="G854" i="6" s="1"/>
  <c r="E855" i="6"/>
  <c r="E856" i="6"/>
  <c r="E857" i="6"/>
  <c r="E858" i="6"/>
  <c r="E859" i="6"/>
  <c r="F859" i="6" s="1"/>
  <c r="G859" i="6" s="1"/>
  <c r="E860" i="6"/>
  <c r="F860" i="6"/>
  <c r="G860" i="6" s="1"/>
  <c r="E861" i="6"/>
  <c r="E862" i="6"/>
  <c r="E863" i="6"/>
  <c r="E864" i="6"/>
  <c r="F864" i="6" s="1"/>
  <c r="G864" i="6" s="1"/>
  <c r="E865" i="6"/>
  <c r="F865" i="6"/>
  <c r="G865" i="6" s="1"/>
  <c r="E866" i="6"/>
  <c r="F866" i="6"/>
  <c r="G866" i="6" s="1"/>
  <c r="E867" i="6"/>
  <c r="F867" i="6" s="1"/>
  <c r="G867" i="6" s="1"/>
  <c r="E868" i="6"/>
  <c r="F868" i="6"/>
  <c r="G868" i="6" s="1"/>
  <c r="E869" i="6"/>
  <c r="F869" i="6" s="1"/>
  <c r="G869" i="6" s="1"/>
  <c r="E870" i="6"/>
  <c r="E871" i="6"/>
  <c r="E872" i="6"/>
  <c r="F872" i="6" s="1"/>
  <c r="G872" i="6" s="1"/>
  <c r="E873" i="6"/>
  <c r="F873" i="6"/>
  <c r="G873" i="6" s="1"/>
  <c r="E874" i="6"/>
  <c r="F874" i="6" s="1"/>
  <c r="G874" i="6" s="1"/>
  <c r="E875" i="6"/>
  <c r="F875" i="6" s="1"/>
  <c r="G875" i="6" s="1"/>
  <c r="E876" i="6"/>
  <c r="E877" i="6"/>
  <c r="F877" i="6" s="1"/>
  <c r="G877" i="6" s="1"/>
  <c r="E878" i="6"/>
  <c r="F878" i="6" s="1"/>
  <c r="G878" i="6" s="1"/>
  <c r="E879" i="6"/>
  <c r="E880" i="6"/>
  <c r="F880" i="6" s="1"/>
  <c r="G880" i="6" s="1"/>
  <c r="E881" i="6"/>
  <c r="E882" i="6"/>
  <c r="F882" i="6" s="1"/>
  <c r="G882" i="6" s="1"/>
  <c r="E883" i="6"/>
  <c r="F883" i="6" s="1"/>
  <c r="G883" i="6" s="1"/>
  <c r="E884" i="6"/>
  <c r="E885" i="6"/>
  <c r="E886" i="6"/>
  <c r="F886" i="6" s="1"/>
  <c r="G886" i="6" s="1"/>
  <c r="E887" i="6"/>
  <c r="E888" i="6"/>
  <c r="E889" i="6"/>
  <c r="F889" i="6" s="1"/>
  <c r="G889" i="6" s="1"/>
  <c r="E890" i="6"/>
  <c r="E891" i="6"/>
  <c r="E892" i="6"/>
  <c r="F892" i="6" s="1"/>
  <c r="G892" i="6" s="1"/>
  <c r="E893" i="6"/>
  <c r="E894" i="6"/>
  <c r="E895" i="6"/>
  <c r="E896" i="6"/>
  <c r="E897" i="6"/>
  <c r="E898" i="6"/>
  <c r="F898" i="6"/>
  <c r="G898" i="6" s="1"/>
  <c r="E899" i="6"/>
  <c r="F899" i="6" s="1"/>
  <c r="G899" i="6"/>
  <c r="E900" i="6"/>
  <c r="E901" i="6"/>
  <c r="E902" i="6"/>
  <c r="E903" i="6"/>
  <c r="F903" i="6" s="1"/>
  <c r="G903" i="6" s="1"/>
  <c r="E904" i="6"/>
  <c r="E905" i="6"/>
  <c r="E906" i="6"/>
  <c r="F906" i="6" s="1"/>
  <c r="G906" i="6" s="1"/>
  <c r="E907" i="6"/>
  <c r="E908" i="6"/>
  <c r="E909" i="6"/>
  <c r="E910" i="6"/>
  <c r="F910" i="6" s="1"/>
  <c r="G910" i="6" s="1"/>
  <c r="E911" i="6"/>
  <c r="F911" i="6" s="1"/>
  <c r="G911" i="6" s="1"/>
  <c r="E912" i="6"/>
  <c r="E913" i="6"/>
  <c r="E914" i="6"/>
  <c r="F914" i="6" s="1"/>
  <c r="G914" i="6" s="1"/>
  <c r="E915" i="6"/>
  <c r="F915" i="6" s="1"/>
  <c r="G915" i="6"/>
  <c r="E916" i="6"/>
  <c r="E917" i="6"/>
  <c r="E918" i="6"/>
  <c r="E919" i="6"/>
  <c r="F919" i="6" s="1"/>
  <c r="G919" i="6" s="1"/>
  <c r="E920" i="6"/>
  <c r="E921" i="6"/>
  <c r="E922" i="6"/>
  <c r="F922" i="6" s="1"/>
  <c r="G922" i="6" s="1"/>
  <c r="E923" i="6"/>
  <c r="F923" i="6" s="1"/>
  <c r="G923" i="6" s="1"/>
  <c r="E924" i="6"/>
  <c r="E925" i="6"/>
  <c r="E926" i="6"/>
  <c r="E927" i="6"/>
  <c r="E928" i="6"/>
  <c r="E929" i="6"/>
  <c r="E930" i="6"/>
  <c r="F930" i="6" s="1"/>
  <c r="G930" i="6" s="1"/>
  <c r="E931" i="6"/>
  <c r="E932" i="6"/>
  <c r="E933" i="6"/>
  <c r="F933" i="6" s="1"/>
  <c r="G933" i="6" s="1"/>
  <c r="E934" i="6"/>
  <c r="F934" i="6"/>
  <c r="G934" i="6" s="1"/>
  <c r="E935" i="6"/>
  <c r="E936" i="6"/>
  <c r="E937" i="6"/>
  <c r="E938" i="6"/>
  <c r="E939" i="6"/>
  <c r="F939" i="6" s="1"/>
  <c r="G939" i="6" s="1"/>
  <c r="E940" i="6"/>
  <c r="F940" i="6"/>
  <c r="G940" i="6" s="1"/>
  <c r="E941" i="6"/>
  <c r="E942" i="6"/>
  <c r="E943" i="6"/>
  <c r="E944" i="6"/>
  <c r="F944" i="6" s="1"/>
  <c r="G944" i="6" s="1"/>
  <c r="E945" i="6"/>
  <c r="F945" i="6" s="1"/>
  <c r="G945" i="6"/>
  <c r="E946" i="6"/>
  <c r="E947" i="6"/>
  <c r="E948" i="6"/>
  <c r="F948" i="6" s="1"/>
  <c r="G948" i="6" s="1"/>
  <c r="E949" i="6"/>
  <c r="F949" i="6" s="1"/>
  <c r="G949" i="6"/>
  <c r="E950" i="6"/>
  <c r="E951" i="6"/>
  <c r="F951" i="6" s="1"/>
  <c r="G951" i="6" s="1"/>
  <c r="E952" i="6"/>
  <c r="E953" i="6"/>
  <c r="E954" i="6"/>
  <c r="E955" i="6"/>
  <c r="F955" i="6" s="1"/>
  <c r="G955" i="6" s="1"/>
  <c r="E956" i="6"/>
  <c r="E957" i="6"/>
  <c r="F957" i="6" s="1"/>
  <c r="G957" i="6" s="1"/>
  <c r="E958" i="6"/>
  <c r="E959" i="6"/>
  <c r="F959" i="6" s="1"/>
  <c r="G959" i="6" s="1"/>
  <c r="E960" i="6"/>
  <c r="E961" i="6"/>
  <c r="E962" i="6"/>
  <c r="E963" i="6"/>
  <c r="E964" i="6"/>
  <c r="F964" i="6" s="1"/>
  <c r="G964" i="6" s="1"/>
  <c r="E965" i="6"/>
  <c r="E966" i="6"/>
  <c r="E967" i="6"/>
  <c r="E968" i="6"/>
  <c r="F968" i="6" s="1"/>
  <c r="G968" i="6" s="1"/>
  <c r="E969" i="6"/>
  <c r="F969" i="6" s="1"/>
  <c r="G969" i="6" s="1"/>
  <c r="E970" i="6"/>
  <c r="E971" i="6"/>
  <c r="E972" i="6"/>
  <c r="E973" i="6"/>
  <c r="F973" i="6" s="1"/>
  <c r="G973" i="6"/>
  <c r="E974" i="6"/>
  <c r="E975" i="6"/>
  <c r="F975" i="6" s="1"/>
  <c r="G975" i="6" s="1"/>
  <c r="E976" i="6"/>
  <c r="E977" i="6"/>
  <c r="E978" i="6"/>
  <c r="E979" i="6"/>
  <c r="E980" i="6"/>
  <c r="E981" i="6"/>
  <c r="F981" i="6" s="1"/>
  <c r="G981" i="6" s="1"/>
  <c r="E982" i="6"/>
  <c r="F982" i="6" s="1"/>
  <c r="G982" i="6" s="1"/>
  <c r="E983" i="6"/>
  <c r="E984" i="6"/>
  <c r="F984" i="6" s="1"/>
  <c r="G984" i="6" s="1"/>
  <c r="E985" i="6"/>
  <c r="E986" i="6"/>
  <c r="F986" i="6" s="1"/>
  <c r="G986" i="6" s="1"/>
  <c r="E987" i="6"/>
  <c r="E988" i="6"/>
  <c r="E989" i="6"/>
  <c r="F989" i="6" s="1"/>
  <c r="G989" i="6" s="1"/>
  <c r="E990" i="6"/>
  <c r="E991" i="6"/>
  <c r="F991" i="6" s="1"/>
  <c r="G991" i="6" s="1"/>
  <c r="E992" i="6"/>
  <c r="F992" i="6" s="1"/>
  <c r="G992" i="6" s="1"/>
  <c r="E993" i="6"/>
  <c r="E994" i="6"/>
  <c r="F994" i="6" s="1"/>
  <c r="G994" i="6" s="1"/>
  <c r="E995" i="6"/>
  <c r="E996" i="6"/>
  <c r="F996" i="6"/>
  <c r="G996" i="6" s="1"/>
  <c r="E997" i="6"/>
  <c r="E998" i="6"/>
  <c r="F998" i="6" s="1"/>
  <c r="G998" i="6" s="1"/>
  <c r="E999" i="6"/>
  <c r="F999" i="6" s="1"/>
  <c r="G999" i="6"/>
  <c r="E1000" i="6"/>
  <c r="F1000" i="6" s="1"/>
  <c r="G1000" i="6" s="1"/>
  <c r="E1001" i="6"/>
  <c r="F1001" i="6"/>
  <c r="G1001" i="6" s="1"/>
  <c r="E1002" i="6"/>
  <c r="F1002" i="6"/>
  <c r="G1002" i="6"/>
  <c r="E1003" i="6"/>
  <c r="E1004" i="6"/>
  <c r="F1004" i="6" s="1"/>
  <c r="G1004" i="6" s="1"/>
  <c r="E1005" i="6"/>
  <c r="E1006" i="6"/>
  <c r="E1007" i="6"/>
  <c r="F1007" i="6" s="1"/>
  <c r="G1007" i="6" s="1"/>
  <c r="E1008" i="6"/>
  <c r="E1009" i="6"/>
  <c r="F1009" i="6" s="1"/>
  <c r="G1009" i="6" s="1"/>
  <c r="E1010" i="6"/>
  <c r="F1010" i="6"/>
  <c r="G1010" i="6" s="1"/>
  <c r="E1011" i="6"/>
  <c r="E1012" i="6"/>
  <c r="F1012" i="6" s="1"/>
  <c r="G1012" i="6" s="1"/>
  <c r="E1013" i="6"/>
  <c r="F1013" i="6"/>
  <c r="G1013" i="6" s="1"/>
  <c r="E1014" i="6"/>
  <c r="F1014" i="6" s="1"/>
  <c r="G1014" i="6"/>
  <c r="E1015" i="6"/>
  <c r="E1016" i="6"/>
  <c r="F1016" i="6" s="1"/>
  <c r="G1016" i="6" s="1"/>
  <c r="E1017" i="6"/>
  <c r="E1018" i="6"/>
  <c r="E1019" i="6"/>
  <c r="F1019" i="6" s="1"/>
  <c r="G1019" i="6" s="1"/>
  <c r="E1020" i="6"/>
  <c r="E1021" i="6"/>
  <c r="F1021" i="6"/>
  <c r="G1021" i="6" s="1"/>
  <c r="E1022" i="6"/>
  <c r="F1022" i="6"/>
  <c r="G1022" i="6" s="1"/>
  <c r="E1023" i="6"/>
  <c r="E1024" i="6"/>
  <c r="F1024" i="6" s="1"/>
  <c r="G1024" i="6" s="1"/>
  <c r="E1025" i="6"/>
  <c r="F1025" i="6"/>
  <c r="G1025" i="6" s="1"/>
  <c r="E1026" i="6"/>
  <c r="F1026" i="6" s="1"/>
  <c r="G1026" i="6"/>
  <c r="E1027" i="6"/>
  <c r="E1028" i="6"/>
  <c r="E1029" i="6"/>
  <c r="E1030" i="6"/>
  <c r="E1031" i="6"/>
  <c r="F1031" i="6" s="1"/>
  <c r="G1031" i="6" s="1"/>
  <c r="E1032" i="6"/>
  <c r="F1032" i="6" s="1"/>
  <c r="G1032" i="6" s="1"/>
  <c r="E1033" i="6"/>
  <c r="F1033" i="6"/>
  <c r="G1033" i="6" s="1"/>
  <c r="E1034" i="6"/>
  <c r="F1034" i="6"/>
  <c r="G1034" i="6"/>
  <c r="E1035" i="6"/>
  <c r="E1036" i="6"/>
  <c r="F1036" i="6" s="1"/>
  <c r="G1036" i="6" s="1"/>
  <c r="E1037" i="6"/>
  <c r="E1038" i="6"/>
  <c r="F1038" i="6" s="1"/>
  <c r="G1038" i="6" s="1"/>
  <c r="E1039" i="6"/>
  <c r="F1039" i="6" s="1"/>
  <c r="G1039" i="6" s="1"/>
  <c r="E1040" i="6"/>
  <c r="E1041" i="6"/>
  <c r="F1041" i="6" s="1"/>
  <c r="G1041" i="6" s="1"/>
  <c r="E1042" i="6"/>
  <c r="F1042" i="6"/>
  <c r="G1042" i="6" s="1"/>
  <c r="E1043" i="6"/>
  <c r="E1044" i="6"/>
  <c r="F1044" i="6" s="1"/>
  <c r="G1044" i="6" s="1"/>
  <c r="E1045" i="6"/>
  <c r="F1045" i="6"/>
  <c r="G1045" i="6" s="1"/>
  <c r="E1046" i="6"/>
  <c r="F1046" i="6" s="1"/>
  <c r="G1046" i="6"/>
  <c r="E1047" i="6"/>
  <c r="E1048" i="6"/>
  <c r="F1048" i="6" s="1"/>
  <c r="G1048" i="6" s="1"/>
  <c r="E1049" i="6"/>
  <c r="E1050" i="6"/>
  <c r="F1050" i="6" s="1"/>
  <c r="G1050" i="6" s="1"/>
  <c r="E1051" i="6"/>
  <c r="F1051" i="6" s="1"/>
  <c r="G1051" i="6" s="1"/>
  <c r="E1052" i="6"/>
  <c r="E1053" i="6"/>
  <c r="F1053" i="6"/>
  <c r="G1053" i="6" s="1"/>
  <c r="E1054" i="6"/>
  <c r="F1054" i="6"/>
  <c r="G1054" i="6" s="1"/>
  <c r="E1055" i="6"/>
  <c r="E1056" i="6"/>
  <c r="F1056" i="6" s="1"/>
  <c r="G1056" i="6" s="1"/>
  <c r="E1057" i="6"/>
  <c r="F1057" i="6"/>
  <c r="G1057" i="6" s="1"/>
  <c r="E1058" i="6"/>
  <c r="F1058" i="6" s="1"/>
  <c r="G1058" i="6"/>
  <c r="E1059" i="6"/>
  <c r="E1060" i="6"/>
  <c r="E1061" i="6"/>
  <c r="E1062" i="6"/>
  <c r="F1062" i="6" s="1"/>
  <c r="G1062" i="6" s="1"/>
  <c r="E1063" i="6"/>
  <c r="F1063" i="6" s="1"/>
  <c r="G1063" i="6" s="1"/>
  <c r="E1064" i="6"/>
  <c r="F1064" i="6" s="1"/>
  <c r="G1064" i="6" s="1"/>
  <c r="E1065" i="6"/>
  <c r="F1065" i="6"/>
  <c r="G1065" i="6" s="1"/>
  <c r="E1066" i="6"/>
  <c r="F1066" i="6"/>
  <c r="G1066" i="6"/>
  <c r="E1067" i="6"/>
  <c r="E1068" i="6"/>
  <c r="F1068" i="6" s="1"/>
  <c r="G1068" i="6" s="1"/>
  <c r="E1069" i="6"/>
  <c r="E1070" i="6"/>
  <c r="E1071" i="6"/>
  <c r="F1071" i="6" s="1"/>
  <c r="G1071" i="6" s="1"/>
  <c r="E1072" i="6"/>
  <c r="E1073" i="6"/>
  <c r="F1073" i="6" s="1"/>
  <c r="G1073" i="6" s="1"/>
  <c r="E1074" i="6"/>
  <c r="F1074" i="6"/>
  <c r="G1074" i="6" s="1"/>
  <c r="E1075" i="6"/>
  <c r="E1076" i="6"/>
  <c r="F1076" i="6" s="1"/>
  <c r="G1076" i="6" s="1"/>
  <c r="E1077" i="6"/>
  <c r="F1077" i="6"/>
  <c r="G1077" i="6" s="1"/>
  <c r="E1078" i="6"/>
  <c r="F1078" i="6" s="1"/>
  <c r="G1078" i="6"/>
  <c r="E1079" i="6"/>
  <c r="E1080" i="6"/>
  <c r="F1080" i="6" s="1"/>
  <c r="G1080" i="6" s="1"/>
  <c r="E1081" i="6"/>
  <c r="E1082" i="6"/>
  <c r="E1083" i="6"/>
  <c r="F1083" i="6" s="1"/>
  <c r="G1083" i="6" s="1"/>
  <c r="E1084" i="6"/>
  <c r="E1085" i="6"/>
  <c r="F1085" i="6"/>
  <c r="G1085" i="6" s="1"/>
  <c r="E1086" i="6"/>
  <c r="F1086" i="6"/>
  <c r="G1086" i="6" s="1"/>
  <c r="E1087" i="6"/>
  <c r="E1088" i="6"/>
  <c r="F1088" i="6" s="1"/>
  <c r="G1088" i="6" s="1"/>
  <c r="E1089" i="6"/>
  <c r="F1089" i="6"/>
  <c r="G1089" i="6" s="1"/>
  <c r="E1090" i="6"/>
  <c r="F1090" i="6" s="1"/>
  <c r="G1090" i="6"/>
  <c r="E1091" i="6"/>
  <c r="E1092" i="6"/>
  <c r="E1093" i="6"/>
  <c r="E1094" i="6"/>
  <c r="F1094" i="6"/>
  <c r="G1094" i="6" s="1"/>
  <c r="E1095" i="6"/>
  <c r="F1095" i="6" s="1"/>
  <c r="G1095" i="6" s="1"/>
  <c r="E1096" i="6"/>
  <c r="F1096" i="6" s="1"/>
  <c r="G1096" i="6" s="1"/>
  <c r="E1097" i="6"/>
  <c r="F1097" i="6"/>
  <c r="G1097" i="6" s="1"/>
  <c r="E1098" i="6"/>
  <c r="F1098" i="6"/>
  <c r="G1098" i="6"/>
  <c r="E1099" i="6"/>
  <c r="E1100" i="6"/>
  <c r="F1100" i="6" s="1"/>
  <c r="G1100" i="6" s="1"/>
  <c r="E1101" i="6"/>
  <c r="E1102" i="6"/>
  <c r="F1102" i="6" s="1"/>
  <c r="G1102" i="6" s="1"/>
  <c r="E1103" i="6"/>
  <c r="F1103" i="6" s="1"/>
  <c r="G1103" i="6" s="1"/>
  <c r="E1104" i="6"/>
  <c r="E1105" i="6"/>
  <c r="F1105" i="6" s="1"/>
  <c r="G1105" i="6" s="1"/>
  <c r="E1106" i="6"/>
  <c r="F1106" i="6"/>
  <c r="G1106" i="6" s="1"/>
  <c r="E1107" i="6"/>
  <c r="E1108" i="6"/>
  <c r="F1108" i="6" s="1"/>
  <c r="G1108" i="6" s="1"/>
  <c r="E1109" i="6"/>
  <c r="F1109" i="6"/>
  <c r="G1109" i="6" s="1"/>
  <c r="E1110" i="6"/>
  <c r="F1110" i="6" s="1"/>
  <c r="G1110" i="6"/>
  <c r="E1111" i="6"/>
  <c r="E1112" i="6"/>
  <c r="F1112" i="6" s="1"/>
  <c r="G1112" i="6" s="1"/>
  <c r="E1113" i="6"/>
  <c r="E1114" i="6"/>
  <c r="F1114" i="6" s="1"/>
  <c r="G1114" i="6" s="1"/>
  <c r="E1115" i="6"/>
  <c r="F1115" i="6" s="1"/>
  <c r="G1115" i="6" s="1"/>
  <c r="E1116" i="6"/>
  <c r="E1117" i="6"/>
  <c r="F1117" i="6"/>
  <c r="G1117" i="6" s="1"/>
  <c r="E1118" i="6"/>
  <c r="F1118" i="6"/>
  <c r="G1118" i="6" s="1"/>
  <c r="E1119" i="6"/>
  <c r="E1120" i="6"/>
  <c r="F1120" i="6" s="1"/>
  <c r="G1120" i="6" s="1"/>
  <c r="E1121" i="6"/>
  <c r="F1121" i="6"/>
  <c r="G1121" i="6" s="1"/>
  <c r="E1122" i="6"/>
  <c r="F1122" i="6" s="1"/>
  <c r="G1122" i="6"/>
  <c r="E1123" i="6"/>
  <c r="E1124" i="6"/>
  <c r="E1125" i="6"/>
  <c r="E1126" i="6"/>
  <c r="F1126" i="6" s="1"/>
  <c r="G1126" i="6" s="1"/>
  <c r="E1127" i="6"/>
  <c r="F1127" i="6" s="1"/>
  <c r="G1127" i="6" s="1"/>
  <c r="E1128" i="6"/>
  <c r="E1129" i="6"/>
  <c r="F1129" i="6"/>
  <c r="G1129" i="6" s="1"/>
  <c r="E1130" i="6"/>
  <c r="F1130" i="6"/>
  <c r="G1130" i="6"/>
  <c r="E1131" i="6"/>
  <c r="E1132" i="6"/>
  <c r="F1132" i="6" s="1"/>
  <c r="G1132" i="6" s="1"/>
  <c r="E1133" i="6"/>
  <c r="E1134" i="6"/>
  <c r="E1135" i="6"/>
  <c r="F1135" i="6" s="1"/>
  <c r="G1135" i="6" s="1"/>
  <c r="E1136" i="6"/>
  <c r="E1137" i="6"/>
  <c r="F1137" i="6" s="1"/>
  <c r="G1137" i="6" s="1"/>
  <c r="E1138" i="6"/>
  <c r="F1138" i="6"/>
  <c r="G1138" i="6" s="1"/>
  <c r="E1139" i="6"/>
  <c r="E1140" i="6"/>
  <c r="F1140" i="6" s="1"/>
  <c r="G1140" i="6" s="1"/>
  <c r="E1141" i="6"/>
  <c r="F1141" i="6"/>
  <c r="G1141" i="6" s="1"/>
  <c r="E1142" i="6"/>
  <c r="F1142" i="6" s="1"/>
  <c r="G1142" i="6"/>
  <c r="E1143" i="6"/>
  <c r="E1144" i="6"/>
  <c r="F1144" i="6" s="1"/>
  <c r="G1144" i="6" s="1"/>
  <c r="E1145" i="6"/>
  <c r="E1146" i="6"/>
  <c r="E1147" i="6"/>
  <c r="F1147" i="6" s="1"/>
  <c r="G1147" i="6" s="1"/>
  <c r="E1148" i="6"/>
  <c r="F1148" i="6" s="1"/>
  <c r="G1148" i="6" s="1"/>
  <c r="E1149" i="6"/>
  <c r="F1149" i="6"/>
  <c r="G1149" i="6" s="1"/>
  <c r="E1150" i="6"/>
  <c r="F1150" i="6"/>
  <c r="G1150" i="6" s="1"/>
  <c r="E1151" i="6"/>
  <c r="E1152" i="6"/>
  <c r="E1153" i="6"/>
  <c r="F1153" i="6" s="1"/>
  <c r="G1153" i="6" s="1"/>
  <c r="E1154" i="6"/>
  <c r="F1154" i="6" s="1"/>
  <c r="G1154" i="6"/>
  <c r="E1155" i="6"/>
  <c r="F1155" i="6" s="1"/>
  <c r="G1155" i="6" s="1"/>
  <c r="E1156" i="6"/>
  <c r="E1157" i="6"/>
  <c r="E1158" i="6"/>
  <c r="F1157" i="6" s="1"/>
  <c r="G1157" i="6" s="1"/>
  <c r="F1158" i="6"/>
  <c r="G1158" i="6" s="1"/>
  <c r="E1159" i="6"/>
  <c r="E1160" i="6"/>
  <c r="E1161" i="6"/>
  <c r="F1161" i="6"/>
  <c r="G1161" i="6" s="1"/>
  <c r="E1162" i="6"/>
  <c r="E1163" i="6"/>
  <c r="E1164" i="6"/>
  <c r="F1164" i="6" s="1"/>
  <c r="G1164" i="6" s="1"/>
  <c r="E1165" i="6"/>
  <c r="E1166" i="6"/>
  <c r="F1166" i="6" s="1"/>
  <c r="G1166" i="6" s="1"/>
  <c r="E1167" i="6"/>
  <c r="E1168" i="6"/>
  <c r="E1169" i="6"/>
  <c r="F1169" i="6" s="1"/>
  <c r="G1169" i="6" s="1"/>
  <c r="E1170" i="6"/>
  <c r="E1171" i="6"/>
  <c r="E1172" i="6"/>
  <c r="E1173" i="6"/>
  <c r="F1173" i="6" s="1"/>
  <c r="G1173" i="6" s="1"/>
  <c r="E1174" i="6"/>
  <c r="E1175" i="6"/>
  <c r="E1176" i="6"/>
  <c r="E1177" i="6"/>
  <c r="F1177" i="6" s="1"/>
  <c r="G1177" i="6" s="1"/>
  <c r="E1178" i="6"/>
  <c r="E1179" i="6"/>
  <c r="F1179" i="6" s="1"/>
  <c r="G1179" i="6" s="1"/>
  <c r="E1180" i="6"/>
  <c r="E1181" i="6"/>
  <c r="F1181" i="6" s="1"/>
  <c r="G1181" i="6" s="1"/>
  <c r="E1182" i="6"/>
  <c r="E1183" i="6"/>
  <c r="F1183" i="6" s="1"/>
  <c r="G1183" i="6" s="1"/>
  <c r="E1184" i="6"/>
  <c r="E1185" i="6"/>
  <c r="E1186" i="6"/>
  <c r="F1186" i="6"/>
  <c r="G1186" i="6" s="1"/>
  <c r="E1187" i="6"/>
  <c r="E1188" i="6"/>
  <c r="E1189" i="6"/>
  <c r="F1189" i="6" s="1"/>
  <c r="G1189" i="6" s="1"/>
  <c r="E1190" i="6"/>
  <c r="F1190" i="6"/>
  <c r="G1190" i="6" s="1"/>
  <c r="E1191" i="6"/>
  <c r="F1191" i="6" s="1"/>
  <c r="G1191" i="6" s="1"/>
  <c r="E1192" i="6"/>
  <c r="E1193" i="6"/>
  <c r="F1193" i="6"/>
  <c r="G1193" i="6" s="1"/>
  <c r="E1194" i="6"/>
  <c r="E1195" i="6"/>
  <c r="F1194" i="6" s="1"/>
  <c r="G1194" i="6" s="1"/>
  <c r="E1196" i="6"/>
  <c r="F1196" i="6" s="1"/>
  <c r="G1196" i="6" s="1"/>
  <c r="E1197" i="6"/>
  <c r="F1197" i="6"/>
  <c r="G1197" i="6" s="1"/>
  <c r="E1198" i="6"/>
  <c r="F1198" i="6"/>
  <c r="G1198" i="6" s="1"/>
  <c r="E1199" i="6"/>
  <c r="E1200" i="6"/>
  <c r="F1200" i="6" s="1"/>
  <c r="G1200" i="6" s="1"/>
  <c r="E1201" i="6"/>
  <c r="E1202" i="6"/>
  <c r="F1202" i="6" s="1"/>
  <c r="G1202" i="6" s="1"/>
  <c r="E1203" i="6"/>
  <c r="E1204" i="6"/>
  <c r="F1204" i="6" s="1"/>
  <c r="G1204" i="6" s="1"/>
  <c r="E1205" i="6"/>
  <c r="E1206" i="6"/>
  <c r="E1207" i="6"/>
  <c r="F1207" i="6" s="1"/>
  <c r="G1207" i="6" s="1"/>
  <c r="E1208" i="6"/>
  <c r="E1209" i="6"/>
  <c r="F1209" i="6" s="1"/>
  <c r="G1209" i="6" s="1"/>
  <c r="E1210" i="6"/>
  <c r="E1211" i="6"/>
  <c r="E1212" i="6"/>
  <c r="F1212" i="6" s="1"/>
  <c r="G1212" i="6" s="1"/>
  <c r="E1213" i="6"/>
  <c r="F1213" i="6" s="1"/>
  <c r="G1213" i="6" s="1"/>
  <c r="E1214" i="6"/>
  <c r="F1214" i="6"/>
  <c r="G1214" i="6" s="1"/>
  <c r="E1215" i="6"/>
  <c r="E1216" i="6"/>
  <c r="E1217" i="6"/>
  <c r="E1218" i="6"/>
  <c r="F1218" i="6"/>
  <c r="G1218" i="6" s="1"/>
  <c r="E1219" i="6"/>
  <c r="E1220" i="6"/>
  <c r="E1221" i="6"/>
  <c r="F1221" i="6" s="1"/>
  <c r="G1221" i="6" s="1"/>
  <c r="E1222" i="6"/>
  <c r="E1223" i="6"/>
  <c r="F1222" i="6" s="1"/>
  <c r="G1222" i="6" s="1"/>
  <c r="E1224" i="6"/>
  <c r="E1225" i="6"/>
  <c r="F1225" i="6" s="1"/>
  <c r="G1225" i="6" s="1"/>
  <c r="E1226" i="6"/>
  <c r="F1226" i="6"/>
  <c r="G1226" i="6" s="1"/>
  <c r="E1227" i="6"/>
  <c r="E1228" i="6"/>
  <c r="E1229" i="6"/>
  <c r="E1230" i="6"/>
  <c r="E1231" i="6"/>
  <c r="F1231" i="6" s="1"/>
  <c r="G1231" i="6" s="1"/>
  <c r="E1232" i="6"/>
  <c r="E1233" i="6"/>
  <c r="F1233" i="6" s="1"/>
  <c r="G1233" i="6" s="1"/>
  <c r="E1234" i="6"/>
  <c r="E1235" i="6"/>
  <c r="E1236" i="6"/>
  <c r="E1237" i="6"/>
  <c r="F1237" i="6" s="1"/>
  <c r="G1237" i="6" s="1"/>
  <c r="E1238" i="6"/>
  <c r="F1238" i="6" s="1"/>
  <c r="G1238" i="6" s="1"/>
  <c r="E1239" i="6"/>
  <c r="F1239" i="6"/>
  <c r="G1239" i="6" s="1"/>
  <c r="E1240" i="6"/>
  <c r="E1241" i="6"/>
  <c r="F1241" i="6" s="1"/>
  <c r="G1241" i="6" s="1"/>
  <c r="E1242" i="6"/>
  <c r="E1243" i="6"/>
  <c r="F1242" i="6" s="1"/>
  <c r="G1242" i="6" s="1"/>
  <c r="E1244" i="6"/>
  <c r="F1244" i="6" s="1"/>
  <c r="G1244" i="6" s="1"/>
  <c r="E1245" i="6"/>
  <c r="F1245" i="6" s="1"/>
  <c r="G1245" i="6" s="1"/>
  <c r="E1246" i="6"/>
  <c r="E1247" i="6"/>
  <c r="F1247" i="6" s="1"/>
  <c r="G1247" i="6" s="1"/>
  <c r="E1248" i="6"/>
  <c r="E1249" i="6"/>
  <c r="E1250" i="6"/>
  <c r="E1251" i="6"/>
  <c r="F1250" i="6" s="1"/>
  <c r="G1250" i="6" s="1"/>
  <c r="E1252" i="6"/>
  <c r="F1252" i="6" s="1"/>
  <c r="G1252" i="6" s="1"/>
  <c r="E1253" i="6"/>
  <c r="E1254" i="6"/>
  <c r="F1254" i="6" s="1"/>
  <c r="G1254" i="6" s="1"/>
  <c r="E1255" i="6"/>
  <c r="F1255" i="6" s="1"/>
  <c r="G1255" i="6" s="1"/>
  <c r="E1256" i="6"/>
  <c r="E1257" i="6"/>
  <c r="E1258" i="6"/>
  <c r="E1259" i="6"/>
  <c r="F1259" i="6" s="1"/>
  <c r="G1259" i="6" s="1"/>
  <c r="E1260" i="6"/>
  <c r="E1261" i="6"/>
  <c r="F1261" i="6" s="1"/>
  <c r="G1261" i="6" s="1"/>
  <c r="E1262" i="6"/>
  <c r="F1262" i="6"/>
  <c r="G1262" i="6" s="1"/>
  <c r="E1263" i="6"/>
  <c r="E1264" i="6"/>
  <c r="E1265" i="6"/>
  <c r="F1265" i="6" s="1"/>
  <c r="G1265" i="6" s="1"/>
  <c r="E1266" i="6"/>
  <c r="E1267" i="6"/>
  <c r="E1268" i="6"/>
  <c r="F1268" i="6" s="1"/>
  <c r="G1268" i="6" s="1"/>
  <c r="E1269" i="6"/>
  <c r="E1270" i="6"/>
  <c r="F1270" i="6" s="1"/>
  <c r="G1270" i="6" s="1"/>
  <c r="E1271" i="6"/>
  <c r="F1271" i="6" s="1"/>
  <c r="G1271" i="6" s="1"/>
  <c r="E1272" i="6"/>
  <c r="E1273" i="6"/>
  <c r="F1273" i="6" s="1"/>
  <c r="G1273" i="6" s="1"/>
  <c r="E1274" i="6"/>
  <c r="E1275" i="6"/>
  <c r="F1275" i="6" s="1"/>
  <c r="G1275" i="6" s="1"/>
  <c r="E1276" i="6"/>
  <c r="E1277" i="6"/>
  <c r="F1277" i="6" s="1"/>
  <c r="G1277" i="6" s="1"/>
  <c r="E1278" i="6"/>
  <c r="F1278" i="6" s="1"/>
  <c r="G1278" i="6" s="1"/>
  <c r="E1279" i="6"/>
  <c r="E1280" i="6"/>
  <c r="F1280" i="6" s="1"/>
  <c r="G1280" i="6" s="1"/>
  <c r="E1281" i="6"/>
  <c r="F1281" i="6"/>
  <c r="G1281" i="6" s="1"/>
  <c r="E1282" i="6"/>
  <c r="E1283" i="6"/>
  <c r="F1282" i="6" s="1"/>
  <c r="G1282" i="6" s="1"/>
  <c r="E1284" i="6"/>
  <c r="E1285" i="6"/>
  <c r="F1285" i="6" s="1"/>
  <c r="G1285" i="6" s="1"/>
  <c r="E1286" i="6"/>
  <c r="F1286" i="6"/>
  <c r="G1286" i="6" s="1"/>
  <c r="E1287" i="6"/>
  <c r="F1287" i="6" s="1"/>
  <c r="G1287" i="6" s="1"/>
  <c r="E1288" i="6"/>
  <c r="F1288" i="6" s="1"/>
  <c r="G1288" i="6" s="1"/>
  <c r="E1289" i="6"/>
  <c r="E1290" i="6"/>
  <c r="E1291" i="6"/>
  <c r="F1291" i="6"/>
  <c r="G1291" i="6" s="1"/>
  <c r="E1292" i="6"/>
  <c r="E1293" i="6"/>
  <c r="F1293" i="6" s="1"/>
  <c r="G1293" i="6" s="1"/>
  <c r="E1294" i="6"/>
  <c r="F1294" i="6" s="1"/>
  <c r="G1294" i="6" s="1"/>
  <c r="E1295" i="6"/>
  <c r="E1296" i="6"/>
  <c r="E1297" i="6"/>
  <c r="E1298" i="6"/>
  <c r="F1298" i="6" s="1"/>
  <c r="G1298" i="6" s="1"/>
  <c r="E1299" i="6"/>
  <c r="F1299" i="6"/>
  <c r="G1299" i="6" s="1"/>
  <c r="E1300" i="6"/>
  <c r="F1300" i="6" s="1"/>
  <c r="G1300" i="6" s="1"/>
  <c r="E1301" i="6"/>
  <c r="F1301" i="6" s="1"/>
  <c r="G1301" i="6" s="1"/>
  <c r="E1302" i="6"/>
  <c r="E1303" i="6"/>
  <c r="E1304" i="6"/>
  <c r="F1304" i="6" s="1"/>
  <c r="G1304" i="6" s="1"/>
  <c r="E1305" i="6"/>
  <c r="E1306" i="6"/>
  <c r="E1307" i="6"/>
  <c r="F1307" i="6" s="1"/>
  <c r="G1307" i="6" s="1"/>
  <c r="E1308" i="6"/>
  <c r="E1309" i="6"/>
  <c r="F1309" i="6" s="1"/>
  <c r="G1309" i="6" s="1"/>
  <c r="E1310" i="6"/>
  <c r="E1311" i="6"/>
  <c r="E1312" i="6"/>
  <c r="F1312" i="6" s="1"/>
  <c r="G1312" i="6" s="1"/>
  <c r="E1313" i="6"/>
  <c r="E1314" i="6"/>
  <c r="F1314" i="6" s="1"/>
  <c r="G1314" i="6" s="1"/>
  <c r="E1315" i="6"/>
  <c r="F1315" i="6"/>
  <c r="G1315" i="6" s="1"/>
  <c r="E1316" i="6"/>
  <c r="E1317" i="6"/>
  <c r="E1318" i="6"/>
  <c r="F1318" i="6" s="1"/>
  <c r="G1318" i="6" s="1"/>
  <c r="E1319" i="6"/>
  <c r="F1319" i="6" s="1"/>
  <c r="G1319" i="6" s="1"/>
  <c r="E1320" i="6"/>
  <c r="F1320" i="6" s="1"/>
  <c r="G1320" i="6" s="1"/>
  <c r="E1321" i="6"/>
  <c r="E1322" i="6"/>
  <c r="F1322" i="6" s="1"/>
  <c r="G1322" i="6" s="1"/>
  <c r="E1323" i="6"/>
  <c r="E1324" i="6"/>
  <c r="E1325" i="6"/>
  <c r="F1325" i="6" s="1"/>
  <c r="G1325" i="6" s="1"/>
  <c r="E1326" i="6"/>
  <c r="F1326" i="6" s="1"/>
  <c r="G1326" i="6" s="1"/>
  <c r="E1327" i="6"/>
  <c r="E1328" i="6"/>
  <c r="F1328" i="6" s="1"/>
  <c r="G1328" i="6" s="1"/>
  <c r="E1329" i="6"/>
  <c r="E1330" i="6"/>
  <c r="E1331" i="6"/>
  <c r="F1331" i="6" s="1"/>
  <c r="G1331" i="6" s="1"/>
  <c r="E1332" i="6"/>
  <c r="F1332" i="6" s="1"/>
  <c r="G1332" i="6" s="1"/>
  <c r="E1333" i="6"/>
  <c r="F1333" i="6" s="1"/>
  <c r="G1333" i="6" s="1"/>
  <c r="E1334" i="6"/>
  <c r="E1335" i="6"/>
  <c r="F1335" i="6" s="1"/>
  <c r="G1335" i="6" s="1"/>
  <c r="E1336" i="6"/>
  <c r="E1337" i="6"/>
  <c r="E1338" i="6"/>
  <c r="F1338" i="6" s="1"/>
  <c r="G1338" i="6" s="1"/>
  <c r="E1339" i="6"/>
  <c r="F1339" i="6" s="1"/>
  <c r="G1339" i="6" s="1"/>
  <c r="E1340" i="6"/>
  <c r="E1341" i="6"/>
  <c r="F1341" i="6" s="1"/>
  <c r="G1341" i="6" s="1"/>
  <c r="E1342" i="6"/>
  <c r="F1342" i="6" s="1"/>
  <c r="G1342" i="6" s="1"/>
  <c r="E1343" i="6"/>
  <c r="E1344" i="6"/>
  <c r="E1345" i="6"/>
  <c r="E1346" i="6"/>
  <c r="F1346" i="6" s="1"/>
  <c r="G1346" i="6" s="1"/>
  <c r="E1347" i="6"/>
  <c r="F1347" i="6"/>
  <c r="G1347" i="6" s="1"/>
  <c r="E1348" i="6"/>
  <c r="E1349" i="6"/>
  <c r="F1349" i="6" s="1"/>
  <c r="G1349" i="6" s="1"/>
  <c r="E1350" i="6"/>
  <c r="E1351" i="6"/>
  <c r="F1351" i="6" s="1"/>
  <c r="G1351" i="6" s="1"/>
  <c r="E1352" i="6"/>
  <c r="F1352" i="6" s="1"/>
  <c r="G1352" i="6" s="1"/>
  <c r="E1353" i="6"/>
  <c r="E1354" i="6"/>
  <c r="E1355" i="6"/>
  <c r="E1356" i="6"/>
  <c r="F1356" i="6" s="1"/>
  <c r="G1356" i="6" s="1"/>
  <c r="E1357" i="6"/>
  <c r="E1358" i="6"/>
  <c r="E1359" i="6"/>
  <c r="E1360" i="6"/>
  <c r="E1361" i="6"/>
  <c r="F1361" i="6" s="1"/>
  <c r="G1361" i="6" s="1"/>
  <c r="E1362" i="6"/>
  <c r="E1363" i="6"/>
  <c r="F1363" i="6"/>
  <c r="G1363" i="6" s="1"/>
  <c r="E1364" i="6"/>
  <c r="E1365" i="6"/>
  <c r="F1365" i="6" s="1"/>
  <c r="G1365" i="6" s="1"/>
  <c r="E1366" i="6"/>
  <c r="E1367" i="6"/>
  <c r="F1367" i="6" s="1"/>
  <c r="G1367" i="6" s="1"/>
  <c r="E1368" i="6"/>
  <c r="F1368" i="6" s="1"/>
  <c r="G1368" i="6" s="1"/>
  <c r="E1369" i="6"/>
  <c r="E1370" i="6"/>
  <c r="F1370" i="6" s="1"/>
  <c r="G1370" i="6" s="1"/>
  <c r="E1371" i="6"/>
  <c r="F1371" i="6" s="1"/>
  <c r="G1371" i="6"/>
  <c r="E1372" i="6"/>
  <c r="E1373" i="6"/>
  <c r="F1373" i="6" s="1"/>
  <c r="G1373" i="6" s="1"/>
  <c r="E1374" i="6"/>
  <c r="E1375" i="6"/>
  <c r="E1376" i="6"/>
  <c r="E1377" i="6"/>
  <c r="F1376" i="6" s="1"/>
  <c r="G1376" i="6" s="1"/>
  <c r="E1378" i="6"/>
  <c r="E1379" i="6"/>
  <c r="F1379" i="6" s="1"/>
  <c r="G1379" i="6" s="1"/>
  <c r="E1380" i="6"/>
  <c r="G1380" i="6"/>
  <c r="E1381" i="6"/>
  <c r="F1380" i="6" s="1"/>
  <c r="E1382" i="6"/>
  <c r="E1383" i="6"/>
  <c r="F1383" i="6" s="1"/>
  <c r="G1383" i="6" s="1"/>
  <c r="E1384" i="6"/>
  <c r="E1385" i="6"/>
  <c r="E1386" i="6"/>
  <c r="E1387" i="6"/>
  <c r="F1387" i="6" s="1"/>
  <c r="G1387" i="6" s="1"/>
  <c r="E1388" i="6"/>
  <c r="F1388" i="6"/>
  <c r="G1388" i="6" s="1"/>
  <c r="E1389" i="6"/>
  <c r="E1390" i="6"/>
  <c r="F1390" i="6" s="1"/>
  <c r="G1390" i="6" s="1"/>
  <c r="E1391" i="6"/>
  <c r="F1391" i="6" s="1"/>
  <c r="G1391" i="6" s="1"/>
  <c r="E1392" i="6"/>
  <c r="E1393" i="6"/>
  <c r="E1394" i="6"/>
  <c r="F1394" i="6" s="1"/>
  <c r="G1394" i="6" s="1"/>
  <c r="E1395" i="6"/>
  <c r="F1395" i="6"/>
  <c r="G1395" i="6" s="1"/>
  <c r="E1396" i="6"/>
  <c r="F1396" i="6"/>
  <c r="G1396" i="6" s="1"/>
  <c r="E1397" i="6"/>
  <c r="E1398" i="6"/>
  <c r="E1399" i="6"/>
  <c r="E1400" i="6"/>
  <c r="F1399" i="6" s="1"/>
  <c r="G1399" i="6" s="1"/>
  <c r="E1401" i="6"/>
  <c r="E1402" i="6"/>
  <c r="F1402" i="6" s="1"/>
  <c r="G1402" i="6" s="1"/>
  <c r="E1403" i="6"/>
  <c r="F1403" i="6" s="1"/>
  <c r="G1403" i="6" s="1"/>
  <c r="E1404" i="6"/>
  <c r="F1404" i="6"/>
  <c r="G1404" i="6" s="1"/>
  <c r="E1405" i="6"/>
  <c r="E1406" i="6"/>
  <c r="E1407" i="6"/>
  <c r="F1407" i="6" s="1"/>
  <c r="G1407" i="6" s="1"/>
  <c r="E1408" i="6"/>
  <c r="E1409" i="6"/>
  <c r="E1410" i="6"/>
  <c r="F1410" i="6" s="1"/>
  <c r="G1410" i="6" s="1"/>
  <c r="E1411" i="6"/>
  <c r="E1412" i="6"/>
  <c r="E1413" i="6"/>
  <c r="E1414" i="6"/>
  <c r="F1414" i="6" s="1"/>
  <c r="G1414" i="6" s="1"/>
  <c r="E1415" i="6"/>
  <c r="E1416" i="6"/>
  <c r="E1417" i="6"/>
  <c r="E1418" i="6"/>
  <c r="F1418" i="6" s="1"/>
  <c r="G1418" i="6" s="1"/>
  <c r="E1419" i="6"/>
  <c r="F1419" i="6"/>
  <c r="G1419" i="6"/>
  <c r="E1420" i="6"/>
  <c r="F1420" i="6"/>
  <c r="G1420" i="6" s="1"/>
  <c r="E1421" i="6"/>
  <c r="E1422" i="6"/>
  <c r="F1422" i="6" s="1"/>
  <c r="G1422" i="6" s="1"/>
  <c r="E1423" i="6"/>
  <c r="E1424" i="6"/>
  <c r="E1425" i="6"/>
  <c r="E1426" i="6"/>
  <c r="F1426" i="6" s="1"/>
  <c r="G1426" i="6" s="1"/>
  <c r="E1427" i="6"/>
  <c r="F1427" i="6" s="1"/>
  <c r="G1427" i="6" s="1"/>
  <c r="E1428" i="6"/>
  <c r="F1428" i="6"/>
  <c r="G1428" i="6" s="1"/>
  <c r="E1429" i="6"/>
  <c r="E1430" i="6"/>
  <c r="E1431" i="6"/>
  <c r="E1432" i="6"/>
  <c r="E1433" i="6"/>
  <c r="E1434" i="6"/>
  <c r="E1435" i="6"/>
  <c r="F1435" i="6" s="1"/>
  <c r="G1435" i="6" s="1"/>
  <c r="E1436" i="6"/>
  <c r="E1437" i="6"/>
  <c r="F1436" i="6" s="1"/>
  <c r="G1436" i="6" s="1"/>
  <c r="E1438" i="6"/>
  <c r="F1438" i="6" s="1"/>
  <c r="G1438" i="6" s="1"/>
  <c r="E1439" i="6"/>
  <c r="E1440" i="6"/>
  <c r="E1441" i="6"/>
  <c r="E1442" i="6"/>
  <c r="F1442" i="6" s="1"/>
  <c r="G1442" i="6" s="1"/>
  <c r="E1443" i="6"/>
  <c r="E1444" i="6"/>
  <c r="F1444" i="6" s="1"/>
  <c r="G1444" i="6" s="1"/>
  <c r="E1445" i="6"/>
  <c r="E1446" i="6"/>
  <c r="F1446" i="6" s="1"/>
  <c r="G1446" i="6" s="1"/>
  <c r="E1447" i="6"/>
  <c r="E1448" i="6"/>
  <c r="E1449" i="6"/>
  <c r="E1450" i="6"/>
  <c r="F1450" i="6"/>
  <c r="G1450" i="6" s="1"/>
  <c r="E1451" i="6"/>
  <c r="F1451" i="6" s="1"/>
  <c r="G1451" i="6" s="1"/>
  <c r="E1452" i="6"/>
  <c r="F1452" i="6"/>
  <c r="G1452" i="6" s="1"/>
  <c r="E1453" i="6"/>
  <c r="E1454" i="6"/>
  <c r="F1454" i="6" s="1"/>
  <c r="G1454" i="6" s="1"/>
  <c r="E1455" i="6"/>
  <c r="E1456" i="6"/>
  <c r="E1457" i="6"/>
  <c r="F1457" i="6" s="1"/>
  <c r="G1457" i="6" s="1"/>
  <c r="E1458" i="6"/>
  <c r="F1458" i="6" s="1"/>
  <c r="G1458" i="6" s="1"/>
  <c r="E1459" i="6"/>
  <c r="F1459" i="6" s="1"/>
  <c r="G1459" i="6" s="1"/>
  <c r="E1460" i="6"/>
  <c r="F1460" i="6"/>
  <c r="G1460" i="6" s="1"/>
  <c r="E1461" i="6"/>
  <c r="E1462" i="6"/>
  <c r="E1463" i="6"/>
  <c r="E1464" i="6"/>
  <c r="E1465" i="6"/>
  <c r="E1466" i="6"/>
  <c r="F1466" i="6" s="1"/>
  <c r="G1466" i="6" s="1"/>
  <c r="E1467" i="6"/>
  <c r="F1467" i="6" s="1"/>
  <c r="G1467" i="6" s="1"/>
  <c r="E1468" i="6"/>
  <c r="E1469" i="6"/>
  <c r="F1468" i="6" s="1"/>
  <c r="G1468" i="6" s="1"/>
  <c r="E1470" i="6"/>
  <c r="F1470" i="6" s="1"/>
  <c r="G1470" i="6" s="1"/>
  <c r="E1471" i="6"/>
  <c r="E1472" i="6"/>
  <c r="E1473" i="6"/>
  <c r="E1474" i="6"/>
  <c r="F1474" i="6" s="1"/>
  <c r="G1474" i="6" s="1"/>
  <c r="E1475" i="6"/>
  <c r="E1476" i="6"/>
  <c r="F1476" i="6"/>
  <c r="G1476" i="6" s="1"/>
  <c r="E1477" i="6"/>
  <c r="E1478" i="6"/>
  <c r="F1478" i="6" s="1"/>
  <c r="G1478" i="6" s="1"/>
  <c r="E1479" i="6"/>
  <c r="E1480" i="6"/>
  <c r="E1481" i="6"/>
  <c r="E1482" i="6"/>
  <c r="E1483" i="6"/>
  <c r="F1483" i="6" s="1"/>
  <c r="G1483" i="6" s="1"/>
  <c r="E1484" i="6"/>
  <c r="F1484" i="6"/>
  <c r="G1484" i="6" s="1"/>
  <c r="E1485" i="6"/>
  <c r="E1486" i="6"/>
  <c r="F1486" i="6" s="1"/>
  <c r="G1486" i="6" s="1"/>
  <c r="E1487" i="6"/>
  <c r="E1488" i="6"/>
  <c r="E1489" i="6"/>
  <c r="E1490" i="6"/>
  <c r="F1490" i="6" s="1"/>
  <c r="G1490" i="6" s="1"/>
  <c r="E1491" i="6"/>
  <c r="F1491" i="6" s="1"/>
  <c r="G1491" i="6" s="1"/>
  <c r="E1492" i="6"/>
  <c r="F1492" i="6"/>
  <c r="G1492" i="6" s="1"/>
  <c r="E1493" i="6"/>
  <c r="E1494" i="6"/>
  <c r="E1495" i="6"/>
  <c r="E1496" i="6"/>
  <c r="E1497" i="6"/>
  <c r="E1498" i="6"/>
  <c r="E1499" i="6"/>
  <c r="F1499" i="6" s="1"/>
  <c r="G1499" i="6" s="1"/>
  <c r="E1500" i="6"/>
  <c r="E1501" i="6"/>
  <c r="F1500" i="6" s="1"/>
  <c r="G1500" i="6" s="1"/>
  <c r="E1502" i="6"/>
  <c r="F1502" i="6" s="1"/>
  <c r="G1502" i="6" s="1"/>
  <c r="E1503" i="6"/>
  <c r="E1504" i="6"/>
  <c r="E1505" i="6"/>
  <c r="E1506" i="6"/>
  <c r="F1506" i="6" s="1"/>
  <c r="G1506" i="6" s="1"/>
  <c r="E1507" i="6"/>
  <c r="F1507" i="6" s="1"/>
  <c r="G1507" i="6" s="1"/>
  <c r="E1508" i="6"/>
  <c r="F1508" i="6" s="1"/>
  <c r="G1508" i="6" s="1"/>
  <c r="E1509" i="6"/>
  <c r="E1510" i="6"/>
  <c r="F1510" i="6" s="1"/>
  <c r="G1510" i="6" s="1"/>
  <c r="E1511" i="6"/>
  <c r="E1512" i="6"/>
  <c r="E1513" i="6"/>
  <c r="E1514" i="6"/>
  <c r="F1514" i="6" s="1"/>
  <c r="G1514" i="6" s="1"/>
  <c r="E1515" i="6"/>
  <c r="F1515" i="6" s="1"/>
  <c r="G1515" i="6" s="1"/>
  <c r="E1516" i="6"/>
  <c r="F1516" i="6"/>
  <c r="G1516" i="6" s="1"/>
  <c r="E1517" i="6"/>
  <c r="E1518" i="6"/>
  <c r="F1518" i="6" s="1"/>
  <c r="G1518" i="6" s="1"/>
  <c r="E1519" i="6"/>
  <c r="E1520" i="6"/>
  <c r="E1521" i="6"/>
  <c r="F1521" i="6" s="1"/>
  <c r="G1521" i="6" s="1"/>
  <c r="E1522" i="6"/>
  <c r="F1522" i="6" s="1"/>
  <c r="G1522" i="6" s="1"/>
  <c r="E1523" i="6"/>
  <c r="F1523" i="6" s="1"/>
  <c r="G1523" i="6" s="1"/>
  <c r="E1524" i="6"/>
  <c r="F1524" i="6"/>
  <c r="G1524" i="6" s="1"/>
  <c r="E1525" i="6"/>
  <c r="E1526" i="6"/>
  <c r="F1526" i="6" s="1"/>
  <c r="G1526" i="6" s="1"/>
  <c r="E1527" i="6"/>
  <c r="F1527" i="6" s="1"/>
  <c r="G1527" i="6" s="1"/>
  <c r="E1528" i="6"/>
  <c r="E1529" i="6"/>
  <c r="F1529" i="6" s="1"/>
  <c r="G1529" i="6" s="1"/>
  <c r="E1530" i="6"/>
  <c r="E1531" i="6"/>
  <c r="F1531" i="6" s="1"/>
  <c r="G1531" i="6" s="1"/>
  <c r="E1532" i="6"/>
  <c r="E1533" i="6"/>
  <c r="F1532" i="6" s="1"/>
  <c r="G1532" i="6" s="1"/>
  <c r="E1534" i="6"/>
  <c r="F1534" i="6" s="1"/>
  <c r="G1534" i="6" s="1"/>
  <c r="E1535" i="6"/>
  <c r="F1535" i="6" s="1"/>
  <c r="G1535" i="6" s="1"/>
  <c r="E1536" i="6"/>
  <c r="E1537" i="6"/>
  <c r="E1538" i="6"/>
  <c r="E1539" i="6"/>
  <c r="F1539" i="6" s="1"/>
  <c r="G1539" i="6" s="1"/>
  <c r="E1540" i="6"/>
  <c r="F1540" i="6"/>
  <c r="G1540" i="6" s="1"/>
  <c r="E1541" i="6"/>
  <c r="E1542" i="6"/>
  <c r="F1542" i="6" s="1"/>
  <c r="G1542" i="6" s="1"/>
  <c r="E1543" i="6"/>
  <c r="E1544" i="6"/>
  <c r="E1545" i="6"/>
  <c r="E1546" i="6"/>
  <c r="F1546" i="6" s="1"/>
  <c r="G1546" i="6" s="1"/>
  <c r="E1547" i="6"/>
  <c r="F1547" i="6" s="1"/>
  <c r="G1547" i="6" s="1"/>
  <c r="E1548" i="6"/>
  <c r="F1548" i="6" s="1"/>
  <c r="G1548" i="6" s="1"/>
  <c r="E1549" i="6"/>
  <c r="E1550" i="6"/>
  <c r="F1550" i="6" s="1"/>
  <c r="G1550" i="6" s="1"/>
  <c r="E1551" i="6"/>
  <c r="E1552" i="6"/>
  <c r="E1553" i="6"/>
  <c r="E1554" i="6"/>
  <c r="F1554" i="6" s="1"/>
  <c r="G1554" i="6" s="1"/>
  <c r="E1555" i="6"/>
  <c r="F1555" i="6" s="1"/>
  <c r="G1555" i="6" s="1"/>
  <c r="E1556" i="6"/>
  <c r="F1556" i="6"/>
  <c r="G1556" i="6" s="1"/>
  <c r="E1557" i="6"/>
  <c r="E1558" i="6"/>
  <c r="F1558" i="6" s="1"/>
  <c r="G1558" i="6" s="1"/>
  <c r="E1559" i="6"/>
  <c r="E1560" i="6"/>
  <c r="E1561" i="6"/>
  <c r="F1561" i="6" s="1"/>
  <c r="G1561" i="6" s="1"/>
  <c r="E1562" i="6"/>
  <c r="F1562" i="6" s="1"/>
  <c r="G1562" i="6" s="1"/>
  <c r="E1563" i="6"/>
  <c r="F1563" i="6" s="1"/>
  <c r="G1563" i="6" s="1"/>
  <c r="E1564" i="6"/>
  <c r="E1565" i="6"/>
  <c r="F1564" i="6" s="1"/>
  <c r="G1564" i="6" s="1"/>
  <c r="E1566" i="6"/>
  <c r="E1567" i="6"/>
  <c r="F1567" i="6" s="1"/>
  <c r="G1567" i="6" s="1"/>
  <c r="E1568" i="6"/>
  <c r="E1569" i="6"/>
  <c r="E1570" i="6"/>
  <c r="F1570" i="6" s="1"/>
  <c r="G1570" i="6" s="1"/>
  <c r="E1571" i="6"/>
  <c r="F1571" i="6" s="1"/>
  <c r="G1571" i="6" s="1"/>
  <c r="E1572" i="6"/>
  <c r="F1572" i="6"/>
  <c r="G1572" i="6" s="1"/>
  <c r="E1573" i="6"/>
  <c r="E1574" i="6"/>
  <c r="F1574" i="6" s="1"/>
  <c r="G1574" i="6" s="1"/>
  <c r="E1575" i="6"/>
  <c r="E1576" i="6"/>
  <c r="E1577" i="6"/>
  <c r="E1578" i="6"/>
  <c r="F1578" i="6" s="1"/>
  <c r="G1578" i="6" s="1"/>
  <c r="E1579" i="6"/>
  <c r="F1579" i="6" s="1"/>
  <c r="G1579" i="6" s="1"/>
  <c r="E1580" i="6"/>
  <c r="F1580" i="6"/>
  <c r="G1580" i="6" s="1"/>
  <c r="E1581" i="6"/>
  <c r="E1582" i="6"/>
  <c r="F1582" i="6" s="1"/>
  <c r="G1582" i="6" s="1"/>
  <c r="E1583" i="6"/>
  <c r="E1584" i="6"/>
  <c r="E1585" i="6"/>
  <c r="E1586" i="6"/>
  <c r="F1586" i="6" s="1"/>
  <c r="G1586" i="6" s="1"/>
  <c r="E1587" i="6"/>
  <c r="F1587" i="6" s="1"/>
  <c r="G1587" i="6" s="1"/>
  <c r="E1588" i="6"/>
  <c r="F1588" i="6"/>
  <c r="G1588" i="6" s="1"/>
  <c r="E1589" i="6"/>
  <c r="E1590" i="6"/>
  <c r="F1590" i="6" s="1"/>
  <c r="G1590" i="6" s="1"/>
  <c r="E1591" i="6"/>
  <c r="E1592" i="6"/>
  <c r="E1593" i="6"/>
  <c r="E1594" i="6"/>
  <c r="F1594" i="6" s="1"/>
  <c r="G1594" i="6" s="1"/>
  <c r="E1595" i="6"/>
  <c r="F1595" i="6" s="1"/>
  <c r="G1595" i="6" s="1"/>
  <c r="E1596" i="6"/>
  <c r="F1596" i="6"/>
  <c r="G1596" i="6" s="1"/>
  <c r="E1597" i="6"/>
  <c r="E1598" i="6"/>
  <c r="E1599" i="6"/>
  <c r="F1599" i="6" s="1"/>
  <c r="G1599" i="6" s="1"/>
  <c r="E1600" i="6"/>
  <c r="E1601" i="6"/>
  <c r="E1602" i="6"/>
  <c r="F1602" i="6" s="1"/>
  <c r="G1602" i="6" s="1"/>
  <c r="E1603" i="6"/>
  <c r="F1603" i="6" s="1"/>
  <c r="G1603" i="6" s="1"/>
  <c r="E1604" i="6"/>
  <c r="F1604" i="6" s="1"/>
  <c r="G1604" i="6" s="1"/>
  <c r="E1605" i="6"/>
  <c r="E1606" i="6"/>
  <c r="F1606" i="6" s="1"/>
  <c r="G1606" i="6" s="1"/>
  <c r="E1607" i="6"/>
  <c r="E1608" i="6"/>
  <c r="E1609" i="6"/>
  <c r="E1610" i="6"/>
  <c r="F1610" i="6" s="1"/>
  <c r="G1610" i="6" s="1"/>
  <c r="E1611" i="6"/>
  <c r="F1611" i="6" s="1"/>
  <c r="G1611" i="6" s="1"/>
  <c r="E1612" i="6"/>
  <c r="F1612" i="6"/>
  <c r="G1612" i="6" s="1"/>
  <c r="E1613" i="6"/>
  <c r="E1614" i="6"/>
  <c r="F1614" i="6" s="1"/>
  <c r="G1614" i="6" s="1"/>
  <c r="E1615" i="6"/>
  <c r="E1616" i="6"/>
  <c r="E1617" i="6"/>
  <c r="F1617" i="6" s="1"/>
  <c r="G1617" i="6" s="1"/>
  <c r="E1618" i="6"/>
  <c r="F1618" i="6" s="1"/>
  <c r="G1618" i="6" s="1"/>
  <c r="E1619" i="6"/>
  <c r="F1619" i="6" s="1"/>
  <c r="G1619" i="6" s="1"/>
  <c r="E1620" i="6"/>
  <c r="F1620" i="6"/>
  <c r="G1620" i="6" s="1"/>
  <c r="E1621" i="6"/>
  <c r="E1622" i="6"/>
  <c r="F1622" i="6" s="1"/>
  <c r="G1622" i="6" s="1"/>
  <c r="E1623" i="6"/>
  <c r="F1623" i="6" s="1"/>
  <c r="G1623" i="6" s="1"/>
  <c r="E1624" i="6"/>
  <c r="E1625" i="6"/>
  <c r="E1626" i="6"/>
  <c r="F1626" i="6" s="1"/>
  <c r="G1626" i="6" s="1"/>
  <c r="E1627" i="6"/>
  <c r="F1627" i="6" s="1"/>
  <c r="G1627" i="6" s="1"/>
  <c r="E1628" i="6"/>
  <c r="F1628" i="6"/>
  <c r="G1628" i="6" s="1"/>
  <c r="E1629" i="6"/>
  <c r="E1630" i="6"/>
  <c r="F1630" i="6" s="1"/>
  <c r="G1630" i="6" s="1"/>
  <c r="E1631" i="6"/>
  <c r="F1631" i="6" s="1"/>
  <c r="G1631" i="6" s="1"/>
  <c r="E1632" i="6"/>
  <c r="E1633" i="6"/>
  <c r="E1634" i="6"/>
  <c r="E1635" i="6"/>
  <c r="F1635" i="6" s="1"/>
  <c r="G1635" i="6" s="1"/>
  <c r="E1636" i="6"/>
  <c r="F1636" i="6" s="1"/>
  <c r="G1636" i="6" s="1"/>
  <c r="E1637" i="6"/>
  <c r="E1638" i="6"/>
  <c r="F1638" i="6" s="1"/>
  <c r="G1638" i="6" s="1"/>
  <c r="E1639" i="6"/>
  <c r="E1640" i="6"/>
  <c r="E1641" i="6"/>
  <c r="E1642" i="6"/>
  <c r="F1642" i="6" s="1"/>
  <c r="G1642" i="6" s="1"/>
  <c r="E1643" i="6"/>
  <c r="F1643" i="6" s="1"/>
  <c r="G1643" i="6" s="1"/>
  <c r="E1644" i="6"/>
  <c r="F1644" i="6" s="1"/>
  <c r="G1644" i="6" s="1"/>
  <c r="E1645" i="6"/>
  <c r="E1646" i="6"/>
  <c r="F1646" i="6" s="1"/>
  <c r="G1646" i="6" s="1"/>
  <c r="E1647" i="6"/>
  <c r="E1648" i="6"/>
  <c r="E1649" i="6"/>
  <c r="F1649" i="6" s="1"/>
  <c r="G1649" i="6" s="1"/>
  <c r="E1650" i="6"/>
  <c r="F1650" i="6" s="1"/>
  <c r="G1650" i="6" s="1"/>
  <c r="E1651" i="6"/>
  <c r="F1651" i="6" s="1"/>
  <c r="G1651" i="6" s="1"/>
  <c r="E1652" i="6"/>
  <c r="F1652" i="6"/>
  <c r="G1652" i="6" s="1"/>
  <c r="E1653" i="6"/>
  <c r="E1654" i="6"/>
  <c r="F1654" i="6" s="1"/>
  <c r="G1654" i="6" s="1"/>
  <c r="E1655" i="6"/>
  <c r="F1655" i="6" s="1"/>
  <c r="G1655" i="6" s="1"/>
  <c r="E1656" i="6"/>
  <c r="E1657" i="6"/>
  <c r="F1657" i="6" s="1"/>
  <c r="G1657" i="6" s="1"/>
  <c r="E1658" i="6"/>
  <c r="F1658" i="6" s="1"/>
  <c r="G1658" i="6" s="1"/>
  <c r="E1659" i="6"/>
  <c r="F1659" i="6" s="1"/>
  <c r="G1659" i="6" s="1"/>
  <c r="E1660" i="6"/>
  <c r="E1661" i="6"/>
  <c r="F1660" i="6" s="1"/>
  <c r="G1660" i="6" s="1"/>
  <c r="E1662" i="6"/>
  <c r="E1663" i="6"/>
  <c r="F1663" i="6" s="1"/>
  <c r="G1663" i="6" s="1"/>
  <c r="E1664" i="6"/>
  <c r="E1665" i="6"/>
  <c r="F1665" i="6" s="1"/>
  <c r="G1665" i="6" s="1"/>
  <c r="E1666" i="6"/>
  <c r="E1667" i="6"/>
  <c r="F1667" i="6" s="1"/>
  <c r="G1667" i="6" s="1"/>
  <c r="E1668" i="6"/>
  <c r="F1668" i="6" s="1"/>
  <c r="G1668" i="6" s="1"/>
  <c r="E1669" i="6"/>
  <c r="E1670" i="6"/>
  <c r="E1671" i="6"/>
  <c r="E1672" i="6"/>
  <c r="E1673" i="6"/>
  <c r="E1674" i="6"/>
  <c r="F1674" i="6" s="1"/>
  <c r="G1674" i="6" s="1"/>
  <c r="E1675" i="6"/>
  <c r="F1675" i="6" s="1"/>
  <c r="G1675" i="6" s="1"/>
  <c r="E1676" i="6"/>
  <c r="F1676" i="6"/>
  <c r="G1676" i="6" s="1"/>
  <c r="E1677" i="6"/>
  <c r="E1678" i="6"/>
  <c r="E1679" i="6"/>
  <c r="F1679" i="6"/>
  <c r="G1679" i="6" s="1"/>
  <c r="E1680" i="6"/>
  <c r="E1681" i="6"/>
  <c r="F1681" i="6" s="1"/>
  <c r="G1681" i="6" s="1"/>
  <c r="E1682" i="6"/>
  <c r="F1682" i="6"/>
  <c r="G1682" i="6" s="1"/>
  <c r="E1683" i="6"/>
  <c r="E1684" i="6"/>
  <c r="F1684" i="6" s="1"/>
  <c r="G1684" i="6" s="1"/>
  <c r="E1685" i="6"/>
  <c r="E1686" i="6"/>
  <c r="E1687" i="6"/>
  <c r="F1687" i="6" s="1"/>
  <c r="G1687" i="6" s="1"/>
  <c r="E1688" i="6"/>
  <c r="F1688" i="6" s="1"/>
  <c r="G1688" i="6" s="1"/>
  <c r="E1689" i="6"/>
  <c r="F1689" i="6" s="1"/>
  <c r="G1689" i="6" s="1"/>
  <c r="E1690" i="6"/>
  <c r="F1690" i="6"/>
  <c r="G1690" i="6" s="1"/>
  <c r="E1691" i="6"/>
  <c r="E1692" i="6"/>
  <c r="F1692" i="6" s="1"/>
  <c r="G1692" i="6" s="1"/>
  <c r="E1693" i="6"/>
  <c r="E1694" i="6"/>
  <c r="E1695" i="6"/>
  <c r="F1695" i="6" s="1"/>
  <c r="G1695" i="6" s="1"/>
  <c r="E1696" i="6"/>
  <c r="E1697" i="6"/>
  <c r="E1698" i="6"/>
  <c r="F1698" i="6" s="1"/>
  <c r="G1698" i="6" s="1"/>
  <c r="E1699" i="6"/>
  <c r="F1699" i="6" s="1"/>
  <c r="G1699" i="6" s="1"/>
  <c r="E1700" i="6"/>
  <c r="F1700" i="6" s="1"/>
  <c r="G1700" i="6" s="1"/>
  <c r="E1701" i="6"/>
  <c r="E1702" i="6"/>
  <c r="E1703" i="6"/>
  <c r="E1704" i="6"/>
  <c r="F1704" i="6" s="1"/>
  <c r="G1704" i="6" s="1"/>
  <c r="E1705" i="6"/>
  <c r="F1705" i="6" s="1"/>
  <c r="G1705" i="6" s="1"/>
  <c r="E1706" i="6"/>
  <c r="F1706" i="6" s="1"/>
  <c r="G1706" i="6" s="1"/>
  <c r="E1707" i="6"/>
  <c r="E1708" i="6"/>
  <c r="F1708" i="6" s="1"/>
  <c r="G1708" i="6" s="1"/>
  <c r="E1709" i="6"/>
  <c r="E1710" i="6"/>
  <c r="E1711" i="6"/>
  <c r="F1711" i="6" s="1"/>
  <c r="G1711" i="6" s="1"/>
  <c r="E1712" i="6"/>
  <c r="E1713" i="6"/>
  <c r="F1713" i="6" s="1"/>
  <c r="G1713" i="6" s="1"/>
  <c r="E1714" i="6"/>
  <c r="F1714" i="6" s="1"/>
  <c r="G1714" i="6" s="1"/>
  <c r="E1715" i="6"/>
  <c r="F1715" i="6" s="1"/>
  <c r="G1715" i="6" s="1"/>
  <c r="E1716" i="6"/>
  <c r="F1716" i="6" s="1"/>
  <c r="G1716" i="6" s="1"/>
  <c r="E1717" i="6"/>
  <c r="E1718" i="6"/>
  <c r="E1719" i="6"/>
  <c r="E1720" i="6"/>
  <c r="F1720" i="6" s="1"/>
  <c r="G1720" i="6" s="1"/>
  <c r="E1721" i="6"/>
  <c r="F1721" i="6" s="1"/>
  <c r="G1721" i="6" s="1"/>
  <c r="E1722" i="6"/>
  <c r="F1722" i="6" s="1"/>
  <c r="G1722" i="6" s="1"/>
  <c r="E1723" i="6"/>
  <c r="E1724" i="6"/>
  <c r="F1724" i="6" s="1"/>
  <c r="G1724" i="6" s="1"/>
  <c r="E1725" i="6"/>
  <c r="F1725" i="6" s="1"/>
  <c r="G1725" i="6" s="1"/>
  <c r="E1726" i="6"/>
  <c r="E1727" i="6"/>
  <c r="E1728" i="6"/>
  <c r="F1728" i="6" s="1"/>
  <c r="G1728" i="6" s="1"/>
  <c r="E1729" i="6"/>
  <c r="E1730" i="6"/>
  <c r="F1730" i="6" s="1"/>
  <c r="G1730" i="6" s="1"/>
  <c r="E1731" i="6"/>
  <c r="F1731" i="6" s="1"/>
  <c r="G1731" i="6" s="1"/>
  <c r="E1732" i="6"/>
  <c r="F1732" i="6" s="1"/>
  <c r="G1732" i="6" s="1"/>
  <c r="E1733" i="6"/>
  <c r="F1733" i="6"/>
  <c r="G1733" i="6" s="1"/>
  <c r="E1734" i="6"/>
  <c r="E1735" i="6"/>
  <c r="F1735" i="6" s="1"/>
  <c r="G1735" i="6" s="1"/>
  <c r="E1736" i="6"/>
  <c r="F1736" i="6" s="1"/>
  <c r="G1736" i="6" s="1"/>
  <c r="E1737" i="6"/>
  <c r="E1738" i="6"/>
  <c r="F1738" i="6" s="1"/>
  <c r="G1738" i="6" s="1"/>
  <c r="E1739" i="6"/>
  <c r="F1739" i="6"/>
  <c r="G1739" i="6" s="1"/>
  <c r="E1740" i="6"/>
  <c r="E1741" i="6"/>
  <c r="F1741" i="6" s="1"/>
  <c r="G1741" i="6" s="1"/>
  <c r="E1742" i="6"/>
  <c r="E1743" i="6"/>
  <c r="F1743" i="6" s="1"/>
  <c r="G1743" i="6" s="1"/>
  <c r="E1744" i="6"/>
  <c r="F1744" i="6" s="1"/>
  <c r="G1744" i="6" s="1"/>
  <c r="E1745" i="6"/>
  <c r="E1746" i="6"/>
  <c r="E1747" i="6"/>
  <c r="F1747" i="6" s="1"/>
  <c r="G1747" i="6" s="1"/>
  <c r="E1748" i="6"/>
  <c r="F1748" i="6" s="1"/>
  <c r="G1748" i="6" s="1"/>
  <c r="E1749" i="6"/>
  <c r="F1749" i="6" s="1"/>
  <c r="G1749" i="6" s="1"/>
  <c r="E1750" i="6"/>
  <c r="E1751" i="6"/>
  <c r="E1752" i="6"/>
  <c r="F1752" i="6" s="1"/>
  <c r="G1752" i="6" s="1"/>
  <c r="E1753" i="6"/>
  <c r="E1754" i="6"/>
  <c r="F1754" i="6" s="1"/>
  <c r="G1754" i="6" s="1"/>
  <c r="E1755" i="6"/>
  <c r="F1755" i="6" s="1"/>
  <c r="G1755" i="6" s="1"/>
  <c r="E1756" i="6"/>
  <c r="F1756" i="6" s="1"/>
  <c r="G1756" i="6" s="1"/>
  <c r="E1757" i="6"/>
  <c r="E1758" i="6"/>
  <c r="E1759" i="6"/>
  <c r="E1760" i="6"/>
  <c r="F1760" i="6" s="1"/>
  <c r="G1760" i="6" s="1"/>
  <c r="E1761" i="6"/>
  <c r="E1762" i="6"/>
  <c r="F1762" i="6" s="1"/>
  <c r="G1762" i="6" s="1"/>
  <c r="E1763" i="6"/>
  <c r="F1763" i="6" s="1"/>
  <c r="G1763" i="6" s="1"/>
  <c r="E1764" i="6"/>
  <c r="F1764" i="6" s="1"/>
  <c r="G1764" i="6" s="1"/>
  <c r="E1765" i="6"/>
  <c r="E1766" i="6"/>
  <c r="E1767" i="6"/>
  <c r="F1767" i="6" s="1"/>
  <c r="G1767" i="6" s="1"/>
  <c r="E1768" i="6"/>
  <c r="F1768" i="6" s="1"/>
  <c r="G1768" i="6" s="1"/>
  <c r="E1769" i="6"/>
  <c r="E1770" i="6"/>
  <c r="E1771" i="6"/>
  <c r="F1771" i="6" s="1"/>
  <c r="G1771" i="6" s="1"/>
  <c r="E1772" i="6"/>
  <c r="F1772" i="6" s="1"/>
  <c r="G1772" i="6" s="1"/>
  <c r="E1773" i="6"/>
  <c r="F1773" i="6" s="1"/>
  <c r="G1773" i="6" s="1"/>
  <c r="E1774" i="6"/>
  <c r="E1775" i="6"/>
  <c r="F1775" i="6" s="1"/>
  <c r="G1775" i="6" s="1"/>
  <c r="E1776" i="6"/>
  <c r="F1776" i="6" s="1"/>
  <c r="G1776" i="6" s="1"/>
  <c r="E1777" i="6"/>
  <c r="F1777" i="6" s="1"/>
  <c r="G1777" i="6" s="1"/>
  <c r="E1778" i="6"/>
  <c r="E1779" i="6"/>
  <c r="F1779" i="6" s="1"/>
  <c r="G1779" i="6" s="1"/>
  <c r="E1780" i="6"/>
  <c r="F1780" i="6" s="1"/>
  <c r="G1780" i="6" s="1"/>
  <c r="E1781" i="6"/>
  <c r="F1781" i="6" s="1"/>
  <c r="G1781" i="6" s="1"/>
  <c r="E1782" i="6"/>
  <c r="E1783" i="6"/>
  <c r="E1784" i="6"/>
  <c r="F1784" i="6" s="1"/>
  <c r="G1784" i="6" s="1"/>
  <c r="E1785" i="6"/>
  <c r="F1785" i="6" s="1"/>
  <c r="G1785" i="6" s="1"/>
  <c r="E1786" i="6"/>
  <c r="F1786" i="6" s="1"/>
  <c r="G1786" i="6" s="1"/>
  <c r="E1787" i="6"/>
  <c r="F1787" i="6" s="1"/>
  <c r="G1787" i="6" s="1"/>
  <c r="E1788" i="6"/>
  <c r="F1788" i="6" s="1"/>
  <c r="G1788" i="6" s="1"/>
  <c r="E1789" i="6"/>
  <c r="E1790" i="6"/>
  <c r="E1791" i="6"/>
  <c r="E1792" i="6"/>
  <c r="F1792" i="6" s="1"/>
  <c r="G1792" i="6" s="1"/>
  <c r="E1793" i="6"/>
  <c r="F1793" i="6" s="1"/>
  <c r="G1793" i="6" s="1"/>
  <c r="E1794" i="6"/>
  <c r="F1794" i="6" s="1"/>
  <c r="G1794" i="6" s="1"/>
  <c r="E1795" i="6"/>
  <c r="F1795" i="6" s="1"/>
  <c r="G1795" i="6" s="1"/>
  <c r="E1796" i="6"/>
  <c r="F1796" i="6" s="1"/>
  <c r="G1796" i="6" s="1"/>
  <c r="E1797" i="6"/>
  <c r="E1798" i="6"/>
  <c r="E1799" i="6"/>
  <c r="F1799" i="6" s="1"/>
  <c r="G1799" i="6" s="1"/>
  <c r="E1800" i="6"/>
  <c r="F1800" i="6" s="1"/>
  <c r="G1800" i="6" s="1"/>
  <c r="E1801" i="6"/>
  <c r="F1801" i="6" s="1"/>
  <c r="G1801" i="6" s="1"/>
  <c r="E1802" i="6"/>
  <c r="E1803" i="6"/>
  <c r="F1803" i="6" s="1"/>
  <c r="G1803" i="6" s="1"/>
  <c r="E1804" i="6"/>
  <c r="F1804" i="6" s="1"/>
  <c r="G1804" i="6" s="1"/>
  <c r="E1805" i="6"/>
  <c r="F1805" i="6" s="1"/>
  <c r="G1805" i="6" s="1"/>
  <c r="E1806" i="6"/>
  <c r="E1807" i="6"/>
  <c r="F1807" i="6" s="1"/>
  <c r="G1807" i="6" s="1"/>
  <c r="E1808" i="6"/>
  <c r="F1808" i="6" s="1"/>
  <c r="G1808" i="6" s="1"/>
  <c r="E1809" i="6"/>
  <c r="F1809" i="6" s="1"/>
  <c r="G1809" i="6" s="1"/>
  <c r="E1810" i="6"/>
  <c r="E1811" i="6"/>
  <c r="F1811" i="6" s="1"/>
  <c r="G1811" i="6" s="1"/>
  <c r="E1812" i="6"/>
  <c r="F1812" i="6" s="1"/>
  <c r="G1812" i="6" s="1"/>
  <c r="E1813" i="6"/>
  <c r="F1813" i="6" s="1"/>
  <c r="G1813" i="6" s="1"/>
  <c r="E1814" i="6"/>
  <c r="E1815" i="6"/>
  <c r="E1816" i="6"/>
  <c r="F1816" i="6" s="1"/>
  <c r="G1816" i="6" s="1"/>
  <c r="E1817" i="6"/>
  <c r="F1817" i="6" s="1"/>
  <c r="G1817" i="6" s="1"/>
  <c r="E1818" i="6"/>
  <c r="F1818" i="6" s="1"/>
  <c r="G1818" i="6" s="1"/>
  <c r="E1819" i="6"/>
  <c r="F1819" i="6" s="1"/>
  <c r="G1819" i="6" s="1"/>
  <c r="E1820" i="6"/>
  <c r="F1820" i="6" s="1"/>
  <c r="G1820" i="6" s="1"/>
  <c r="E1821" i="6"/>
  <c r="E1822" i="6"/>
  <c r="E1823" i="6"/>
  <c r="E1824" i="6"/>
  <c r="F1824" i="6" s="1"/>
  <c r="G1824" i="6" s="1"/>
  <c r="E1825" i="6"/>
  <c r="F1825" i="6" s="1"/>
  <c r="G1825" i="6" s="1"/>
  <c r="E1826" i="6"/>
  <c r="F1826" i="6" s="1"/>
  <c r="G1826" i="6" s="1"/>
  <c r="E1827" i="6"/>
  <c r="F1827" i="6" s="1"/>
  <c r="G1827" i="6" s="1"/>
  <c r="E1828" i="6"/>
  <c r="F1828" i="6" s="1"/>
  <c r="G1828" i="6" s="1"/>
  <c r="E1829" i="6"/>
  <c r="E1830" i="6"/>
  <c r="E1831" i="6"/>
  <c r="F1831" i="6" s="1"/>
  <c r="G1831" i="6" s="1"/>
  <c r="E1832" i="6"/>
  <c r="F1832" i="6" s="1"/>
  <c r="G1832" i="6" s="1"/>
  <c r="E1833" i="6"/>
  <c r="F1833" i="6" s="1"/>
  <c r="G1833" i="6" s="1"/>
  <c r="E1834" i="6"/>
  <c r="E1835" i="6"/>
  <c r="F1835" i="6" s="1"/>
  <c r="G1835" i="6" s="1"/>
  <c r="E1836" i="6"/>
  <c r="F1836" i="6" s="1"/>
  <c r="G1836" i="6" s="1"/>
  <c r="E1837" i="6"/>
  <c r="F1837" i="6" s="1"/>
  <c r="G1837" i="6" s="1"/>
  <c r="E1838" i="6"/>
  <c r="E1839" i="6"/>
  <c r="F1839" i="6" s="1"/>
  <c r="G1839" i="6" s="1"/>
  <c r="E1840" i="6"/>
  <c r="F1840" i="6" s="1"/>
  <c r="G1840" i="6" s="1"/>
  <c r="E1841" i="6"/>
  <c r="F1841" i="6" s="1"/>
  <c r="G1841" i="6" s="1"/>
  <c r="E1842" i="6"/>
  <c r="E1843" i="6"/>
  <c r="F1843" i="6" s="1"/>
  <c r="G1843" i="6" s="1"/>
  <c r="E1844" i="6"/>
  <c r="F1844" i="6" s="1"/>
  <c r="G1844" i="6" s="1"/>
  <c r="E1845" i="6"/>
  <c r="F1845" i="6" s="1"/>
  <c r="G1845" i="6" s="1"/>
  <c r="E1846" i="6"/>
  <c r="F1846" i="6" s="1"/>
  <c r="G1846" i="6" s="1"/>
  <c r="E1847" i="6"/>
  <c r="F1847" i="6" s="1"/>
  <c r="G1847" i="6" s="1"/>
  <c r="E1848" i="6"/>
  <c r="F1848" i="6"/>
  <c r="G1848" i="6" s="1"/>
  <c r="E1849" i="6"/>
  <c r="F1849" i="6" s="1"/>
  <c r="G1849" i="6" s="1"/>
  <c r="E1850" i="6"/>
  <c r="F1850" i="6" s="1"/>
  <c r="G1850" i="6" s="1"/>
  <c r="E1851" i="6"/>
  <c r="F1851" i="6" s="1"/>
  <c r="G1851" i="6" s="1"/>
  <c r="E1852" i="6"/>
  <c r="E1853" i="6"/>
  <c r="F1853" i="6" s="1"/>
  <c r="G1853" i="6" s="1"/>
  <c r="E1854" i="6"/>
  <c r="F1854" i="6"/>
  <c r="G1854" i="6" s="1"/>
  <c r="E1855" i="6"/>
  <c r="F1855" i="6" s="1"/>
  <c r="G1855" i="6" s="1"/>
  <c r="E1856" i="6"/>
  <c r="E1857" i="6"/>
  <c r="E1858" i="6"/>
  <c r="F1858" i="6" s="1"/>
  <c r="G1858" i="6" s="1"/>
  <c r="E1859" i="6"/>
  <c r="F1859" i="6"/>
  <c r="G1859" i="6" s="1"/>
  <c r="E1860" i="6"/>
  <c r="E1861" i="6"/>
  <c r="F1861" i="6" s="1"/>
  <c r="G1861" i="6" s="1"/>
  <c r="E1862" i="6"/>
  <c r="F1862" i="6" s="1"/>
  <c r="G1862" i="6" s="1"/>
  <c r="E1863" i="6"/>
  <c r="F1863" i="6" s="1"/>
  <c r="G1863" i="6" s="1"/>
  <c r="E1864" i="6"/>
  <c r="E1865" i="6"/>
  <c r="E1866" i="6"/>
  <c r="F1866" i="6" s="1"/>
  <c r="G1866" i="6" s="1"/>
  <c r="E1867" i="6"/>
  <c r="F1867" i="6"/>
  <c r="G1867" i="6" s="1"/>
  <c r="E1868" i="6"/>
  <c r="F1868" i="6" s="1"/>
  <c r="G1868" i="6" s="1"/>
  <c r="E1869" i="6"/>
  <c r="F1869" i="6" s="1"/>
  <c r="G1869" i="6" s="1"/>
  <c r="E1870" i="6"/>
  <c r="F1870" i="6" s="1"/>
  <c r="G1870" i="6" s="1"/>
  <c r="E1871" i="6"/>
  <c r="E1872" i="6"/>
  <c r="E1873" i="6"/>
  <c r="E1874" i="6"/>
  <c r="F1874" i="6" s="1"/>
  <c r="G1874" i="6" s="1"/>
  <c r="E1875" i="6"/>
  <c r="F1875" i="6" s="1"/>
  <c r="G1875" i="6" s="1"/>
  <c r="E1876" i="6"/>
  <c r="F1876" i="6" s="1"/>
  <c r="G1876" i="6" s="1"/>
  <c r="E1877" i="6"/>
  <c r="E1878" i="6"/>
  <c r="F1878" i="6"/>
  <c r="G1878" i="6" s="1"/>
  <c r="E1879" i="6"/>
  <c r="E1880" i="6"/>
  <c r="E1881" i="6"/>
  <c r="E1882" i="6"/>
  <c r="F1882" i="6" s="1"/>
  <c r="G1882" i="6" s="1"/>
  <c r="E1883" i="6"/>
  <c r="F1883" i="6" s="1"/>
  <c r="G1883" i="6" s="1"/>
  <c r="E1884" i="6"/>
  <c r="E1885" i="6"/>
  <c r="F1885" i="6" s="1"/>
  <c r="G1885" i="6" s="1"/>
  <c r="E1886" i="6"/>
  <c r="F1886" i="6"/>
  <c r="G1886" i="6" s="1"/>
  <c r="E1887" i="6"/>
  <c r="F1887" i="6" s="1"/>
  <c r="G1887" i="6" s="1"/>
  <c r="E1888" i="6"/>
  <c r="E1889" i="6"/>
  <c r="E1890" i="6"/>
  <c r="E1891" i="6"/>
  <c r="F1891" i="6"/>
  <c r="G1891" i="6" s="1"/>
  <c r="E1892" i="6"/>
  <c r="E1893" i="6"/>
  <c r="F1893" i="6" s="1"/>
  <c r="G1893" i="6" s="1"/>
  <c r="E1894" i="6"/>
  <c r="F1894" i="6" s="1"/>
  <c r="G1894" i="6" s="1"/>
  <c r="E1895" i="6"/>
  <c r="F1895" i="6" s="1"/>
  <c r="G1895" i="6" s="1"/>
  <c r="E1896" i="6"/>
  <c r="E1897" i="6"/>
  <c r="F1896" i="6" s="1"/>
  <c r="G1896" i="6" s="1"/>
  <c r="E1898" i="6"/>
  <c r="F1898" i="6" s="1"/>
  <c r="G1898" i="6" s="1"/>
  <c r="E1899" i="6"/>
  <c r="F1899" i="6" s="1"/>
  <c r="G1899" i="6" s="1"/>
  <c r="E1900" i="6"/>
  <c r="F1900" i="6" s="1"/>
  <c r="G1900" i="6" s="1"/>
  <c r="E1901" i="6"/>
  <c r="E1902" i="6"/>
  <c r="F1902" i="6"/>
  <c r="G1902" i="6" s="1"/>
  <c r="E1903" i="6"/>
  <c r="E1904" i="6"/>
  <c r="E1905" i="6"/>
  <c r="E1906" i="6"/>
  <c r="F1906" i="6" s="1"/>
  <c r="G1906" i="6" s="1"/>
  <c r="E1907" i="6"/>
  <c r="F1907" i="6"/>
  <c r="G1907" i="6"/>
  <c r="E1908" i="6"/>
  <c r="E1909" i="6"/>
  <c r="F1909" i="6" s="1"/>
  <c r="G1909" i="6" s="1"/>
  <c r="E1910" i="6"/>
  <c r="F1910" i="6" s="1"/>
  <c r="G1910" i="6" s="1"/>
  <c r="E1911" i="6"/>
  <c r="F1911" i="6" s="1"/>
  <c r="G1911" i="6" s="1"/>
  <c r="E1912" i="6"/>
  <c r="E1913" i="6"/>
  <c r="F1912" i="6" s="1"/>
  <c r="G1912" i="6" s="1"/>
  <c r="E1914" i="6"/>
  <c r="F1914" i="6" s="1"/>
  <c r="G1914" i="6" s="1"/>
  <c r="E1915" i="6"/>
  <c r="F1915" i="6" s="1"/>
  <c r="G1915" i="6" s="1"/>
  <c r="E1916" i="6"/>
  <c r="F1916" i="6" s="1"/>
  <c r="G1916" i="6" s="1"/>
  <c r="E1917" i="6"/>
  <c r="E1918" i="6"/>
  <c r="F1918" i="6"/>
  <c r="G1918" i="6" s="1"/>
  <c r="E1919" i="6"/>
  <c r="E1920" i="6"/>
  <c r="F1920" i="6" s="1"/>
  <c r="G1920" i="6" s="1"/>
  <c r="E1921" i="6"/>
  <c r="F1921" i="6" s="1"/>
  <c r="G1921" i="6" s="1"/>
  <c r="E1922" i="6"/>
  <c r="F1922" i="6" s="1"/>
  <c r="G1922" i="6" s="1"/>
  <c r="E1923" i="6"/>
  <c r="F1923" i="6"/>
  <c r="G1923" i="6"/>
  <c r="E1924" i="6"/>
  <c r="E1925" i="6"/>
  <c r="F1925" i="6" s="1"/>
  <c r="G1925" i="6" s="1"/>
  <c r="E1926" i="6"/>
  <c r="F1926" i="6" s="1"/>
  <c r="G1926" i="6" s="1"/>
  <c r="E1927" i="6"/>
  <c r="F1927" i="6" s="1"/>
  <c r="G1927" i="6" s="1"/>
  <c r="E1928" i="6"/>
  <c r="E1929" i="6"/>
  <c r="E1930" i="6"/>
  <c r="F1930" i="6" s="1"/>
  <c r="G1930" i="6" s="1"/>
  <c r="E1931" i="6"/>
  <c r="F1931" i="6" s="1"/>
  <c r="G1931" i="6" s="1"/>
  <c r="E1932" i="6"/>
  <c r="F1932" i="6" s="1"/>
  <c r="G1932" i="6" s="1"/>
  <c r="E1933" i="6"/>
  <c r="E1934" i="6"/>
  <c r="F1934" i="6"/>
  <c r="G1934" i="6" s="1"/>
  <c r="E1935" i="6"/>
  <c r="E1936" i="6"/>
  <c r="F1936" i="6" s="1"/>
  <c r="G1936" i="6" s="1"/>
  <c r="E1937" i="6"/>
  <c r="F1937" i="6" s="1"/>
  <c r="G1937" i="6" s="1"/>
  <c r="E1938" i="6"/>
  <c r="F1938" i="6" s="1"/>
  <c r="G1938" i="6" s="1"/>
  <c r="E1939" i="6"/>
  <c r="F1939" i="6"/>
  <c r="G1939" i="6"/>
  <c r="E1940" i="6"/>
  <c r="E1941" i="6"/>
  <c r="F1941" i="6" s="1"/>
  <c r="G1941" i="6" s="1"/>
  <c r="E1942" i="6"/>
  <c r="F1942" i="6" s="1"/>
  <c r="G1942" i="6" s="1"/>
  <c r="E1943" i="6"/>
  <c r="F1943" i="6" s="1"/>
  <c r="G1943" i="6" s="1"/>
  <c r="E1944" i="6"/>
  <c r="E1945" i="6"/>
  <c r="E1946" i="6"/>
  <c r="F1946" i="6" s="1"/>
  <c r="G1946" i="6" s="1"/>
  <c r="E1947" i="6"/>
  <c r="F1947" i="6" s="1"/>
  <c r="G1947" i="6" s="1"/>
  <c r="E1948" i="6"/>
  <c r="F1948" i="6" s="1"/>
  <c r="G1948" i="6" s="1"/>
  <c r="E1949" i="6"/>
  <c r="E1950" i="6"/>
  <c r="F1950" i="6"/>
  <c r="G1950" i="6" s="1"/>
  <c r="E1951" i="6"/>
  <c r="E1952" i="6"/>
  <c r="F1952" i="6" s="1"/>
  <c r="G1952" i="6" s="1"/>
  <c r="E1953" i="6"/>
  <c r="F1953" i="6" s="1"/>
  <c r="G1953" i="6" s="1"/>
  <c r="E1954" i="6"/>
  <c r="F1954" i="6" s="1"/>
  <c r="G1954" i="6" s="1"/>
  <c r="E1955" i="6"/>
  <c r="F1955" i="6" s="1"/>
  <c r="G1955" i="6" s="1"/>
  <c r="E1956" i="6"/>
  <c r="E1957" i="6"/>
  <c r="F1957" i="6" s="1"/>
  <c r="G1957" i="6" s="1"/>
  <c r="E1958" i="6"/>
  <c r="F1958" i="6" s="1"/>
  <c r="G1958" i="6" s="1"/>
  <c r="E1959" i="6"/>
  <c r="F1959" i="6" s="1"/>
  <c r="G1959" i="6" s="1"/>
  <c r="E1960" i="6"/>
  <c r="F1960" i="6" s="1"/>
  <c r="G1960" i="6" s="1"/>
  <c r="E1961" i="6"/>
  <c r="E1962" i="6"/>
  <c r="F1962" i="6" s="1"/>
  <c r="G1962" i="6" s="1"/>
  <c r="E1963" i="6"/>
  <c r="F1963" i="6" s="1"/>
  <c r="G1963" i="6" s="1"/>
  <c r="E1964" i="6"/>
  <c r="F1964" i="6" s="1"/>
  <c r="G1964" i="6" s="1"/>
  <c r="E1965" i="6"/>
  <c r="F1965" i="6" s="1"/>
  <c r="G1965" i="6" s="1"/>
  <c r="E1966" i="6"/>
  <c r="F1966" i="6"/>
  <c r="G1966" i="6" s="1"/>
  <c r="E1967" i="6"/>
  <c r="E1968" i="6"/>
  <c r="F1968" i="6" s="1"/>
  <c r="G1968" i="6" s="1"/>
  <c r="E1969" i="6"/>
  <c r="F1969" i="6" s="1"/>
  <c r="G1969" i="6" s="1"/>
  <c r="E1970" i="6"/>
  <c r="F1970" i="6" s="1"/>
  <c r="G1970" i="6" s="1"/>
  <c r="E1971" i="6"/>
  <c r="F1971" i="6" s="1"/>
  <c r="G1971" i="6" s="1"/>
  <c r="E1972" i="6"/>
  <c r="E1973" i="6"/>
  <c r="F1973" i="6" s="1"/>
  <c r="G1973" i="6" s="1"/>
  <c r="E1974" i="6"/>
  <c r="F1974" i="6" s="1"/>
  <c r="G1974" i="6" s="1"/>
  <c r="E1975" i="6"/>
  <c r="F1975" i="6" s="1"/>
  <c r="G1975" i="6" s="1"/>
  <c r="E1976" i="6"/>
  <c r="F1976" i="6" s="1"/>
  <c r="G1976" i="6" s="1"/>
  <c r="E1977" i="6"/>
  <c r="E1978" i="6"/>
  <c r="F1978" i="6" s="1"/>
  <c r="G1978" i="6" s="1"/>
  <c r="E1979" i="6"/>
  <c r="F1979" i="6" s="1"/>
  <c r="G1979" i="6" s="1"/>
  <c r="E1980" i="6"/>
  <c r="F1980" i="6" s="1"/>
  <c r="G1980" i="6" s="1"/>
  <c r="E1981" i="6"/>
  <c r="F1981" i="6" s="1"/>
  <c r="G1981" i="6" s="1"/>
  <c r="E1982" i="6"/>
  <c r="F1982" i="6"/>
  <c r="G1982" i="6" s="1"/>
  <c r="E1983" i="6"/>
  <c r="E1984" i="6"/>
  <c r="F1984" i="6" s="1"/>
  <c r="G1984" i="6" s="1"/>
  <c r="E1985" i="6"/>
  <c r="F1985" i="6" s="1"/>
  <c r="G1985" i="6" s="1"/>
  <c r="E1986" i="6"/>
  <c r="F1986" i="6" s="1"/>
  <c r="G1986" i="6" s="1"/>
  <c r="E1987" i="6"/>
  <c r="F1987" i="6" s="1"/>
  <c r="G1987" i="6" s="1"/>
  <c r="E1988" i="6"/>
  <c r="E1989" i="6"/>
  <c r="F1989" i="6" s="1"/>
  <c r="G1989" i="6" s="1"/>
  <c r="E1990" i="6"/>
  <c r="F1990" i="6" s="1"/>
  <c r="G1990" i="6" s="1"/>
  <c r="E1991" i="6"/>
  <c r="F1991" i="6" s="1"/>
  <c r="G1991" i="6" s="1"/>
  <c r="E1992" i="6"/>
  <c r="F1992" i="6" s="1"/>
  <c r="G1992" i="6" s="1"/>
  <c r="E1993" i="6"/>
  <c r="E1994" i="6"/>
  <c r="F1994" i="6" s="1"/>
  <c r="G1994" i="6" s="1"/>
  <c r="E1995" i="6"/>
  <c r="F1995" i="6" s="1"/>
  <c r="G1995" i="6" s="1"/>
  <c r="E1996" i="6"/>
  <c r="F1996" i="6" s="1"/>
  <c r="G1996" i="6" s="1"/>
  <c r="E1997" i="6"/>
  <c r="F1997" i="6" s="1"/>
  <c r="G1997" i="6" s="1"/>
  <c r="E1998" i="6"/>
  <c r="F1998" i="6"/>
  <c r="G1998" i="6" s="1"/>
  <c r="E1999" i="6"/>
  <c r="E2000" i="6"/>
  <c r="F2000" i="6" s="1"/>
  <c r="G2000" i="6" s="1"/>
  <c r="E2001" i="6"/>
  <c r="F2001" i="6" s="1"/>
  <c r="G2001" i="6" s="1"/>
  <c r="E2002" i="6"/>
  <c r="F2002" i="6" s="1"/>
  <c r="G2002" i="6" s="1"/>
  <c r="E2003" i="6"/>
  <c r="F2003" i="6" s="1"/>
  <c r="G2003" i="6" s="1"/>
  <c r="E2004" i="6"/>
  <c r="E2005" i="6"/>
  <c r="F2005" i="6" s="1"/>
  <c r="G2005" i="6" s="1"/>
  <c r="E2006" i="6"/>
  <c r="F2006" i="6" s="1"/>
  <c r="G2006" i="6" s="1"/>
  <c r="E2007" i="6"/>
  <c r="F2007" i="6" s="1"/>
  <c r="G2007" i="6" s="1"/>
  <c r="E2008" i="6"/>
  <c r="F2008" i="6" s="1"/>
  <c r="G2008" i="6" s="1"/>
  <c r="E2009" i="6"/>
  <c r="E2010" i="6"/>
  <c r="F2010" i="6" s="1"/>
  <c r="G2010" i="6" s="1"/>
  <c r="E2011" i="6"/>
  <c r="F2011" i="6" s="1"/>
  <c r="G2011" i="6" s="1"/>
  <c r="E2012" i="6"/>
  <c r="F2012" i="6" s="1"/>
  <c r="G2012" i="6" s="1"/>
  <c r="E2013" i="6"/>
  <c r="F2013" i="6" s="1"/>
  <c r="G2013" i="6" s="1"/>
  <c r="E2014" i="6"/>
  <c r="F2014" i="6"/>
  <c r="G2014" i="6" s="1"/>
  <c r="E2015" i="6"/>
  <c r="E2016" i="6"/>
  <c r="F2016" i="6" s="1"/>
  <c r="G2016" i="6" s="1"/>
  <c r="E2017" i="6"/>
  <c r="F2017" i="6" s="1"/>
  <c r="G2017" i="6" s="1"/>
  <c r="E2018" i="6"/>
  <c r="F2018" i="6" s="1"/>
  <c r="G2018" i="6" s="1"/>
  <c r="E2019" i="6"/>
  <c r="F2019" i="6" s="1"/>
  <c r="G2019" i="6" s="1"/>
  <c r="E2020" i="6"/>
  <c r="E2021" i="6"/>
  <c r="F2021" i="6" s="1"/>
  <c r="G2021" i="6" s="1"/>
  <c r="E2022" i="6"/>
  <c r="F2022" i="6" s="1"/>
  <c r="G2022" i="6" s="1"/>
  <c r="E2023" i="6"/>
  <c r="F2023" i="6" s="1"/>
  <c r="G2023" i="6" s="1"/>
  <c r="E2024" i="6"/>
  <c r="E2025" i="6"/>
  <c r="E2026" i="6"/>
  <c r="F2026" i="6" s="1"/>
  <c r="G2026" i="6" s="1"/>
  <c r="E2027" i="6"/>
  <c r="F2027" i="6" s="1"/>
  <c r="G2027" i="6" s="1"/>
  <c r="E2028" i="6"/>
  <c r="F2028" i="6" s="1"/>
  <c r="G2028" i="6" s="1"/>
  <c r="E2029" i="6"/>
  <c r="F2029" i="6" s="1"/>
  <c r="G2029" i="6" s="1"/>
  <c r="E2030" i="6"/>
  <c r="F2030" i="6"/>
  <c r="G2030" i="6" s="1"/>
  <c r="E2031" i="6"/>
  <c r="E2032" i="6"/>
  <c r="E2033" i="6"/>
  <c r="F2033" i="6" s="1"/>
  <c r="G2033" i="6" s="1"/>
  <c r="E2034" i="6"/>
  <c r="F2034" i="6" s="1"/>
  <c r="G2034" i="6" s="1"/>
  <c r="E2035" i="6"/>
  <c r="E2036" i="6"/>
  <c r="F2035" i="6" s="1"/>
  <c r="G2035" i="6" s="1"/>
  <c r="E2037" i="6"/>
  <c r="F2037" i="6" s="1"/>
  <c r="G2037" i="6" s="1"/>
  <c r="E2038" i="6"/>
  <c r="F2038" i="6" s="1"/>
  <c r="G2038" i="6" s="1"/>
  <c r="E2039" i="6"/>
  <c r="E2040" i="6"/>
  <c r="F2040" i="6"/>
  <c r="G2040" i="6" s="1"/>
  <c r="E2041" i="6"/>
  <c r="E2042" i="6"/>
  <c r="F2042" i="6" s="1"/>
  <c r="G2042" i="6" s="1"/>
  <c r="E2043" i="6"/>
  <c r="F2043" i="6" s="1"/>
  <c r="G2043" i="6" s="1"/>
  <c r="E2044" i="6"/>
  <c r="F2044" i="6" s="1"/>
  <c r="G2044" i="6" s="1"/>
  <c r="E2045" i="6"/>
  <c r="F2045" i="6" s="1"/>
  <c r="G2045" i="6" s="1"/>
  <c r="E2046" i="6"/>
  <c r="E2047" i="6"/>
  <c r="E2048" i="6"/>
  <c r="F2048" i="6" s="1"/>
  <c r="G2048" i="6" s="1"/>
  <c r="E2049" i="6"/>
  <c r="E2050" i="6"/>
  <c r="F2050" i="6" s="1"/>
  <c r="G2050" i="6" s="1"/>
  <c r="E2051" i="6"/>
  <c r="E2052" i="6"/>
  <c r="F2052" i="6" s="1"/>
  <c r="G2052" i="6" s="1"/>
  <c r="E2053" i="6"/>
  <c r="E2054" i="6"/>
  <c r="F2054" i="6" s="1"/>
  <c r="G2054" i="6" s="1"/>
  <c r="E2055" i="6"/>
  <c r="F2055" i="6" s="1"/>
  <c r="G2055" i="6" s="1"/>
  <c r="E2056" i="6"/>
  <c r="E2057" i="6"/>
  <c r="F2057" i="6" s="1"/>
  <c r="G2057" i="6" s="1"/>
  <c r="E2058" i="6"/>
  <c r="F2058" i="6"/>
  <c r="G2058" i="6" s="1"/>
  <c r="E2059" i="6"/>
  <c r="E2060" i="6"/>
  <c r="F2060" i="6" s="1"/>
  <c r="G2060" i="6" s="1"/>
  <c r="E2061" i="6"/>
  <c r="E2062" i="6"/>
  <c r="F2062" i="6" s="1"/>
  <c r="G2062" i="6" s="1"/>
  <c r="E2063" i="6"/>
  <c r="F2063" i="6" s="1"/>
  <c r="G2063" i="6" s="1"/>
  <c r="E2064" i="6"/>
  <c r="E2065" i="6"/>
  <c r="F2065" i="6" s="1"/>
  <c r="G2065" i="6" s="1"/>
  <c r="E2066" i="6"/>
  <c r="F2066" i="6"/>
  <c r="G2066" i="6" s="1"/>
  <c r="E2067" i="6"/>
  <c r="F2067" i="6" s="1"/>
  <c r="G2067" i="6" s="1"/>
  <c r="E2068" i="6"/>
  <c r="F2068" i="6" s="1"/>
  <c r="G2068" i="6" s="1"/>
  <c r="E2069" i="6"/>
  <c r="F2069" i="6" s="1"/>
  <c r="G2069" i="6" s="1"/>
  <c r="E2070" i="6"/>
  <c r="F2070" i="6" s="1"/>
  <c r="G2070" i="6" s="1"/>
  <c r="E2071" i="6"/>
  <c r="F2071" i="6"/>
  <c r="G2071" i="6" s="1"/>
  <c r="E2072" i="6"/>
  <c r="E2073" i="6"/>
  <c r="F2073" i="6" s="1"/>
  <c r="G2073" i="6" s="1"/>
  <c r="E2074" i="6"/>
  <c r="F2074" i="6" s="1"/>
  <c r="G2074" i="6" s="1"/>
  <c r="E2075" i="6"/>
  <c r="F2075" i="6" s="1"/>
  <c r="G2075" i="6" s="1"/>
  <c r="E2076" i="6"/>
  <c r="E2077" i="6"/>
  <c r="E2078" i="6"/>
  <c r="F2078" i="6" s="1"/>
  <c r="G2078" i="6" s="1"/>
  <c r="E2079" i="6"/>
  <c r="F2079" i="6"/>
  <c r="G2079" i="6" s="1"/>
  <c r="E2080" i="6"/>
  <c r="E2081" i="6"/>
  <c r="F2081" i="6" s="1"/>
  <c r="G2081" i="6" s="1"/>
  <c r="E2082" i="6"/>
  <c r="F2082" i="6" s="1"/>
  <c r="G2082" i="6" s="1"/>
  <c r="E2083" i="6"/>
  <c r="E2084" i="6"/>
  <c r="E2085" i="6"/>
  <c r="E2086" i="6"/>
  <c r="F2086" i="6" s="1"/>
  <c r="G2086" i="6" s="1"/>
  <c r="E2087" i="6"/>
  <c r="F2087" i="6" s="1"/>
  <c r="G2087" i="6" s="1"/>
  <c r="E2088" i="6"/>
  <c r="E2089" i="6"/>
  <c r="F2089" i="6" s="1"/>
  <c r="G2089" i="6" s="1"/>
  <c r="E2090" i="6"/>
  <c r="F2090" i="6"/>
  <c r="G2090" i="6" s="1"/>
  <c r="E2091" i="6"/>
  <c r="E2092" i="6"/>
  <c r="E2093" i="6"/>
  <c r="F2093" i="6" s="1"/>
  <c r="G2093" i="6" s="1"/>
  <c r="E2094" i="6"/>
  <c r="F2094" i="6" s="1"/>
  <c r="G2094" i="6" s="1"/>
  <c r="E2095" i="6"/>
  <c r="F2095" i="6" s="1"/>
  <c r="G2095" i="6" s="1"/>
  <c r="E2096" i="6"/>
  <c r="E2097" i="6"/>
  <c r="F2097" i="6" s="1"/>
  <c r="G2097" i="6" s="1"/>
  <c r="E2098" i="6"/>
  <c r="F2098" i="6"/>
  <c r="G2098" i="6" s="1"/>
  <c r="E2099" i="6"/>
  <c r="F2099" i="6" s="1"/>
  <c r="G2099" i="6" s="1"/>
  <c r="E2100" i="6"/>
  <c r="E2101" i="6"/>
  <c r="E2102" i="6"/>
  <c r="F2102" i="6" s="1"/>
  <c r="G2102" i="6" s="1"/>
  <c r="E2103" i="6"/>
  <c r="F2103" i="6"/>
  <c r="G2103" i="6" s="1"/>
  <c r="E2104" i="6"/>
  <c r="E2105" i="6"/>
  <c r="F2105" i="6" s="1"/>
  <c r="G2105" i="6" s="1"/>
  <c r="E2106" i="6"/>
  <c r="F2106" i="6" s="1"/>
  <c r="G2106" i="6" s="1"/>
  <c r="E2107" i="6"/>
  <c r="F2107" i="6" s="1"/>
  <c r="G2107" i="6" s="1"/>
  <c r="E2108" i="6"/>
  <c r="E2109" i="6"/>
  <c r="E2110" i="6"/>
  <c r="F2110" i="6" s="1"/>
  <c r="G2110" i="6" s="1"/>
  <c r="E2111" i="6"/>
  <c r="F2111" i="6"/>
  <c r="G2111" i="6" s="1"/>
  <c r="E2112" i="6"/>
  <c r="E2113" i="6"/>
  <c r="F2113" i="6" s="1"/>
  <c r="G2113" i="6" s="1"/>
  <c r="E2114" i="6"/>
  <c r="F2114" i="6" s="1"/>
  <c r="G2114" i="6" s="1"/>
  <c r="E2115" i="6"/>
  <c r="E2116" i="6"/>
  <c r="E2117" i="6"/>
  <c r="E2118" i="6"/>
  <c r="F2118" i="6" s="1"/>
  <c r="G2118" i="6" s="1"/>
  <c r="E2119" i="6"/>
  <c r="F2119" i="6" s="1"/>
  <c r="G2119" i="6" s="1"/>
  <c r="E2120" i="6"/>
  <c r="E2121" i="6"/>
  <c r="F2121" i="6" s="1"/>
  <c r="G2121" i="6" s="1"/>
  <c r="E2122" i="6"/>
  <c r="F2122" i="6"/>
  <c r="G2122" i="6" s="1"/>
  <c r="E2123" i="6"/>
  <c r="E2124" i="6"/>
  <c r="E2125" i="6"/>
  <c r="F2125" i="6" s="1"/>
  <c r="G2125" i="6" s="1"/>
  <c r="E2126" i="6"/>
  <c r="F2126" i="6" s="1"/>
  <c r="G2126" i="6" s="1"/>
  <c r="E2127" i="6"/>
  <c r="F2127" i="6" s="1"/>
  <c r="G2127" i="6" s="1"/>
  <c r="E2128" i="6"/>
  <c r="E2129" i="6"/>
  <c r="F2129" i="6" s="1"/>
  <c r="G2129" i="6" s="1"/>
  <c r="E2130" i="6"/>
  <c r="F2130" i="6"/>
  <c r="G2130" i="6" s="1"/>
  <c r="E2131" i="6"/>
  <c r="F2131" i="6" s="1"/>
  <c r="G2131" i="6" s="1"/>
  <c r="E2132" i="6"/>
  <c r="E2133" i="6"/>
  <c r="E2134" i="6"/>
  <c r="F2134" i="6" s="1"/>
  <c r="G2134" i="6" s="1"/>
  <c r="E2135" i="6"/>
  <c r="F2135" i="6"/>
  <c r="G2135" i="6" s="1"/>
  <c r="E2136" i="6"/>
  <c r="E2137" i="6"/>
  <c r="F2137" i="6" s="1"/>
  <c r="G2137" i="6" s="1"/>
  <c r="E2138" i="6"/>
  <c r="F2138" i="6" s="1"/>
  <c r="G2138" i="6" s="1"/>
  <c r="E2139" i="6"/>
  <c r="F2139" i="6" s="1"/>
  <c r="G2139" i="6" s="1"/>
  <c r="E2140" i="6"/>
  <c r="E2141" i="6"/>
  <c r="E2142" i="6"/>
  <c r="F2142" i="6" s="1"/>
  <c r="G2142" i="6" s="1"/>
  <c r="E2143" i="6"/>
  <c r="E2144" i="6"/>
  <c r="F2143" i="6" s="1"/>
  <c r="G2143" i="6" s="1"/>
  <c r="E2145" i="6"/>
  <c r="F2145" i="6" s="1"/>
  <c r="G2145" i="6" s="1"/>
  <c r="E2146" i="6"/>
  <c r="F2146" i="6" s="1"/>
  <c r="G2146" i="6" s="1"/>
  <c r="E2147" i="6"/>
  <c r="E2148" i="6"/>
  <c r="E2149" i="6"/>
  <c r="E2150" i="6"/>
  <c r="F2150" i="6" s="1"/>
  <c r="G2150" i="6" s="1"/>
  <c r="E2151" i="6"/>
  <c r="F2151" i="6" s="1"/>
  <c r="G2151" i="6" s="1"/>
  <c r="E2152" i="6"/>
  <c r="E2153" i="6"/>
  <c r="E2154" i="6"/>
  <c r="F2154" i="6"/>
  <c r="G2154" i="6" s="1"/>
  <c r="E2155" i="6"/>
  <c r="E2156" i="6"/>
  <c r="E2157" i="6"/>
  <c r="F2157" i="6" s="1"/>
  <c r="G2157" i="6" s="1"/>
  <c r="E2158" i="6"/>
  <c r="F2158" i="6" s="1"/>
  <c r="G2158" i="6" s="1"/>
  <c r="E2159" i="6"/>
  <c r="F2159" i="6" s="1"/>
  <c r="G2159" i="6" s="1"/>
  <c r="E2160" i="6"/>
  <c r="E2161" i="6"/>
  <c r="F2161" i="6" s="1"/>
  <c r="G2161" i="6" s="1"/>
  <c r="E2162" i="6"/>
  <c r="F2162" i="6"/>
  <c r="G2162" i="6" s="1"/>
  <c r="E2163" i="6"/>
  <c r="F2163" i="6" s="1"/>
  <c r="G2163" i="6" s="1"/>
  <c r="E2164" i="6"/>
  <c r="E2165" i="6"/>
  <c r="F2165" i="6" s="1"/>
  <c r="G2165" i="6" s="1"/>
  <c r="E2166" i="6"/>
  <c r="F2166" i="6" s="1"/>
  <c r="G2166" i="6" s="1"/>
  <c r="E2167" i="6"/>
  <c r="F2167" i="6"/>
  <c r="G2167" i="6" s="1"/>
  <c r="E2168" i="6"/>
  <c r="E2169" i="6"/>
  <c r="F2169" i="6" s="1"/>
  <c r="G2169" i="6" s="1"/>
  <c r="E2170" i="6"/>
  <c r="F2170" i="6" s="1"/>
  <c r="G2170" i="6" s="1"/>
  <c r="E2171" i="6"/>
  <c r="F2171" i="6" s="1"/>
  <c r="G2171" i="6" s="1"/>
  <c r="E2172" i="6"/>
  <c r="E2173" i="6"/>
  <c r="E2174" i="6"/>
  <c r="F2174" i="6" s="1"/>
  <c r="G2174" i="6" s="1"/>
  <c r="E2175" i="6"/>
  <c r="F2175" i="6"/>
  <c r="G2175" i="6" s="1"/>
  <c r="E2176" i="6"/>
  <c r="E2177" i="6"/>
  <c r="F2177" i="6" s="1"/>
  <c r="G2177" i="6" s="1"/>
  <c r="E2178" i="6"/>
  <c r="F2178" i="6" s="1"/>
  <c r="G2178" i="6" s="1"/>
  <c r="E2179" i="6"/>
  <c r="E2180" i="6"/>
  <c r="E2181" i="6"/>
  <c r="E2182" i="6"/>
  <c r="E2183" i="6"/>
  <c r="F2183" i="6" s="1"/>
  <c r="G2183" i="6" s="1"/>
  <c r="E2184" i="6"/>
  <c r="E2185" i="6"/>
  <c r="E2186" i="6"/>
  <c r="F2186" i="6"/>
  <c r="G2186" i="6" s="1"/>
  <c r="E2187" i="6"/>
  <c r="E2188" i="6"/>
  <c r="E2189" i="6"/>
  <c r="F2189" i="6" s="1"/>
  <c r="G2189" i="6" s="1"/>
  <c r="E2190" i="6"/>
  <c r="F2190" i="6" s="1"/>
  <c r="G2190" i="6" s="1"/>
  <c r="E2191" i="6"/>
  <c r="F2191" i="6" s="1"/>
  <c r="G2191" i="6" s="1"/>
  <c r="E2192" i="6"/>
  <c r="F2192" i="6" s="1"/>
  <c r="G2192" i="6"/>
  <c r="E2193" i="6"/>
  <c r="E2194" i="6"/>
  <c r="F2194" i="6" s="1"/>
  <c r="G2194" i="6" s="1"/>
  <c r="E2195" i="6"/>
  <c r="F2195" i="6" s="1"/>
  <c r="G2195" i="6" s="1"/>
  <c r="E2196" i="6"/>
  <c r="E2197" i="6"/>
  <c r="E2198" i="6"/>
  <c r="E2199" i="6"/>
  <c r="F2199" i="6" s="1"/>
  <c r="G2199" i="6" s="1"/>
  <c r="E2200" i="6"/>
  <c r="E2201" i="6"/>
  <c r="F2201" i="6" s="1"/>
  <c r="G2201" i="6" s="1"/>
  <c r="E2202" i="6"/>
  <c r="F2202" i="6" s="1"/>
  <c r="G2202" i="6" s="1"/>
  <c r="E2203" i="6"/>
  <c r="E2204" i="6"/>
  <c r="E2205" i="6"/>
  <c r="F2205" i="6" s="1"/>
  <c r="G2205" i="6" s="1"/>
  <c r="E2206" i="6"/>
  <c r="E2207" i="6"/>
  <c r="F2207" i="6" s="1"/>
  <c r="G2207" i="6" s="1"/>
  <c r="E2208" i="6"/>
  <c r="E2209" i="6"/>
  <c r="F2209" i="6" s="1"/>
  <c r="G2209" i="6" s="1"/>
  <c r="E2210" i="6"/>
  <c r="E2211" i="6"/>
  <c r="F2211" i="6" s="1"/>
  <c r="G2211" i="6" s="1"/>
  <c r="E2212" i="6"/>
  <c r="E2213" i="6"/>
  <c r="E2214" i="6"/>
  <c r="F2214" i="6" s="1"/>
  <c r="G2214" i="6" s="1"/>
  <c r="E2215" i="6"/>
  <c r="F2215" i="6" s="1"/>
  <c r="G2215" i="6" s="1"/>
  <c r="E2216" i="6"/>
  <c r="E2217" i="6"/>
  <c r="E2218" i="6"/>
  <c r="E2219" i="6"/>
  <c r="F2219" i="6" s="1"/>
  <c r="G2219" i="6" s="1"/>
  <c r="E2220" i="6"/>
  <c r="E2221" i="6"/>
  <c r="E2222" i="6"/>
  <c r="F2222" i="6" s="1"/>
  <c r="G2222" i="6" s="1"/>
  <c r="E2223" i="6"/>
  <c r="F2223" i="6" s="1"/>
  <c r="G2223" i="6" s="1"/>
  <c r="E2224" i="6"/>
  <c r="E2225" i="6"/>
  <c r="E2226" i="6"/>
  <c r="F2226" i="6"/>
  <c r="G2226" i="6" s="1"/>
  <c r="E2227" i="6"/>
  <c r="F2227" i="6" s="1"/>
  <c r="G2227" i="6" s="1"/>
  <c r="E2228" i="6"/>
  <c r="E2229" i="6"/>
  <c r="E2230" i="6"/>
  <c r="E2231" i="6"/>
  <c r="F2231" i="6" s="1"/>
  <c r="G2231" i="6" s="1"/>
  <c r="E2232" i="6"/>
  <c r="E2233" i="6"/>
  <c r="F2233" i="6" s="1"/>
  <c r="G2233" i="6" s="1"/>
  <c r="E2234" i="6"/>
  <c r="F2234" i="6" s="1"/>
  <c r="G2234" i="6" s="1"/>
  <c r="E2235" i="6"/>
  <c r="E2236" i="6"/>
  <c r="E2237" i="6"/>
  <c r="F2237" i="6" s="1"/>
  <c r="G2237" i="6" s="1"/>
  <c r="E2238" i="6"/>
  <c r="E2239" i="6"/>
  <c r="F2239" i="6" s="1"/>
  <c r="G2239" i="6" s="1"/>
  <c r="E2240" i="6"/>
  <c r="E2241" i="6"/>
  <c r="F2241" i="6" s="1"/>
  <c r="G2241" i="6" s="1"/>
  <c r="E2242" i="6"/>
  <c r="F2242" i="6" s="1"/>
  <c r="G2242" i="6" s="1"/>
  <c r="E2243" i="6"/>
  <c r="F2243" i="6" s="1"/>
  <c r="G2243" i="6" s="1"/>
  <c r="E2244" i="6"/>
  <c r="E2245" i="6"/>
  <c r="E2246" i="6"/>
  <c r="F2246" i="6" s="1"/>
  <c r="G2246" i="6" s="1"/>
  <c r="E2247" i="6"/>
  <c r="F2247" i="6" s="1"/>
  <c r="G2247" i="6" s="1"/>
  <c r="E2248" i="6"/>
  <c r="E2249" i="6"/>
  <c r="E2250" i="6"/>
  <c r="F2250" i="6" s="1"/>
  <c r="G2250" i="6" s="1"/>
  <c r="E2251" i="6"/>
  <c r="E2252" i="6"/>
  <c r="E2253" i="6"/>
  <c r="F2253" i="6" s="1"/>
  <c r="G2253" i="6" s="1"/>
  <c r="E2254" i="6"/>
  <c r="F2254" i="6" s="1"/>
  <c r="G2254" i="6" s="1"/>
  <c r="E2255" i="6"/>
  <c r="E2256" i="6"/>
  <c r="E2257" i="6"/>
  <c r="E2258" i="6"/>
  <c r="F2258" i="6" s="1"/>
  <c r="G2258" i="6" s="1"/>
  <c r="E2259" i="6"/>
  <c r="F2259" i="6" s="1"/>
  <c r="G2259" i="6" s="1"/>
  <c r="E2260" i="6"/>
  <c r="E2261" i="6"/>
  <c r="E2262" i="6"/>
  <c r="E2263" i="6"/>
  <c r="E2264" i="6"/>
  <c r="E2265" i="6"/>
  <c r="F2265" i="6" s="1"/>
  <c r="G2265" i="6" s="1"/>
  <c r="E2266" i="6"/>
  <c r="F2266" i="6" s="1"/>
  <c r="G2266" i="6" s="1"/>
  <c r="E2267" i="6"/>
  <c r="E2268" i="6"/>
  <c r="E2269" i="6"/>
  <c r="F2269" i="6" s="1"/>
  <c r="G2269" i="6" s="1"/>
  <c r="E2270" i="6"/>
  <c r="E2271" i="6"/>
  <c r="F2271" i="6"/>
  <c r="G2271" i="6" s="1"/>
  <c r="E2272" i="6"/>
  <c r="E2273" i="6"/>
  <c r="F2273" i="6" s="1"/>
  <c r="G2273" i="6" s="1"/>
  <c r="E2274" i="6"/>
  <c r="F2274" i="6" s="1"/>
  <c r="G2274" i="6" s="1"/>
  <c r="E2275" i="6"/>
  <c r="F2275" i="6" s="1"/>
  <c r="G2275" i="6" s="1"/>
  <c r="E2276" i="6"/>
  <c r="E2277" i="6"/>
  <c r="E2278" i="6"/>
  <c r="F2278" i="6" s="1"/>
  <c r="G2278" i="6" s="1"/>
  <c r="E2279" i="6"/>
  <c r="F2279" i="6" s="1"/>
  <c r="G2279" i="6" s="1"/>
  <c r="E2280" i="6"/>
  <c r="E2281" i="6"/>
  <c r="E2282" i="6"/>
  <c r="F2282" i="6" s="1"/>
  <c r="G2282" i="6" s="1"/>
  <c r="E2283" i="6"/>
  <c r="F2283" i="6" s="1"/>
  <c r="G2283" i="6" s="1"/>
  <c r="E2284" i="6"/>
  <c r="E2285" i="6"/>
  <c r="F2285" i="6" s="1"/>
  <c r="G2285" i="6" s="1"/>
  <c r="E2286" i="6"/>
  <c r="F2286" i="6" s="1"/>
  <c r="G2286" i="6" s="1"/>
  <c r="E2287" i="6"/>
  <c r="E2288" i="6"/>
  <c r="F2287" i="6" s="1"/>
  <c r="G2287" i="6" s="1"/>
  <c r="E2289" i="6"/>
  <c r="E2290" i="6"/>
  <c r="F2290" i="6" s="1"/>
  <c r="G2290" i="6" s="1"/>
  <c r="E2291" i="6"/>
  <c r="F2291" i="6" s="1"/>
  <c r="G2291" i="6" s="1"/>
  <c r="E2292" i="6"/>
  <c r="E2293" i="6"/>
  <c r="E2294" i="6"/>
  <c r="E2295" i="6"/>
  <c r="F2295" i="6" s="1"/>
  <c r="G2295" i="6" s="1"/>
  <c r="E2296" i="6"/>
  <c r="E2297" i="6"/>
  <c r="F2297" i="6" s="1"/>
  <c r="G2297" i="6" s="1"/>
  <c r="E2298" i="6"/>
  <c r="F2298" i="6" s="1"/>
  <c r="G2298" i="6" s="1"/>
  <c r="E2299" i="6"/>
  <c r="F2299" i="6" s="1"/>
  <c r="G2299" i="6" s="1"/>
  <c r="E2300" i="6"/>
  <c r="E2301" i="6"/>
  <c r="F2301" i="6" s="1"/>
  <c r="G2301" i="6" s="1"/>
  <c r="E2302" i="6"/>
  <c r="E2303" i="6"/>
  <c r="F2303" i="6" s="1"/>
  <c r="G2303" i="6" s="1"/>
  <c r="E2304" i="6"/>
  <c r="F2304" i="6" s="1"/>
  <c r="G2304" i="6" s="1"/>
  <c r="E2305" i="6"/>
  <c r="F2305" i="6" s="1"/>
  <c r="G2305" i="6" s="1"/>
  <c r="E2306" i="6"/>
  <c r="F2306" i="6"/>
  <c r="G2306" i="6" s="1"/>
  <c r="E2307" i="6"/>
  <c r="E2308" i="6"/>
  <c r="E2309" i="6"/>
  <c r="F2309" i="6" s="1"/>
  <c r="G2309" i="6" s="1"/>
  <c r="E2310" i="6"/>
  <c r="F2310" i="6" s="1"/>
  <c r="G2310" i="6" s="1"/>
  <c r="E2311" i="6"/>
  <c r="F2311" i="6" s="1"/>
  <c r="G2311" i="6" s="1"/>
  <c r="E2312" i="6"/>
  <c r="E2313" i="6"/>
  <c r="F2313" i="6" s="1"/>
  <c r="G2313" i="6" s="1"/>
  <c r="E2314" i="6"/>
  <c r="E2315" i="6"/>
  <c r="F2315" i="6" s="1"/>
  <c r="G2315" i="6" s="1"/>
  <c r="E2316" i="6"/>
  <c r="E2317" i="6"/>
  <c r="F2317" i="6" s="1"/>
  <c r="G2317" i="6" s="1"/>
  <c r="E2318" i="6"/>
  <c r="F2318" i="6" s="1"/>
  <c r="G2318" i="6" s="1"/>
  <c r="E2319" i="6"/>
  <c r="F2319" i="6"/>
  <c r="G2319" i="6" s="1"/>
  <c r="E2320" i="6"/>
  <c r="E2321" i="6"/>
  <c r="E2322" i="6"/>
  <c r="F2322" i="6" s="1"/>
  <c r="G2322" i="6" s="1"/>
  <c r="E2323" i="6"/>
  <c r="F2323" i="6" s="1"/>
  <c r="G2323" i="6" s="1"/>
  <c r="E2324" i="6"/>
  <c r="E2325" i="6"/>
  <c r="E2326" i="6"/>
  <c r="F2326" i="6" s="1"/>
  <c r="G2326" i="6" s="1"/>
  <c r="E2327" i="6"/>
  <c r="E2328" i="6"/>
  <c r="F2327" i="6" s="1"/>
  <c r="G2327" i="6" s="1"/>
  <c r="E2329" i="6"/>
  <c r="F2329" i="6" s="1"/>
  <c r="G2329" i="6" s="1"/>
  <c r="E2330" i="6"/>
  <c r="F2330" i="6" s="1"/>
  <c r="G2330" i="6" s="1"/>
  <c r="E2331" i="6"/>
  <c r="E2332" i="6"/>
  <c r="E2333" i="6"/>
  <c r="E2334" i="6"/>
  <c r="E2335" i="6"/>
  <c r="F2335" i="6"/>
  <c r="G2335" i="6" s="1"/>
  <c r="E2336" i="6"/>
  <c r="F2336" i="6" s="1"/>
  <c r="G2336" i="6" s="1"/>
  <c r="E2337" i="6"/>
  <c r="E2338" i="6"/>
  <c r="F2338" i="6" s="1"/>
  <c r="G2338" i="6" s="1"/>
  <c r="E2339" i="6"/>
  <c r="F2339" i="6" s="1"/>
  <c r="G2339" i="6" s="1"/>
  <c r="E2340" i="6"/>
  <c r="E2341" i="6"/>
  <c r="E2342" i="6"/>
  <c r="F2342" i="6" s="1"/>
  <c r="G2342" i="6" s="1"/>
  <c r="E2343" i="6"/>
  <c r="E2344" i="6"/>
  <c r="F2343" i="6" s="1"/>
  <c r="G2343" i="6" s="1"/>
  <c r="E2345" i="6"/>
  <c r="E2346" i="6"/>
  <c r="F2346" i="6" s="1"/>
  <c r="G2346" i="6" s="1"/>
  <c r="E2347" i="6"/>
  <c r="F2347" i="6" s="1"/>
  <c r="G2347" i="6" s="1"/>
  <c r="E2348" i="6"/>
  <c r="E2349" i="6"/>
  <c r="E2350" i="6"/>
  <c r="E2351" i="6"/>
  <c r="F2351" i="6" s="1"/>
  <c r="G2351" i="6" s="1"/>
  <c r="E2352" i="6"/>
  <c r="E2353" i="6"/>
  <c r="F2353" i="6" s="1"/>
  <c r="G2353" i="6" s="1"/>
  <c r="E2354" i="6"/>
  <c r="F2354" i="6" s="1"/>
  <c r="G2354" i="6" s="1"/>
  <c r="E2355" i="6"/>
  <c r="F2355" i="6" s="1"/>
  <c r="G2355" i="6"/>
  <c r="E2356" i="6"/>
  <c r="E2357" i="6"/>
  <c r="E2358" i="6"/>
  <c r="E2359" i="6"/>
  <c r="F2359" i="6" s="1"/>
  <c r="G2359" i="6" s="1"/>
  <c r="E2360" i="6"/>
  <c r="E2361" i="6"/>
  <c r="E2362" i="6"/>
  <c r="E2363" i="6"/>
  <c r="E2364" i="6"/>
  <c r="E2365" i="6"/>
  <c r="E2366" i="6"/>
  <c r="E2367" i="6"/>
  <c r="F2367" i="6"/>
  <c r="G2367" i="6" s="1"/>
  <c r="E2368" i="6"/>
  <c r="E2369" i="6"/>
  <c r="E2370" i="6"/>
  <c r="F2370" i="6"/>
  <c r="G2370" i="6" s="1"/>
  <c r="E2371" i="6"/>
  <c r="F2371" i="6" s="1"/>
  <c r="G2371" i="6" s="1"/>
  <c r="E2372" i="6"/>
  <c r="E2373" i="6"/>
  <c r="E2374" i="6"/>
  <c r="F2374" i="6" s="1"/>
  <c r="G2374" i="6" s="1"/>
  <c r="E2375" i="6"/>
  <c r="E2376" i="6"/>
  <c r="F2375" i="6" s="1"/>
  <c r="G2375" i="6" s="1"/>
  <c r="E2377" i="6"/>
  <c r="E2378" i="6"/>
  <c r="E2379" i="6"/>
  <c r="E2380" i="6"/>
  <c r="E2381" i="6"/>
  <c r="F2381" i="6" s="1"/>
  <c r="G2381" i="6" s="1"/>
  <c r="E2382" i="6"/>
  <c r="E2383" i="6"/>
  <c r="F2383" i="6"/>
  <c r="G2383" i="6" s="1"/>
  <c r="E2384" i="6"/>
  <c r="E2385" i="6"/>
  <c r="E2386" i="6"/>
  <c r="E2387" i="6"/>
  <c r="E2388" i="6"/>
  <c r="E2389" i="6"/>
  <c r="E2390" i="6"/>
  <c r="F2390" i="6"/>
  <c r="G2390" i="6" s="1"/>
  <c r="E2391" i="6"/>
  <c r="F2391" i="6"/>
  <c r="G2391" i="6" s="1"/>
  <c r="E2392" i="6"/>
  <c r="F2392" i="6" s="1"/>
  <c r="G2392" i="6" s="1"/>
  <c r="E2393" i="6"/>
  <c r="E2394" i="6"/>
  <c r="E2395" i="6"/>
  <c r="E2396" i="6"/>
  <c r="E2397" i="6"/>
  <c r="F2397" i="6" s="1"/>
  <c r="G2397" i="6" s="1"/>
  <c r="E2398" i="6"/>
  <c r="F2398" i="6" s="1"/>
  <c r="G2398" i="6" s="1"/>
  <c r="E2399" i="6"/>
  <c r="F2399" i="6" s="1"/>
  <c r="G2399" i="6" s="1"/>
  <c r="E2400" i="6"/>
  <c r="E2401" i="6"/>
  <c r="E2402" i="6"/>
  <c r="E2403" i="6"/>
  <c r="E2404" i="6"/>
  <c r="F2404" i="6" s="1"/>
  <c r="G2404" i="6" s="1"/>
  <c r="E2405" i="6"/>
  <c r="F2405" i="6" s="1"/>
  <c r="G2405" i="6" s="1"/>
  <c r="E2406" i="6"/>
  <c r="E2407" i="6"/>
  <c r="F2407" i="6"/>
  <c r="G2407" i="6" s="1"/>
  <c r="E2408" i="6"/>
  <c r="E2409" i="6"/>
  <c r="F2409" i="6" s="1"/>
  <c r="G2409" i="6" s="1"/>
  <c r="E2410" i="6"/>
  <c r="E2411" i="6"/>
  <c r="E2412" i="6"/>
  <c r="E2413" i="6"/>
  <c r="E2414" i="6"/>
  <c r="F2414" i="6" s="1"/>
  <c r="G2414" i="6" s="1"/>
  <c r="E2415" i="6"/>
  <c r="F2415" i="6"/>
  <c r="G2415" i="6" s="1"/>
  <c r="E2416" i="6"/>
  <c r="E2417" i="6"/>
  <c r="F2417" i="6" s="1"/>
  <c r="G2417" i="6" s="1"/>
  <c r="E2418" i="6"/>
  <c r="E2419" i="6"/>
  <c r="E2420" i="6"/>
  <c r="F2420" i="6"/>
  <c r="G2420" i="6" s="1"/>
  <c r="E2421" i="6"/>
  <c r="E2422" i="6"/>
  <c r="F2422" i="6" s="1"/>
  <c r="G2422" i="6" s="1"/>
  <c r="E2423" i="6"/>
  <c r="F2423" i="6" s="1"/>
  <c r="G2423" i="6" s="1"/>
  <c r="E2424" i="6"/>
  <c r="E2425" i="6"/>
  <c r="E2426" i="6"/>
  <c r="E2427" i="6"/>
  <c r="E2428" i="6"/>
  <c r="F2428" i="6"/>
  <c r="G2428" i="6" s="1"/>
  <c r="E2429" i="6"/>
  <c r="E2430" i="6"/>
  <c r="F2430" i="6" s="1"/>
  <c r="G2430" i="6" s="1"/>
  <c r="E2431" i="6"/>
  <c r="E2432" i="6"/>
  <c r="F2431" i="6" s="1"/>
  <c r="G2431" i="6" s="1"/>
  <c r="E2433" i="6"/>
  <c r="F2433" i="6" s="1"/>
  <c r="G2433" i="6" s="1"/>
  <c r="E2434" i="6"/>
  <c r="E2435" i="6"/>
  <c r="E2436" i="6"/>
  <c r="F2436" i="6" s="1"/>
  <c r="G2436" i="6" s="1"/>
  <c r="E2437" i="6"/>
  <c r="E2438" i="6"/>
  <c r="E2439" i="6"/>
  <c r="F2439" i="6"/>
  <c r="G2439" i="6" s="1"/>
  <c r="E2440" i="6"/>
  <c r="E2441" i="6"/>
  <c r="F2441" i="6" s="1"/>
  <c r="G2441" i="6" s="1"/>
  <c r="E2442" i="6"/>
  <c r="E2443" i="6"/>
  <c r="E2444" i="6"/>
  <c r="E2445" i="6"/>
  <c r="F2444" i="6" s="1"/>
  <c r="G2444" i="6" s="1"/>
  <c r="E2446" i="6"/>
  <c r="F2446" i="6" s="1"/>
  <c r="G2446" i="6" s="1"/>
  <c r="E2447" i="6"/>
  <c r="F2447" i="6"/>
  <c r="G2447" i="6" s="1"/>
  <c r="E2448" i="6"/>
  <c r="E2449" i="6"/>
  <c r="F2449" i="6" s="1"/>
  <c r="G2449" i="6" s="1"/>
  <c r="E2450" i="6"/>
  <c r="E2451" i="6"/>
  <c r="E2452" i="6"/>
  <c r="F2452" i="6"/>
  <c r="G2452" i="6" s="1"/>
  <c r="E2453" i="6"/>
  <c r="E2454" i="6"/>
  <c r="F2454" i="6" s="1"/>
  <c r="G2454" i="6" s="1"/>
  <c r="E2455" i="6"/>
  <c r="F2455" i="6" s="1"/>
  <c r="G2455" i="6" s="1"/>
  <c r="E2456" i="6"/>
  <c r="E2457" i="6"/>
  <c r="E2458" i="6"/>
  <c r="E2459" i="6"/>
  <c r="E2460" i="6"/>
  <c r="F2460" i="6"/>
  <c r="G2460" i="6" s="1"/>
  <c r="E2461" i="6"/>
  <c r="E2462" i="6"/>
  <c r="F2462" i="6" s="1"/>
  <c r="G2462" i="6" s="1"/>
  <c r="E2463" i="6"/>
  <c r="F2463" i="6" s="1"/>
  <c r="G2463" i="6" s="1"/>
  <c r="E2464" i="6"/>
  <c r="E2465" i="6"/>
  <c r="F2465" i="6" s="1"/>
  <c r="G2465" i="6" s="1"/>
  <c r="E2466" i="6"/>
  <c r="E2467" i="6"/>
  <c r="E2468" i="6"/>
  <c r="F2468" i="6" s="1"/>
  <c r="G2468" i="6" s="1"/>
  <c r="E2469" i="6"/>
  <c r="E2470" i="6"/>
  <c r="E2471" i="6"/>
  <c r="F2471" i="6"/>
  <c r="G2471" i="6" s="1"/>
  <c r="E2472" i="6"/>
  <c r="E2473" i="6"/>
  <c r="F2473" i="6" s="1"/>
  <c r="G2473" i="6" s="1"/>
  <c r="E2474" i="6"/>
  <c r="E2475" i="6"/>
  <c r="E2476" i="6"/>
  <c r="F2476" i="6" s="1"/>
  <c r="G2476" i="6" s="1"/>
  <c r="E2477" i="6"/>
  <c r="E2478" i="6"/>
  <c r="F2478" i="6" s="1"/>
  <c r="G2478" i="6" s="1"/>
  <c r="E2479" i="6"/>
  <c r="F2479" i="6"/>
  <c r="G2479" i="6" s="1"/>
  <c r="E2480" i="6"/>
  <c r="F2480" i="6" s="1"/>
  <c r="G2480" i="6" s="1"/>
  <c r="E2481" i="6"/>
  <c r="F2481" i="6" s="1"/>
  <c r="G2481" i="6" s="1"/>
  <c r="E2482" i="6"/>
  <c r="E2483" i="6"/>
  <c r="E2484" i="6"/>
  <c r="F2484" i="6"/>
  <c r="G2484" i="6" s="1"/>
  <c r="E2485" i="6"/>
  <c r="E2486" i="6"/>
  <c r="F2486" i="6" s="1"/>
  <c r="G2486" i="6" s="1"/>
  <c r="E2487" i="6"/>
  <c r="F2487" i="6" s="1"/>
  <c r="G2487" i="6" s="1"/>
  <c r="E2488" i="6"/>
  <c r="F2488" i="6" s="1"/>
  <c r="G2488" i="6" s="1"/>
  <c r="E2489" i="6"/>
  <c r="E2490" i="6"/>
  <c r="E2491" i="6"/>
  <c r="E2492" i="6"/>
  <c r="F2492" i="6"/>
  <c r="G2492" i="6" s="1"/>
  <c r="E2493" i="6"/>
  <c r="E2494" i="6"/>
  <c r="F2494" i="6" s="1"/>
  <c r="G2494" i="6" s="1"/>
  <c r="E2495" i="6"/>
  <c r="F2495" i="6" s="1"/>
  <c r="G2495" i="6" s="1"/>
  <c r="E2496" i="6"/>
  <c r="E2497" i="6"/>
  <c r="F2497" i="6" s="1"/>
  <c r="G2497" i="6" s="1"/>
  <c r="E2498" i="6"/>
  <c r="E2499" i="6"/>
  <c r="E2500" i="6"/>
  <c r="F2500" i="6" s="1"/>
  <c r="G2500" i="6" s="1"/>
  <c r="E2501" i="6"/>
  <c r="E2502" i="6"/>
  <c r="E2503" i="6"/>
  <c r="F2503" i="6"/>
  <c r="G2503" i="6" s="1"/>
  <c r="E2504" i="6"/>
  <c r="E2505" i="6"/>
  <c r="F2505" i="6" s="1"/>
  <c r="G2505" i="6" s="1"/>
  <c r="E2506" i="6"/>
  <c r="E2507" i="6"/>
  <c r="E2508" i="6"/>
  <c r="E2509" i="6"/>
  <c r="F2508" i="6" s="1"/>
  <c r="G2508" i="6" s="1"/>
  <c r="E2510" i="6"/>
  <c r="F2510" i="6" s="1"/>
  <c r="G2510" i="6" s="1"/>
  <c r="E2511" i="6"/>
  <c r="F2511" i="6"/>
  <c r="G2511" i="6" s="1"/>
  <c r="E2512" i="6"/>
  <c r="F2512" i="6" s="1"/>
  <c r="G2512" i="6" s="1"/>
  <c r="E2513" i="6"/>
  <c r="F2513" i="6" s="1"/>
  <c r="G2513" i="6" s="1"/>
  <c r="E2514" i="6"/>
  <c r="E2515" i="6"/>
  <c r="E2516" i="6"/>
  <c r="F2516" i="6"/>
  <c r="G2516" i="6" s="1"/>
  <c r="E2517" i="6"/>
  <c r="E2518" i="6"/>
  <c r="F2518" i="6" s="1"/>
  <c r="G2518" i="6" s="1"/>
  <c r="E2519" i="6"/>
  <c r="F2519" i="6" s="1"/>
  <c r="G2519" i="6" s="1"/>
  <c r="E2520" i="6"/>
  <c r="F2520" i="6" s="1"/>
  <c r="G2520" i="6" s="1"/>
  <c r="E2521" i="6"/>
  <c r="E2522" i="6"/>
  <c r="E2523" i="6"/>
  <c r="E2524" i="6"/>
  <c r="F2524" i="6"/>
  <c r="G2524" i="6" s="1"/>
  <c r="E2525" i="6"/>
  <c r="E2526" i="6"/>
  <c r="F2526" i="6" s="1"/>
  <c r="G2526" i="6" s="1"/>
  <c r="E2527" i="6"/>
  <c r="F2527" i="6" s="1"/>
  <c r="G2527" i="6" s="1"/>
  <c r="E2528" i="6"/>
  <c r="E2529" i="6"/>
  <c r="F2529" i="6" s="1"/>
  <c r="G2529" i="6" s="1"/>
  <c r="E2530" i="6"/>
  <c r="E2531" i="6"/>
  <c r="E2532" i="6"/>
  <c r="F2532" i="6" s="1"/>
  <c r="G2532" i="6" s="1"/>
  <c r="E2533" i="6"/>
  <c r="E2534" i="6"/>
  <c r="E2535" i="6"/>
  <c r="F2535" i="6"/>
  <c r="G2535" i="6" s="1"/>
  <c r="E2536" i="6"/>
  <c r="E2537" i="6"/>
  <c r="F2537" i="6" s="1"/>
  <c r="G2537" i="6" s="1"/>
  <c r="E2538" i="6"/>
  <c r="E2539" i="6"/>
  <c r="E2540" i="6"/>
  <c r="F2540" i="6" s="1"/>
  <c r="G2540" i="6" s="1"/>
  <c r="E2541" i="6"/>
  <c r="E2542" i="6"/>
  <c r="F2542" i="6" s="1"/>
  <c r="G2542" i="6" s="1"/>
  <c r="E2543" i="6"/>
  <c r="F2543" i="6"/>
  <c r="G2543" i="6" s="1"/>
  <c r="E2544" i="6"/>
  <c r="F2544" i="6" s="1"/>
  <c r="G2544" i="6" s="1"/>
  <c r="E2545" i="6"/>
  <c r="F2545" i="6" s="1"/>
  <c r="G2545" i="6" s="1"/>
  <c r="E2546" i="6"/>
  <c r="E2547" i="6"/>
  <c r="E2548" i="6"/>
  <c r="F2548" i="6"/>
  <c r="G2548" i="6" s="1"/>
  <c r="E2549" i="6"/>
  <c r="E2550" i="6"/>
  <c r="F2550" i="6" s="1"/>
  <c r="G2550" i="6" s="1"/>
  <c r="E2551" i="6"/>
  <c r="F2551" i="6" s="1"/>
  <c r="G2551" i="6" s="1"/>
  <c r="E2552" i="6"/>
  <c r="F2552" i="6" s="1"/>
  <c r="G2552" i="6" s="1"/>
  <c r="E2553" i="6"/>
  <c r="E2554" i="6"/>
  <c r="E2555" i="6"/>
  <c r="E2556" i="6"/>
  <c r="F2556" i="6"/>
  <c r="G2556" i="6" s="1"/>
  <c r="E2557" i="6"/>
  <c r="E2558" i="6"/>
  <c r="F2558" i="6" s="1"/>
  <c r="G2558" i="6" s="1"/>
  <c r="E2559" i="6"/>
  <c r="F2559" i="6" s="1"/>
  <c r="G2559" i="6" s="1"/>
  <c r="E2560" i="6"/>
  <c r="E2561" i="6"/>
  <c r="F2561" i="6" s="1"/>
  <c r="G2561" i="6" s="1"/>
  <c r="E2562" i="6"/>
  <c r="E2563" i="6"/>
  <c r="E2564" i="6"/>
  <c r="F2564" i="6" s="1"/>
  <c r="G2564" i="6" s="1"/>
  <c r="E2565" i="6"/>
  <c r="E2566" i="6"/>
  <c r="E2567" i="6"/>
  <c r="F2567" i="6"/>
  <c r="G2567" i="6" s="1"/>
  <c r="E2568" i="6"/>
  <c r="E2569" i="6"/>
  <c r="F2569" i="6" s="1"/>
  <c r="G2569" i="6" s="1"/>
  <c r="E2570" i="6"/>
  <c r="E2571" i="6"/>
  <c r="E2572" i="6"/>
  <c r="F2572" i="6" s="1"/>
  <c r="G2572" i="6" s="1"/>
  <c r="E2573" i="6"/>
  <c r="E2574" i="6"/>
  <c r="F2574" i="6" s="1"/>
  <c r="G2574" i="6" s="1"/>
  <c r="E2575" i="6"/>
  <c r="F2575" i="6"/>
  <c r="G2575" i="6" s="1"/>
  <c r="E2576" i="6"/>
  <c r="F2576" i="6" s="1"/>
  <c r="G2576" i="6" s="1"/>
  <c r="E2577" i="6"/>
  <c r="F2577" i="6" s="1"/>
  <c r="G2577" i="6" s="1"/>
  <c r="E2578" i="6"/>
  <c r="E2579" i="6"/>
  <c r="E2580" i="6"/>
  <c r="F2580" i="6"/>
  <c r="G2580" i="6" s="1"/>
  <c r="E2581" i="6"/>
  <c r="E2582" i="6"/>
  <c r="F2582" i="6" s="1"/>
  <c r="G2582" i="6" s="1"/>
  <c r="E2583" i="6"/>
  <c r="F2583" i="6" s="1"/>
  <c r="G2583" i="6" s="1"/>
  <c r="E2584" i="6"/>
  <c r="F2584" i="6" s="1"/>
  <c r="G2584" i="6" s="1"/>
  <c r="E2585" i="6"/>
  <c r="E2586" i="6"/>
  <c r="E2587" i="6"/>
  <c r="E2588" i="6"/>
  <c r="F2588" i="6"/>
  <c r="G2588" i="6" s="1"/>
  <c r="E2589" i="6"/>
  <c r="E2590" i="6"/>
  <c r="F2590" i="6" s="1"/>
  <c r="G2590" i="6" s="1"/>
  <c r="E2591" i="6"/>
  <c r="F2591" i="6" s="1"/>
  <c r="G2591" i="6" s="1"/>
  <c r="E2592" i="6"/>
  <c r="E2593" i="6"/>
  <c r="F2593" i="6" s="1"/>
  <c r="G2593" i="6" s="1"/>
  <c r="E2594" i="6"/>
  <c r="E2595" i="6"/>
  <c r="E2596" i="6"/>
  <c r="F2596" i="6" s="1"/>
  <c r="G2596" i="6" s="1"/>
  <c r="E2597" i="6"/>
  <c r="E2598" i="6"/>
  <c r="E2599" i="6"/>
  <c r="F2599" i="6"/>
  <c r="G2599" i="6" s="1"/>
  <c r="E2600" i="6"/>
  <c r="E2601" i="6"/>
  <c r="F2601" i="6" s="1"/>
  <c r="G2601" i="6" s="1"/>
  <c r="E2602" i="6"/>
  <c r="E2603" i="6"/>
  <c r="E2604" i="6"/>
  <c r="F2604" i="6" s="1"/>
  <c r="G2604" i="6" s="1"/>
  <c r="E2605" i="6"/>
  <c r="E2606" i="6"/>
  <c r="F2606" i="6" s="1"/>
  <c r="G2606" i="6" s="1"/>
  <c r="E2607" i="6"/>
  <c r="F2607" i="6"/>
  <c r="G2607" i="6" s="1"/>
  <c r="E2608" i="6"/>
  <c r="F2608" i="6" s="1"/>
  <c r="G2608" i="6" s="1"/>
  <c r="E2609" i="6"/>
  <c r="F2609" i="6" s="1"/>
  <c r="G2609" i="6" s="1"/>
  <c r="E2610" i="6"/>
  <c r="E2611" i="6"/>
  <c r="E2612" i="6"/>
  <c r="F2612" i="6"/>
  <c r="G2612" i="6" s="1"/>
  <c r="E2613" i="6"/>
  <c r="E2614" i="6"/>
  <c r="F2614" i="6" s="1"/>
  <c r="G2614" i="6" s="1"/>
  <c r="E2615" i="6"/>
  <c r="F2615" i="6" s="1"/>
  <c r="G2615" i="6" s="1"/>
  <c r="E2616" i="6"/>
  <c r="F2616" i="6" s="1"/>
  <c r="G2616" i="6" s="1"/>
  <c r="E2617" i="6"/>
  <c r="E2618" i="6"/>
  <c r="E2619" i="6"/>
  <c r="E2620" i="6"/>
  <c r="F2620" i="6"/>
  <c r="G2620" i="6" s="1"/>
  <c r="E2621" i="6"/>
  <c r="E2622" i="6"/>
  <c r="F2622" i="6" s="1"/>
  <c r="G2622" i="6" s="1"/>
  <c r="E2623" i="6"/>
  <c r="F2623" i="6" s="1"/>
  <c r="G2623" i="6" s="1"/>
  <c r="E2624" i="6"/>
  <c r="E2625" i="6"/>
  <c r="F2625" i="6" s="1"/>
  <c r="G2625" i="6" s="1"/>
  <c r="E2626" i="6"/>
  <c r="E2627" i="6"/>
  <c r="E2628" i="6"/>
  <c r="F2628" i="6" s="1"/>
  <c r="G2628" i="6" s="1"/>
  <c r="E2629" i="6"/>
  <c r="E2630" i="6"/>
  <c r="E2631" i="6"/>
  <c r="F2631" i="6"/>
  <c r="G2631" i="6" s="1"/>
  <c r="E2632" i="6"/>
  <c r="E2633" i="6"/>
  <c r="F2633" i="6" s="1"/>
  <c r="G2633" i="6" s="1"/>
  <c r="E2634" i="6"/>
  <c r="E2635" i="6"/>
  <c r="E2636" i="6"/>
  <c r="F2636" i="6" s="1"/>
  <c r="G2636" i="6" s="1"/>
  <c r="E2637" i="6"/>
  <c r="E2638" i="6"/>
  <c r="F2638" i="6" s="1"/>
  <c r="G2638" i="6" s="1"/>
  <c r="E2639" i="6"/>
  <c r="F2639" i="6"/>
  <c r="G2639" i="6" s="1"/>
  <c r="E2640" i="6"/>
  <c r="F2640" i="6" s="1"/>
  <c r="G2640" i="6" s="1"/>
  <c r="E2641" i="6"/>
  <c r="F2641" i="6" s="1"/>
  <c r="G2641" i="6" s="1"/>
  <c r="E2642" i="6"/>
  <c r="E2643" i="6"/>
  <c r="E2644" i="6"/>
  <c r="F2644" i="6"/>
  <c r="G2644" i="6" s="1"/>
  <c r="E2645" i="6"/>
  <c r="E2646" i="6"/>
  <c r="F2646" i="6" s="1"/>
  <c r="G2646" i="6" s="1"/>
  <c r="E2647" i="6"/>
  <c r="F2647" i="6" s="1"/>
  <c r="G2647" i="6" s="1"/>
  <c r="E2648" i="6"/>
  <c r="F2648" i="6" s="1"/>
  <c r="G2648" i="6" s="1"/>
  <c r="E2649" i="6"/>
  <c r="E2650" i="6"/>
  <c r="E2651" i="6"/>
  <c r="E2652" i="6"/>
  <c r="F2652" i="6"/>
  <c r="G2652" i="6" s="1"/>
  <c r="E2653" i="6"/>
  <c r="E2654" i="6"/>
  <c r="F2654" i="6" s="1"/>
  <c r="G2654" i="6" s="1"/>
  <c r="E2655" i="6"/>
  <c r="F2655" i="6" s="1"/>
  <c r="G2655" i="6" s="1"/>
  <c r="E2656" i="6"/>
  <c r="E2657" i="6"/>
  <c r="F2657" i="6" s="1"/>
  <c r="G2657" i="6" s="1"/>
  <c r="E2658" i="6"/>
  <c r="E2659" i="6"/>
  <c r="E2660" i="6"/>
  <c r="F2660" i="6" s="1"/>
  <c r="G2660" i="6" s="1"/>
  <c r="E2661" i="6"/>
  <c r="E2662" i="6"/>
  <c r="E2663" i="6"/>
  <c r="F2663" i="6"/>
  <c r="G2663" i="6" s="1"/>
  <c r="E2664" i="6"/>
  <c r="E2665" i="6"/>
  <c r="F2665" i="6" s="1"/>
  <c r="G2665" i="6" s="1"/>
  <c r="E2666" i="6"/>
  <c r="E2667" i="6"/>
  <c r="E2668" i="6"/>
  <c r="F2668" i="6" s="1"/>
  <c r="G2668" i="6" s="1"/>
  <c r="E2669" i="6"/>
  <c r="E2670" i="6"/>
  <c r="F2670" i="6" s="1"/>
  <c r="G2670" i="6" s="1"/>
  <c r="E2671" i="6"/>
  <c r="F2671" i="6"/>
  <c r="G2671" i="6" s="1"/>
  <c r="E2672" i="6"/>
  <c r="F2672" i="6" s="1"/>
  <c r="G2672" i="6" s="1"/>
  <c r="E2673" i="6"/>
  <c r="F2673" i="6" s="1"/>
  <c r="G2673" i="6" s="1"/>
  <c r="E2674" i="6"/>
  <c r="E2675" i="6"/>
  <c r="E2676" i="6"/>
  <c r="F2676" i="6"/>
  <c r="G2676" i="6" s="1"/>
  <c r="E2677" i="6"/>
  <c r="E2678" i="6"/>
  <c r="F2678" i="6" s="1"/>
  <c r="G2678" i="6" s="1"/>
  <c r="E2679" i="6"/>
  <c r="F2679" i="6" s="1"/>
  <c r="G2679" i="6" s="1"/>
  <c r="E2680" i="6"/>
  <c r="F2680" i="6" s="1"/>
  <c r="G2680" i="6" s="1"/>
  <c r="E2681" i="6"/>
  <c r="E2682" i="6"/>
  <c r="F2682" i="6"/>
  <c r="G2682" i="6" s="1"/>
  <c r="E2683" i="6"/>
  <c r="E2684" i="6"/>
  <c r="F2684" i="6" s="1"/>
  <c r="G2684" i="6" s="1"/>
  <c r="E2685" i="6"/>
  <c r="E2686" i="6"/>
  <c r="E2687" i="6"/>
  <c r="F2687" i="6"/>
  <c r="G2687" i="6" s="1"/>
  <c r="E2688" i="6"/>
  <c r="E2689" i="6"/>
  <c r="F2689" i="6" s="1"/>
  <c r="G2689" i="6" s="1"/>
  <c r="E2690" i="6"/>
  <c r="F2690" i="6" s="1"/>
  <c r="G2690" i="6" s="1"/>
  <c r="E2691" i="6"/>
  <c r="E2692" i="6"/>
  <c r="F2692" i="6"/>
  <c r="G2692" i="6" s="1"/>
  <c r="E2693" i="6"/>
  <c r="E2694" i="6"/>
  <c r="F2694" i="6" s="1"/>
  <c r="G2694" i="6" s="1"/>
  <c r="E2695" i="6"/>
  <c r="F2695" i="6" s="1"/>
  <c r="G2695" i="6" s="1"/>
  <c r="E2696" i="6"/>
  <c r="E2697" i="6"/>
  <c r="E2698" i="6"/>
  <c r="F2698" i="6"/>
  <c r="G2698" i="6" s="1"/>
  <c r="E2699" i="6"/>
  <c r="E2700" i="6"/>
  <c r="F2700" i="6" s="1"/>
  <c r="G2700" i="6" s="1"/>
  <c r="E2701" i="6"/>
  <c r="E2702" i="6"/>
  <c r="E2703" i="6"/>
  <c r="F2703" i="6"/>
  <c r="G2703" i="6" s="1"/>
  <c r="E2704" i="6"/>
  <c r="E2705" i="6"/>
  <c r="E2706" i="6"/>
  <c r="F2706" i="6" s="1"/>
  <c r="G2706" i="6" s="1"/>
  <c r="E2707" i="6"/>
  <c r="E2708" i="6"/>
  <c r="F2708" i="6" s="1"/>
  <c r="G2708" i="6" s="1"/>
  <c r="E2709" i="6"/>
  <c r="E2710" i="6"/>
  <c r="E2711" i="6"/>
  <c r="F2711" i="6"/>
  <c r="G2711" i="6" s="1"/>
  <c r="E2712" i="6"/>
  <c r="E2713" i="6"/>
  <c r="F2713" i="6" s="1"/>
  <c r="G2713" i="6" s="1"/>
  <c r="E2714" i="6"/>
  <c r="E2715" i="6"/>
  <c r="E2716" i="6"/>
  <c r="F2716" i="6" s="1"/>
  <c r="G2716" i="6" s="1"/>
  <c r="E2717" i="6"/>
  <c r="F2717" i="6"/>
  <c r="G2717" i="6" s="1"/>
  <c r="E2718" i="6"/>
  <c r="F2718" i="6" s="1"/>
  <c r="G2718" i="6" s="1"/>
  <c r="E2719" i="6"/>
  <c r="F2719" i="6" s="1"/>
  <c r="G2719" i="6" s="1"/>
  <c r="E2720" i="6"/>
  <c r="E2721" i="6"/>
  <c r="F2721" i="6" s="1"/>
  <c r="G2721" i="6" s="1"/>
  <c r="E2722" i="6"/>
  <c r="F2722" i="6" s="1"/>
  <c r="G2722" i="6" s="1"/>
  <c r="E2723" i="6"/>
  <c r="F2723" i="6" s="1"/>
  <c r="G2723" i="6" s="1"/>
  <c r="E2724" i="6"/>
  <c r="F2724" i="6" s="1"/>
  <c r="G2724" i="6" s="1"/>
  <c r="E2725" i="6"/>
  <c r="E2726" i="6"/>
  <c r="E2727" i="6"/>
  <c r="E2728" i="6"/>
  <c r="F2728" i="6" s="1"/>
  <c r="G2728" i="6" s="1"/>
  <c r="E2729" i="6"/>
  <c r="E2730" i="6"/>
  <c r="E2731" i="6"/>
  <c r="E2732" i="6"/>
  <c r="F2732" i="6"/>
  <c r="G2732" i="6" s="1"/>
  <c r="E2733" i="6"/>
  <c r="E2734" i="6"/>
  <c r="E2735" i="6"/>
  <c r="F2735" i="6" s="1"/>
  <c r="G2735" i="6" s="1"/>
  <c r="E2736" i="6"/>
  <c r="F2736" i="6" s="1"/>
  <c r="G2736" i="6" s="1"/>
  <c r="E2737" i="6"/>
  <c r="E2738" i="6"/>
  <c r="E2739" i="6"/>
  <c r="F2739" i="6" s="1"/>
  <c r="G2739" i="6" s="1"/>
  <c r="E2740" i="6"/>
  <c r="F2740" i="6"/>
  <c r="G2740" i="6" s="1"/>
  <c r="E2741" i="6"/>
  <c r="F2741" i="6" s="1"/>
  <c r="G2741" i="6" s="1"/>
  <c r="E2742" i="6"/>
  <c r="E2743" i="6"/>
  <c r="F2743" i="6" s="1"/>
  <c r="G2743" i="6" s="1"/>
  <c r="E2744" i="6"/>
  <c r="E2745" i="6"/>
  <c r="F2745" i="6" s="1"/>
  <c r="G2745" i="6" s="1"/>
  <c r="E2746" i="6"/>
  <c r="E2747" i="6"/>
  <c r="F2747" i="6" s="1"/>
  <c r="G2747" i="6" s="1"/>
  <c r="E2748" i="6"/>
  <c r="F2748" i="6" s="1"/>
  <c r="G2748" i="6" s="1"/>
  <c r="E2749" i="6"/>
  <c r="F2749" i="6" s="1"/>
  <c r="G2749" i="6" s="1"/>
  <c r="E2750" i="6"/>
  <c r="E2751" i="6"/>
  <c r="E2752" i="6"/>
  <c r="F2752" i="6" s="1"/>
  <c r="G2752" i="6" s="1"/>
  <c r="E2753" i="6"/>
  <c r="F2753" i="6" s="1"/>
  <c r="G2753" i="6" s="1"/>
  <c r="E2754" i="6"/>
  <c r="E2755" i="6"/>
  <c r="E2756" i="6"/>
  <c r="F2756" i="6" s="1"/>
  <c r="G2756" i="6" s="1"/>
  <c r="E2757" i="6"/>
  <c r="E2758" i="6"/>
  <c r="E2759" i="6"/>
  <c r="E2760" i="6"/>
  <c r="F2760" i="6" s="1"/>
  <c r="G2760" i="6" s="1"/>
  <c r="E2761" i="6"/>
  <c r="E2762" i="6"/>
  <c r="E2763" i="6"/>
  <c r="E2764" i="6"/>
  <c r="F2764" i="6"/>
  <c r="G2764" i="6" s="1"/>
  <c r="E2765" i="6"/>
  <c r="E2766" i="6"/>
  <c r="E2767" i="6"/>
  <c r="F2767" i="6" s="1"/>
  <c r="G2767" i="6" s="1"/>
  <c r="E2768" i="6"/>
  <c r="F2768" i="6"/>
  <c r="G2768" i="6" s="1"/>
  <c r="E2769" i="6"/>
  <c r="E2770" i="6"/>
  <c r="E2771" i="6"/>
  <c r="F2771" i="6" s="1"/>
  <c r="G2771" i="6" s="1"/>
  <c r="E2772" i="6"/>
  <c r="F2772" i="6"/>
  <c r="G2772" i="6" s="1"/>
  <c r="E2773" i="6"/>
  <c r="F2773" i="6" s="1"/>
  <c r="G2773" i="6" s="1"/>
  <c r="E2774" i="6"/>
  <c r="E2775" i="6"/>
  <c r="F2775" i="6" s="1"/>
  <c r="G2775" i="6" s="1"/>
  <c r="E2776" i="6"/>
  <c r="E2777" i="6"/>
  <c r="F2777" i="6" s="1"/>
  <c r="G2777" i="6" s="1"/>
  <c r="E2778" i="6"/>
  <c r="E2779" i="6"/>
  <c r="F2779" i="6" s="1"/>
  <c r="G2779" i="6" s="1"/>
  <c r="E2780" i="6"/>
  <c r="F2780" i="6" s="1"/>
  <c r="G2780" i="6" s="1"/>
  <c r="E2781" i="6"/>
  <c r="F2781" i="6" s="1"/>
  <c r="G2781" i="6" s="1"/>
  <c r="E2782" i="6"/>
  <c r="E2783" i="6"/>
  <c r="E2784" i="6"/>
  <c r="E2785" i="6"/>
  <c r="F2785" i="6" s="1"/>
  <c r="G2785" i="6" s="1"/>
  <c r="E2786" i="6"/>
  <c r="E2787" i="6"/>
  <c r="E2788" i="6"/>
  <c r="F2788" i="6" s="1"/>
  <c r="G2788" i="6" s="1"/>
  <c r="E2789" i="6"/>
  <c r="E2790" i="6"/>
  <c r="E2791" i="6"/>
  <c r="E2792" i="6"/>
  <c r="F2792" i="6" s="1"/>
  <c r="G2792" i="6" s="1"/>
  <c r="E2793" i="6"/>
  <c r="E2794" i="6"/>
  <c r="E2795" i="6"/>
  <c r="E2796" i="6"/>
  <c r="F2796" i="6"/>
  <c r="G2796" i="6" s="1"/>
  <c r="E2797" i="6"/>
  <c r="E2798" i="6"/>
  <c r="E2799" i="6"/>
  <c r="F2799" i="6" s="1"/>
  <c r="G2799" i="6" s="1"/>
  <c r="E2800" i="6"/>
  <c r="F2800" i="6"/>
  <c r="G2800" i="6" s="1"/>
  <c r="E2801" i="6"/>
  <c r="E2802" i="6"/>
  <c r="E2803" i="6"/>
  <c r="F2803" i="6" s="1"/>
  <c r="G2803" i="6" s="1"/>
  <c r="E2804" i="6"/>
  <c r="F2804" i="6"/>
  <c r="G2804" i="6" s="1"/>
  <c r="E2805" i="6"/>
  <c r="F2805" i="6" s="1"/>
  <c r="G2805" i="6" s="1"/>
  <c r="E2806" i="6"/>
  <c r="E2807" i="6"/>
  <c r="F2807" i="6" s="1"/>
  <c r="G2807" i="6" s="1"/>
  <c r="E2808" i="6"/>
  <c r="E2809" i="6"/>
  <c r="F2809" i="6" s="1"/>
  <c r="G2809" i="6" s="1"/>
  <c r="E2810" i="6"/>
  <c r="E2811" i="6"/>
  <c r="F2811" i="6" s="1"/>
  <c r="G2811" i="6" s="1"/>
  <c r="E2812" i="6"/>
  <c r="F2812" i="6" s="1"/>
  <c r="G2812" i="6" s="1"/>
  <c r="E2813" i="6"/>
  <c r="F2813" i="6" s="1"/>
  <c r="G2813" i="6" s="1"/>
  <c r="E2814" i="6"/>
  <c r="E2815" i="6"/>
  <c r="E2816" i="6"/>
  <c r="E2817" i="6"/>
  <c r="F2817" i="6" s="1"/>
  <c r="G2817" i="6" s="1"/>
  <c r="E2818" i="6"/>
  <c r="E2819" i="6"/>
  <c r="E2820" i="6"/>
  <c r="F2820" i="6" s="1"/>
  <c r="G2820" i="6" s="1"/>
  <c r="E2821" i="6"/>
  <c r="E2822" i="6"/>
  <c r="E2823" i="6"/>
  <c r="E2824" i="6"/>
  <c r="F2824" i="6" s="1"/>
  <c r="G2824" i="6" s="1"/>
  <c r="E2825" i="6"/>
  <c r="E2826" i="6"/>
  <c r="E2827" i="6"/>
  <c r="E2828" i="6"/>
  <c r="F2828" i="6"/>
  <c r="G2828" i="6" s="1"/>
  <c r="E2829" i="6"/>
  <c r="E2830" i="6"/>
  <c r="E2831" i="6"/>
  <c r="F2831" i="6" s="1"/>
  <c r="G2831" i="6" s="1"/>
  <c r="E2832" i="6"/>
  <c r="F2832" i="6"/>
  <c r="G2832" i="6" s="1"/>
  <c r="E2833" i="6"/>
  <c r="E2834" i="6"/>
  <c r="E2835" i="6"/>
  <c r="F2835" i="6" s="1"/>
  <c r="G2835" i="6" s="1"/>
  <c r="E2836" i="6"/>
  <c r="F2836" i="6"/>
  <c r="G2836" i="6" s="1"/>
  <c r="E2837" i="6"/>
  <c r="F2837" i="6" s="1"/>
  <c r="G2837" i="6" s="1"/>
  <c r="E2838" i="6"/>
  <c r="E2839" i="6"/>
  <c r="F2839" i="6" s="1"/>
  <c r="G2839" i="6" s="1"/>
  <c r="E2840" i="6"/>
  <c r="E2841" i="6"/>
  <c r="F2841" i="6" s="1"/>
  <c r="G2841" i="6" s="1"/>
  <c r="E2842" i="6"/>
  <c r="E2843" i="6"/>
  <c r="F2843" i="6" s="1"/>
  <c r="G2843" i="6" s="1"/>
  <c r="E2844" i="6"/>
  <c r="F2844" i="6" s="1"/>
  <c r="G2844" i="6" s="1"/>
  <c r="E2845" i="6"/>
  <c r="F2845" i="6" s="1"/>
  <c r="G2845" i="6" s="1"/>
  <c r="E2846" i="6"/>
  <c r="E2847" i="6"/>
  <c r="E2848" i="6"/>
  <c r="E2849" i="6"/>
  <c r="F2849" i="6" s="1"/>
  <c r="G2849" i="6" s="1"/>
  <c r="E2850" i="6"/>
  <c r="E2851" i="6"/>
  <c r="E2852" i="6"/>
  <c r="F2852" i="6" s="1"/>
  <c r="G2852" i="6" s="1"/>
  <c r="E2853" i="6"/>
  <c r="E2854" i="6"/>
  <c r="E2855" i="6"/>
  <c r="E2856" i="6"/>
  <c r="F2856" i="6" s="1"/>
  <c r="G2856" i="6" s="1"/>
  <c r="E2857" i="6"/>
  <c r="E2858" i="6"/>
  <c r="E2859" i="6"/>
  <c r="E2860" i="6"/>
  <c r="F2860" i="6"/>
  <c r="G2860" i="6" s="1"/>
  <c r="E2861" i="6"/>
  <c r="E2862" i="6"/>
  <c r="F2862" i="6" s="1"/>
  <c r="G2862" i="6" s="1"/>
  <c r="E2863" i="6"/>
  <c r="E2864" i="6"/>
  <c r="F2864" i="6" s="1"/>
  <c r="G2864" i="6" s="1"/>
  <c r="E2865" i="6"/>
  <c r="E2866" i="6"/>
  <c r="E2867" i="6"/>
  <c r="E2868" i="6"/>
  <c r="F2868" i="6" s="1"/>
  <c r="G2868" i="6" s="1"/>
  <c r="E2869" i="6"/>
  <c r="E2870" i="6"/>
  <c r="F2870" i="6" s="1"/>
  <c r="G2870" i="6" s="1"/>
  <c r="E2871" i="6"/>
  <c r="E2872" i="6"/>
  <c r="F2872" i="6" s="1"/>
  <c r="G2872" i="6" s="1"/>
  <c r="E2873" i="6"/>
  <c r="F2873" i="6" s="1"/>
  <c r="G2873" i="6" s="1"/>
  <c r="E2874" i="6"/>
  <c r="E2875" i="6"/>
  <c r="E2876" i="6"/>
  <c r="F2876" i="6" s="1"/>
  <c r="G2876" i="6" s="1"/>
  <c r="E2877" i="6"/>
  <c r="E2878" i="6"/>
  <c r="F2878" i="6" s="1"/>
  <c r="G2878" i="6" s="1"/>
  <c r="E2879" i="6"/>
  <c r="F2879" i="6" s="1"/>
  <c r="G2879" i="6" s="1"/>
  <c r="E2880" i="6"/>
  <c r="F2880" i="6" s="1"/>
  <c r="G2880" i="6" s="1"/>
  <c r="E2881" i="6"/>
  <c r="F2881" i="6" s="1"/>
  <c r="G2881" i="6" s="1"/>
  <c r="E2882" i="6"/>
  <c r="E2883" i="6"/>
  <c r="E2884" i="6"/>
  <c r="E2885" i="6"/>
  <c r="F2885" i="6" s="1"/>
  <c r="G2885" i="6" s="1"/>
  <c r="E2886" i="6"/>
  <c r="F2886" i="6" s="1"/>
  <c r="G2886" i="6" s="1"/>
  <c r="E2887" i="6"/>
  <c r="F2887" i="6" s="1"/>
  <c r="G2887" i="6" s="1"/>
  <c r="E2888" i="6"/>
  <c r="E2889" i="6"/>
  <c r="F2889" i="6" s="1"/>
  <c r="G2889" i="6" s="1"/>
  <c r="E2890" i="6"/>
  <c r="E2891" i="6"/>
  <c r="F2891" i="6" s="1"/>
  <c r="G2891" i="6" s="1"/>
  <c r="E2892" i="6"/>
  <c r="F2892" i="6" s="1"/>
  <c r="G2892" i="6" s="1"/>
  <c r="E2893" i="6"/>
  <c r="F2893" i="6" s="1"/>
  <c r="G2893" i="6" s="1"/>
  <c r="E2894" i="6"/>
  <c r="E2895" i="6"/>
  <c r="F2895" i="6" s="1"/>
  <c r="G2895" i="6" s="1"/>
  <c r="E2896" i="6"/>
  <c r="F2896" i="6"/>
  <c r="G2896" i="6" s="1"/>
  <c r="E2897" i="6"/>
  <c r="F2897" i="6" s="1"/>
  <c r="G2897" i="6" s="1"/>
  <c r="E2898" i="6"/>
  <c r="E2899" i="6"/>
  <c r="F2899" i="6" s="1"/>
  <c r="G2899" i="6" s="1"/>
  <c r="E2900" i="6"/>
  <c r="E2901" i="6"/>
  <c r="F2901" i="6" s="1"/>
  <c r="G2901" i="6" s="1"/>
  <c r="E2902" i="6"/>
  <c r="F2902" i="6"/>
  <c r="G2902" i="6" s="1"/>
  <c r="E2903" i="6"/>
  <c r="F2903" i="6" s="1"/>
  <c r="G2903" i="6" s="1"/>
  <c r="E2904" i="6"/>
  <c r="F2904" i="6"/>
  <c r="G2904" i="6" s="1"/>
  <c r="E2905" i="6"/>
  <c r="E2906" i="6"/>
  <c r="E2907" i="6"/>
  <c r="F2907" i="6" s="1"/>
  <c r="G2907" i="6" s="1"/>
  <c r="E2908" i="6"/>
  <c r="F2908" i="6"/>
  <c r="G2908" i="6" s="1"/>
  <c r="E2909" i="6"/>
  <c r="F2909" i="6" s="1"/>
  <c r="G2909" i="6" s="1"/>
  <c r="E2910" i="6"/>
  <c r="F2910" i="6"/>
  <c r="G2910" i="6" s="1"/>
  <c r="E2911" i="6"/>
  <c r="E2912" i="6"/>
  <c r="F2912" i="6"/>
  <c r="G2912" i="6" s="1"/>
  <c r="E2913" i="6"/>
  <c r="E2914" i="6"/>
  <c r="E2915" i="6"/>
  <c r="F2915" i="6" s="1"/>
  <c r="G2915" i="6" s="1"/>
  <c r="E2916" i="6"/>
  <c r="F2916" i="6"/>
  <c r="G2916" i="6" s="1"/>
  <c r="E2917" i="6"/>
  <c r="E2918" i="6"/>
  <c r="F2918" i="6"/>
  <c r="G2918" i="6" s="1"/>
  <c r="E2919" i="6"/>
  <c r="E2920" i="6"/>
  <c r="F2920" i="6" s="1"/>
  <c r="G2920" i="6" s="1"/>
  <c r="E2921" i="6"/>
  <c r="E2922" i="6"/>
  <c r="E2923" i="6"/>
  <c r="E2924" i="6"/>
  <c r="F2924" i="6"/>
  <c r="G2924" i="6" s="1"/>
  <c r="E2925" i="6"/>
  <c r="E2926" i="6"/>
  <c r="F2926" i="6" s="1"/>
  <c r="G2926" i="6" s="1"/>
  <c r="E2927" i="6"/>
  <c r="E2928" i="6"/>
  <c r="F2928" i="6" s="1"/>
  <c r="G2928" i="6" s="1"/>
  <c r="E2929" i="6"/>
  <c r="E2930" i="6"/>
  <c r="E2931" i="6"/>
  <c r="E2932" i="6"/>
  <c r="F2932" i="6" s="1"/>
  <c r="G2932" i="6" s="1"/>
  <c r="E2933" i="6"/>
  <c r="E2934" i="6"/>
  <c r="F2934" i="6" s="1"/>
  <c r="G2934" i="6" s="1"/>
  <c r="E2935" i="6"/>
  <c r="E2936" i="6"/>
  <c r="E2937" i="6"/>
  <c r="F2937" i="6" s="1"/>
  <c r="G2937" i="6" s="1"/>
  <c r="E2938" i="6"/>
  <c r="E2939" i="6"/>
  <c r="E2940" i="6"/>
  <c r="F2940" i="6" s="1"/>
  <c r="G2940" i="6" s="1"/>
  <c r="E2941" i="6"/>
  <c r="E2942" i="6"/>
  <c r="E2943" i="6"/>
  <c r="F2943" i="6" s="1"/>
  <c r="G2943" i="6" s="1"/>
  <c r="E2944" i="6"/>
  <c r="F2944" i="6" s="1"/>
  <c r="G2944" i="6" s="1"/>
  <c r="E2945" i="6"/>
  <c r="F2945" i="6" s="1"/>
  <c r="G2945" i="6" s="1"/>
  <c r="E2946" i="6"/>
  <c r="E2947" i="6"/>
  <c r="E2948" i="6"/>
  <c r="F2948" i="6" s="1"/>
  <c r="G2948" i="6" s="1"/>
  <c r="E2949" i="6"/>
  <c r="F2949" i="6" s="1"/>
  <c r="G2949" i="6" s="1"/>
  <c r="E2950" i="6"/>
  <c r="F2950" i="6" s="1"/>
  <c r="G2950" i="6" s="1"/>
  <c r="E2951" i="6"/>
  <c r="F2951" i="6" s="1"/>
  <c r="G2951" i="6" s="1"/>
  <c r="E2952" i="6"/>
  <c r="E2953" i="6"/>
  <c r="F2953" i="6" s="1"/>
  <c r="G2953" i="6" s="1"/>
  <c r="E2954" i="6"/>
  <c r="E2955" i="6"/>
  <c r="F2955" i="6" s="1"/>
  <c r="G2955" i="6" s="1"/>
  <c r="E2956" i="6"/>
  <c r="F2956" i="6" s="1"/>
  <c r="G2956" i="6" s="1"/>
  <c r="E2957" i="6"/>
  <c r="F2957" i="6" s="1"/>
  <c r="G2957" i="6" s="1"/>
  <c r="E2958" i="6"/>
  <c r="E2959" i="6"/>
  <c r="F2959" i="6" s="1"/>
  <c r="G2959" i="6" s="1"/>
  <c r="E2960" i="6"/>
  <c r="F2960" i="6"/>
  <c r="G2960" i="6" s="1"/>
  <c r="E2961" i="6"/>
  <c r="F2961" i="6" s="1"/>
  <c r="G2961" i="6" s="1"/>
  <c r="E2962" i="6"/>
  <c r="E2963" i="6"/>
  <c r="E2964" i="6"/>
  <c r="E2965" i="6"/>
  <c r="E2966" i="6"/>
  <c r="F2966" i="6" s="1"/>
  <c r="G2966" i="6" s="1"/>
  <c r="E2967" i="6"/>
  <c r="E2968" i="6"/>
  <c r="F2968" i="6" s="1"/>
  <c r="G2968" i="6" s="1"/>
  <c r="E2969" i="6"/>
  <c r="E2970" i="6"/>
  <c r="E2971" i="6"/>
  <c r="E2972" i="6"/>
  <c r="F2972" i="6" s="1"/>
  <c r="G2972" i="6" s="1"/>
  <c r="E2973" i="6"/>
  <c r="E2974" i="6"/>
  <c r="E2975" i="6"/>
  <c r="F2975" i="6" s="1"/>
  <c r="G2975" i="6" s="1"/>
  <c r="E2976" i="6"/>
  <c r="F2976" i="6"/>
  <c r="G2976" i="6" s="1"/>
  <c r="E2977" i="6"/>
  <c r="F2977" i="6" s="1"/>
  <c r="G2977" i="6" s="1"/>
  <c r="E2978" i="6"/>
  <c r="E2979" i="6"/>
  <c r="E2980" i="6"/>
  <c r="E2981" i="6"/>
  <c r="E2982" i="6"/>
  <c r="F2982" i="6" s="1"/>
  <c r="G2982" i="6" s="1"/>
  <c r="E2983" i="6"/>
  <c r="E2984" i="6"/>
  <c r="F2984" i="6" s="1"/>
  <c r="G2984" i="6" s="1"/>
  <c r="E2985" i="6"/>
  <c r="E2986" i="6"/>
  <c r="E2987" i="6"/>
  <c r="E2988" i="6"/>
  <c r="E2989" i="6"/>
  <c r="F2989" i="6" s="1"/>
  <c r="G2989" i="6" s="1"/>
  <c r="E2990" i="6"/>
  <c r="E2991" i="6"/>
  <c r="E2992" i="6"/>
  <c r="F2992" i="6"/>
  <c r="G2992" i="6" s="1"/>
  <c r="E2993" i="6"/>
  <c r="E2994" i="6"/>
  <c r="E2995" i="6"/>
  <c r="E2996" i="6"/>
  <c r="E2997" i="6"/>
  <c r="E2998" i="6"/>
  <c r="E2999" i="6"/>
  <c r="E3000" i="6"/>
  <c r="E3001" i="6"/>
  <c r="E3002" i="6"/>
  <c r="F3002" i="6" s="1"/>
  <c r="G3002" i="6" s="1"/>
  <c r="E3003" i="6"/>
  <c r="F3003" i="6" s="1"/>
  <c r="G3003" i="6"/>
  <c r="E3004" i="6"/>
  <c r="F3004" i="6"/>
  <c r="G3004" i="6" s="1"/>
  <c r="E3005" i="6"/>
  <c r="F3005" i="6" s="1"/>
  <c r="G3005" i="6" s="1"/>
  <c r="E3006" i="6"/>
  <c r="F3006" i="6" s="1"/>
  <c r="G3006" i="6" s="1"/>
  <c r="E3007" i="6"/>
  <c r="F3007" i="6" s="1"/>
  <c r="G3007" i="6"/>
  <c r="E3008" i="6"/>
  <c r="F3008" i="6"/>
  <c r="G3008" i="6" s="1"/>
  <c r="E3009" i="6"/>
  <c r="F3009" i="6" s="1"/>
  <c r="G3009" i="6" s="1"/>
  <c r="E3010" i="6"/>
  <c r="F3010" i="6"/>
  <c r="G3010" i="6" s="1"/>
  <c r="E3011" i="6"/>
  <c r="E3012" i="6"/>
  <c r="E3013" i="6"/>
  <c r="F3013" i="6" s="1"/>
  <c r="G3013" i="6" s="1"/>
  <c r="E3014" i="6"/>
  <c r="F3014" i="6"/>
  <c r="G3014" i="6" s="1"/>
  <c r="E3015" i="6"/>
  <c r="E3016" i="6"/>
  <c r="E3017" i="6"/>
  <c r="F3017" i="6" s="1"/>
  <c r="G3017" i="6" s="1"/>
  <c r="E3018" i="6"/>
  <c r="F3018" i="6" s="1"/>
  <c r="G3018" i="6" s="1"/>
  <c r="E3019" i="6"/>
  <c r="F3019" i="6" s="1"/>
  <c r="G3019" i="6" s="1"/>
  <c r="E3020" i="6"/>
  <c r="F3020" i="6"/>
  <c r="G3020" i="6" s="1"/>
  <c r="E3021" i="6"/>
  <c r="E3022" i="6"/>
  <c r="F3022" i="6" s="1"/>
  <c r="G3022" i="6" s="1"/>
  <c r="E3023" i="6"/>
  <c r="F3023" i="6" s="1"/>
  <c r="G3023" i="6" s="1"/>
  <c r="E3024" i="6"/>
  <c r="F3024" i="6"/>
  <c r="G3024" i="6" s="1"/>
  <c r="E3025" i="6"/>
  <c r="E3026" i="6"/>
  <c r="F3026" i="6" s="1"/>
  <c r="G3026" i="6" s="1"/>
  <c r="E3027" i="6"/>
  <c r="F3027" i="6" s="1"/>
  <c r="G3027" i="6" s="1"/>
  <c r="E3028" i="6"/>
  <c r="E3029" i="6"/>
  <c r="F3028" i="6" s="1"/>
  <c r="G3028" i="6" s="1"/>
  <c r="E3030" i="6"/>
  <c r="E3031" i="6"/>
  <c r="F3031" i="6" s="1"/>
  <c r="G3031" i="6" s="1"/>
  <c r="E3032" i="6"/>
  <c r="F3032" i="6" s="1"/>
  <c r="G3032" i="6" s="1"/>
  <c r="E3033" i="6"/>
  <c r="F3033" i="6" s="1"/>
  <c r="G3033" i="6" s="1"/>
  <c r="E3034" i="6"/>
  <c r="E3035" i="6"/>
  <c r="E3036" i="6"/>
  <c r="F3036" i="6" s="1"/>
  <c r="G3036" i="6" s="1"/>
  <c r="E3037" i="6"/>
  <c r="F3037" i="6"/>
  <c r="G3037" i="6" s="1"/>
  <c r="E3038" i="6"/>
  <c r="F3038" i="6" s="1"/>
  <c r="G3038" i="6" s="1"/>
  <c r="E3039" i="6"/>
  <c r="F3039" i="6"/>
  <c r="G3039" i="6" s="1"/>
  <c r="E3040" i="6"/>
  <c r="F3040" i="6"/>
  <c r="G3040" i="6"/>
  <c r="E3041" i="6"/>
  <c r="E3042" i="6"/>
  <c r="F3042" i="6" s="1"/>
  <c r="G3042" i="6" s="1"/>
  <c r="E3043" i="6"/>
  <c r="E3044" i="6"/>
  <c r="F3044" i="6" s="1"/>
  <c r="G3044" i="6" s="1"/>
  <c r="E3045" i="6"/>
  <c r="E3046" i="6"/>
  <c r="F3046" i="6"/>
  <c r="G3046" i="6" s="1"/>
  <c r="E3047" i="6"/>
  <c r="E3048" i="6"/>
  <c r="E3049" i="6"/>
  <c r="E3050" i="6"/>
  <c r="F3050" i="6"/>
  <c r="G3050" i="6" s="1"/>
  <c r="E3051" i="6"/>
  <c r="E3052" i="6"/>
  <c r="E3053" i="6"/>
  <c r="F3053" i="6" s="1"/>
  <c r="G3053" i="6" s="1"/>
  <c r="E3054" i="6"/>
  <c r="F3054" i="6"/>
  <c r="G3054" i="6" s="1"/>
  <c r="E3055" i="6"/>
  <c r="F3055" i="6" s="1"/>
  <c r="G3055" i="6" s="1"/>
  <c r="E3056" i="6"/>
  <c r="E3057" i="6"/>
  <c r="F3056" i="6" s="1"/>
  <c r="G3056" i="6" s="1"/>
  <c r="E3058" i="6"/>
  <c r="E3059" i="6"/>
  <c r="F3059" i="6" s="1"/>
  <c r="G3059" i="6" s="1"/>
  <c r="E3060" i="6"/>
  <c r="E3061" i="6"/>
  <c r="F3061" i="6" s="1"/>
  <c r="G3061" i="6" s="1"/>
  <c r="E3062" i="6"/>
  <c r="F3062" i="6" s="1"/>
  <c r="G3062" i="6" s="1"/>
  <c r="E3063" i="6"/>
  <c r="F3063" i="6" s="1"/>
  <c r="G3063" i="6" s="1"/>
  <c r="E3064" i="6"/>
  <c r="E3065" i="6"/>
  <c r="F3064" i="6" s="1"/>
  <c r="G3064" i="6" s="1"/>
  <c r="E3066" i="6"/>
  <c r="E3067" i="6"/>
  <c r="F3067" i="6" s="1"/>
  <c r="G3067" i="6" s="1"/>
  <c r="E3068" i="6"/>
  <c r="F3068" i="6" s="1"/>
  <c r="G3068" i="6" s="1"/>
  <c r="E3069" i="6"/>
  <c r="E3070" i="6"/>
  <c r="F3070" i="6" s="1"/>
  <c r="G3070" i="6" s="1"/>
  <c r="E3071" i="6"/>
  <c r="E3072" i="6"/>
  <c r="E3073" i="6"/>
  <c r="F3073" i="6" s="1"/>
  <c r="G3073" i="6" s="1"/>
  <c r="E3074" i="6"/>
  <c r="F3074" i="6" s="1"/>
  <c r="G3074" i="6" s="1"/>
  <c r="E3075" i="6"/>
  <c r="F3075" i="6" s="1"/>
  <c r="G3075" i="6" s="1"/>
  <c r="E3076" i="6"/>
  <c r="E3077" i="6"/>
  <c r="E3078" i="6"/>
  <c r="F3078" i="6" s="1"/>
  <c r="G3078" i="6" s="1"/>
  <c r="E3079" i="6"/>
  <c r="F3079" i="6" s="1"/>
  <c r="G3079" i="6" s="1"/>
  <c r="E3080" i="6"/>
  <c r="F3080" i="6" s="1"/>
  <c r="G3080" i="6" s="1"/>
  <c r="E3081" i="6"/>
  <c r="F3081" i="6" s="1"/>
  <c r="G3081" i="6" s="1"/>
  <c r="E3082" i="6"/>
  <c r="E3083" i="6"/>
  <c r="F3083" i="6" s="1"/>
  <c r="G3083" i="6" s="1"/>
  <c r="E3084" i="6"/>
  <c r="E3085" i="6"/>
  <c r="F3085" i="6" s="1"/>
  <c r="G3085" i="6" s="1"/>
  <c r="E3086" i="6"/>
  <c r="F3086" i="6" s="1"/>
  <c r="G3086" i="6" s="1"/>
  <c r="E3087" i="6"/>
  <c r="F3087" i="6" s="1"/>
  <c r="G3087" i="6" s="1"/>
  <c r="E3088" i="6"/>
  <c r="E3089" i="6"/>
  <c r="F3089" i="6" s="1"/>
  <c r="G3089" i="6" s="1"/>
  <c r="E3090" i="6"/>
  <c r="F3090" i="6"/>
  <c r="G3090" i="6" s="1"/>
  <c r="E3091" i="6"/>
  <c r="F3091" i="6" s="1"/>
  <c r="G3091" i="6" s="1"/>
  <c r="E3092" i="6"/>
  <c r="E3093" i="6"/>
  <c r="F3093" i="6" s="1"/>
  <c r="G3093" i="6" s="1"/>
  <c r="E3094" i="6"/>
  <c r="E3095" i="6"/>
  <c r="F3095" i="6" s="1"/>
  <c r="G3095" i="6" s="1"/>
  <c r="E3096" i="6"/>
  <c r="F3096" i="6"/>
  <c r="G3096" i="6" s="1"/>
  <c r="E3097" i="6"/>
  <c r="F3097" i="6" s="1"/>
  <c r="G3097" i="6" s="1"/>
  <c r="E3098" i="6"/>
  <c r="F3098" i="6"/>
  <c r="G3098" i="6" s="1"/>
  <c r="E3099" i="6"/>
  <c r="E3100" i="6"/>
  <c r="E3101" i="6"/>
  <c r="F3101" i="6" s="1"/>
  <c r="G3101" i="6" s="1"/>
  <c r="E3102" i="6"/>
  <c r="F3102" i="6"/>
  <c r="G3102" i="6" s="1"/>
  <c r="E3103" i="6"/>
  <c r="F3103" i="6" s="1"/>
  <c r="G3103" i="6" s="1"/>
  <c r="E3104" i="6"/>
  <c r="F3104" i="6"/>
  <c r="G3104" i="6" s="1"/>
  <c r="E3105" i="6"/>
  <c r="E3106" i="6"/>
  <c r="F3106" i="6"/>
  <c r="G3106" i="6" s="1"/>
  <c r="E3107" i="6"/>
  <c r="E3108" i="6"/>
  <c r="F3108" i="6" s="1"/>
  <c r="G3108" i="6" s="1"/>
  <c r="E3109" i="6"/>
  <c r="F3109" i="6" s="1"/>
  <c r="G3109" i="6" s="1"/>
  <c r="E3110" i="6"/>
  <c r="F3110" i="6"/>
  <c r="G3110" i="6" s="1"/>
  <c r="E3111" i="6"/>
  <c r="E3112" i="6"/>
  <c r="F3112" i="6"/>
  <c r="G3112" i="6" s="1"/>
  <c r="E3113" i="6"/>
  <c r="E3114" i="6"/>
  <c r="F3114" i="6" s="1"/>
  <c r="G3114" i="6" s="1"/>
  <c r="E3115" i="6"/>
  <c r="E3116" i="6"/>
  <c r="F3116" i="6" s="1"/>
  <c r="G3116" i="6" s="1"/>
  <c r="E3117" i="6"/>
  <c r="E3118" i="6"/>
  <c r="F3118" i="6"/>
  <c r="G3118" i="6" s="1"/>
  <c r="E3119" i="6"/>
  <c r="E3120" i="6"/>
  <c r="F3120" i="6" s="1"/>
  <c r="G3120" i="6" s="1"/>
  <c r="E3121" i="6"/>
  <c r="E3122" i="6"/>
  <c r="F3122" i="6" s="1"/>
  <c r="G3122" i="6" s="1"/>
  <c r="E3123" i="6"/>
  <c r="E3124" i="6"/>
  <c r="F3124" i="6" s="1"/>
  <c r="G3124" i="6" s="1"/>
  <c r="E3125" i="6"/>
  <c r="E3126" i="6"/>
  <c r="F3126" i="6" s="1"/>
  <c r="G3126" i="6" s="1"/>
  <c r="E3127" i="6"/>
  <c r="E3128" i="6"/>
  <c r="F3128" i="6" s="1"/>
  <c r="G3128" i="6" s="1"/>
  <c r="E3129" i="6"/>
  <c r="E3130" i="6"/>
  <c r="E3131" i="6"/>
  <c r="F3131" i="6" s="1"/>
  <c r="G3131" i="6" s="1"/>
  <c r="E3132" i="6"/>
  <c r="F3132" i="6" s="1"/>
  <c r="G3132" i="6" s="1"/>
  <c r="E3133" i="6"/>
  <c r="E3134" i="6"/>
  <c r="F3134" i="6" s="1"/>
  <c r="G3134" i="6" s="1"/>
  <c r="E3135" i="6"/>
  <c r="E3136" i="6"/>
  <c r="F3136" i="6" s="1"/>
  <c r="G3136" i="6" s="1"/>
  <c r="E3137" i="6"/>
  <c r="F3137" i="6" s="1"/>
  <c r="G3137" i="6" s="1"/>
  <c r="E3138" i="6"/>
  <c r="F3138" i="6" s="1"/>
  <c r="G3138" i="6" s="1"/>
  <c r="E3139" i="6"/>
  <c r="F3139" i="6" s="1"/>
  <c r="G3139" i="6" s="1"/>
  <c r="E3140" i="6"/>
  <c r="E3141" i="6"/>
  <c r="E3142" i="6"/>
  <c r="F3142" i="6" s="1"/>
  <c r="G3142" i="6" s="1"/>
  <c r="E3143" i="6"/>
  <c r="F3143" i="6" s="1"/>
  <c r="G3143" i="6" s="1"/>
  <c r="E3144" i="6"/>
  <c r="F3144" i="6" s="1"/>
  <c r="G3144" i="6" s="1"/>
  <c r="E3145" i="6"/>
  <c r="F3145" i="6" s="1"/>
  <c r="G3145" i="6" s="1"/>
  <c r="E3146" i="6"/>
  <c r="E3147" i="6"/>
  <c r="F3147" i="6" s="1"/>
  <c r="G3147" i="6" s="1"/>
  <c r="E3148" i="6"/>
  <c r="E3149" i="6"/>
  <c r="F3149" i="6" s="1"/>
  <c r="G3149" i="6" s="1"/>
  <c r="E3150" i="6"/>
  <c r="F3150" i="6" s="1"/>
  <c r="G3150" i="6" s="1"/>
  <c r="E3151" i="6"/>
  <c r="F3151" i="6" s="1"/>
  <c r="G3151" i="6" s="1"/>
  <c r="E3152" i="6"/>
  <c r="E3153" i="6"/>
  <c r="F3153" i="6" s="1"/>
  <c r="G3153" i="6" s="1"/>
  <c r="E3154" i="6"/>
  <c r="F3154" i="6"/>
  <c r="G3154" i="6" s="1"/>
  <c r="E3155" i="6"/>
  <c r="F3155" i="6" s="1"/>
  <c r="G3155" i="6" s="1"/>
  <c r="E3156" i="6"/>
  <c r="E3157" i="6"/>
  <c r="F3157" i="6" s="1"/>
  <c r="G3157" i="6" s="1"/>
  <c r="E3158" i="6"/>
  <c r="E3159" i="6"/>
  <c r="F3159" i="6" s="1"/>
  <c r="G3159" i="6" s="1"/>
  <c r="E3160" i="6"/>
  <c r="F3160" i="6"/>
  <c r="G3160" i="6" s="1"/>
  <c r="E3161" i="6"/>
  <c r="F3161" i="6" s="1"/>
  <c r="G3161" i="6" s="1"/>
  <c r="E3162" i="6"/>
  <c r="F3162" i="6"/>
  <c r="G3162" i="6" s="1"/>
  <c r="E3163" i="6"/>
  <c r="E3164" i="6"/>
  <c r="E3165" i="6"/>
  <c r="F3165" i="6" s="1"/>
  <c r="G3165" i="6" s="1"/>
  <c r="E3166" i="6"/>
  <c r="F3166" i="6"/>
  <c r="G3166" i="6" s="1"/>
  <c r="E3167" i="6"/>
  <c r="F3167" i="6" s="1"/>
  <c r="G3167" i="6" s="1"/>
  <c r="E3168" i="6"/>
  <c r="F3168" i="6"/>
  <c r="G3168" i="6" s="1"/>
  <c r="E3169" i="6"/>
  <c r="E3170" i="6"/>
  <c r="F3170" i="6"/>
  <c r="G3170" i="6" s="1"/>
  <c r="E3171" i="6"/>
  <c r="E3172" i="6"/>
  <c r="F3172" i="6" s="1"/>
  <c r="G3172" i="6" s="1"/>
  <c r="E3173" i="6"/>
  <c r="F3173" i="6" s="1"/>
  <c r="G3173" i="6" s="1"/>
  <c r="E3174" i="6"/>
  <c r="F3174" i="6"/>
  <c r="G3174" i="6" s="1"/>
  <c r="E3175" i="6"/>
  <c r="E3176" i="6"/>
  <c r="F3176" i="6"/>
  <c r="G3176" i="6" s="1"/>
  <c r="E3177" i="6"/>
  <c r="E3178" i="6"/>
  <c r="F3178" i="6" s="1"/>
  <c r="G3178" i="6" s="1"/>
  <c r="E3179" i="6"/>
  <c r="E3180" i="6"/>
  <c r="F3180" i="6" s="1"/>
  <c r="G3180" i="6" s="1"/>
  <c r="E3181" i="6"/>
  <c r="E3182" i="6"/>
  <c r="F3182" i="6"/>
  <c r="G3182" i="6" s="1"/>
  <c r="E3183" i="6"/>
  <c r="E3184" i="6"/>
  <c r="F3184" i="6" s="1"/>
  <c r="G3184" i="6" s="1"/>
  <c r="E3185" i="6"/>
  <c r="E3186" i="6"/>
  <c r="F3186" i="6" s="1"/>
  <c r="G3186" i="6" s="1"/>
  <c r="E3187" i="6"/>
  <c r="E3188" i="6"/>
  <c r="F3188" i="6" s="1"/>
  <c r="G3188" i="6" s="1"/>
  <c r="E3189" i="6"/>
  <c r="E3190" i="6"/>
  <c r="F3190" i="6" s="1"/>
  <c r="G3190" i="6" s="1"/>
  <c r="E3191" i="6"/>
  <c r="E3192" i="6"/>
  <c r="F3192" i="6" s="1"/>
  <c r="G3192" i="6" s="1"/>
  <c r="E3193" i="6"/>
  <c r="E3194" i="6"/>
  <c r="F3194" i="6" s="1"/>
  <c r="G3194" i="6" s="1"/>
  <c r="E3195" i="6"/>
  <c r="F3195" i="6" s="1"/>
  <c r="G3195" i="6" s="1"/>
  <c r="E3196" i="6"/>
  <c r="F3196" i="6" s="1"/>
  <c r="G3196" i="6" s="1"/>
  <c r="E3197" i="6"/>
  <c r="E3198" i="6"/>
  <c r="F3198" i="6" s="1"/>
  <c r="G3198" i="6" s="1"/>
  <c r="E3199" i="6"/>
  <c r="E3200" i="6"/>
  <c r="E3201" i="6"/>
  <c r="F3201" i="6" s="1"/>
  <c r="G3201" i="6" s="1"/>
  <c r="E3202" i="6"/>
  <c r="F3202" i="6" s="1"/>
  <c r="G3202" i="6" s="1"/>
  <c r="E3203" i="6"/>
  <c r="F3203" i="6" s="1"/>
  <c r="G3203" i="6" s="1"/>
  <c r="E3204" i="6"/>
  <c r="E3205" i="6"/>
  <c r="E3206" i="6"/>
  <c r="E3207" i="6"/>
  <c r="F3207" i="6" s="1"/>
  <c r="G3207" i="6" s="1"/>
  <c r="E3208" i="6"/>
  <c r="F3208" i="6" s="1"/>
  <c r="G3208" i="6" s="1"/>
  <c r="E3209" i="6"/>
  <c r="F3209" i="6" s="1"/>
  <c r="G3209" i="6" s="1"/>
  <c r="E3210" i="6"/>
  <c r="E3211" i="6"/>
  <c r="F3211" i="6" s="1"/>
  <c r="G3211" i="6" s="1"/>
  <c r="E3212" i="6"/>
  <c r="E3213" i="6"/>
  <c r="F3213" i="6" s="1"/>
  <c r="G3213" i="6" s="1"/>
  <c r="E3214" i="6"/>
  <c r="F3214" i="6" s="1"/>
  <c r="G3214" i="6" s="1"/>
  <c r="E3215" i="6"/>
  <c r="F3215" i="6" s="1"/>
  <c r="G3215" i="6" s="1"/>
  <c r="E3216" i="6"/>
  <c r="E3217" i="6"/>
  <c r="F3217" i="6" s="1"/>
  <c r="G3217" i="6" s="1"/>
  <c r="E3218" i="6"/>
  <c r="F3218" i="6"/>
  <c r="G3218" i="6" s="1"/>
  <c r="E3219" i="6"/>
  <c r="F3219" i="6" s="1"/>
  <c r="G3219" i="6" s="1"/>
  <c r="E3220" i="6"/>
  <c r="E3221" i="6"/>
  <c r="F3221" i="6" s="1"/>
  <c r="G3221" i="6" s="1"/>
  <c r="E3222" i="6"/>
  <c r="E3223" i="6"/>
  <c r="F3223" i="6" s="1"/>
  <c r="G3223" i="6" s="1"/>
  <c r="E3224" i="6"/>
  <c r="F3224" i="6"/>
  <c r="G3224" i="6" s="1"/>
  <c r="E3225" i="6"/>
  <c r="F3225" i="6" s="1"/>
  <c r="G3225" i="6" s="1"/>
  <c r="E3226" i="6"/>
  <c r="F3226" i="6"/>
  <c r="G3226" i="6" s="1"/>
  <c r="E3227" i="6"/>
  <c r="E3228" i="6"/>
  <c r="E3229" i="6"/>
  <c r="F3229" i="6" s="1"/>
  <c r="G3229" i="6" s="1"/>
  <c r="E3230" i="6"/>
  <c r="F3230" i="6"/>
  <c r="G3230" i="6" s="1"/>
  <c r="E3231" i="6"/>
  <c r="F3231" i="6" s="1"/>
  <c r="G3231" i="6" s="1"/>
  <c r="E3232" i="6"/>
  <c r="F3232" i="6"/>
  <c r="G3232" i="6" s="1"/>
  <c r="E3233" i="6"/>
  <c r="E3234" i="6"/>
  <c r="F3234" i="6"/>
  <c r="G3234" i="6" s="1"/>
  <c r="E3235" i="6"/>
  <c r="E3236" i="6"/>
  <c r="F3236" i="6" s="1"/>
  <c r="G3236" i="6" s="1"/>
  <c r="E3237" i="6"/>
  <c r="F3237" i="6" s="1"/>
  <c r="G3237" i="6" s="1"/>
  <c r="E3238" i="6"/>
  <c r="F3238" i="6"/>
  <c r="G3238" i="6" s="1"/>
  <c r="E3239" i="6"/>
  <c r="E3240" i="6"/>
  <c r="F3240" i="6"/>
  <c r="G3240" i="6" s="1"/>
  <c r="E3241" i="6"/>
  <c r="E3242" i="6"/>
  <c r="F3242" i="6" s="1"/>
  <c r="G3242" i="6" s="1"/>
  <c r="E3243" i="6"/>
  <c r="E3244" i="6"/>
  <c r="F3244" i="6" s="1"/>
  <c r="G3244" i="6" s="1"/>
  <c r="E3245" i="6"/>
  <c r="E3246" i="6"/>
  <c r="F3246" i="6"/>
  <c r="G3246" i="6" s="1"/>
  <c r="E3247" i="6"/>
  <c r="E3248" i="6"/>
  <c r="F3248" i="6" s="1"/>
  <c r="G3248" i="6" s="1"/>
  <c r="E3249" i="6"/>
  <c r="E3250" i="6"/>
  <c r="F3250" i="6" s="1"/>
  <c r="G3250" i="6" s="1"/>
  <c r="E3251" i="6"/>
  <c r="E3252" i="6"/>
  <c r="F3252" i="6" s="1"/>
  <c r="G3252" i="6" s="1"/>
  <c r="E3253" i="6"/>
  <c r="E3254" i="6"/>
  <c r="F3254" i="6" s="1"/>
  <c r="G3254" i="6" s="1"/>
  <c r="E3255" i="6"/>
  <c r="E3256" i="6"/>
  <c r="F3256" i="6" s="1"/>
  <c r="G3256" i="6" s="1"/>
  <c r="E3257" i="6"/>
  <c r="E3258" i="6"/>
  <c r="E3259" i="6"/>
  <c r="F3259" i="6" s="1"/>
  <c r="G3259" i="6" s="1"/>
  <c r="E3260" i="6"/>
  <c r="F3260" i="6" s="1"/>
  <c r="G3260" i="6" s="1"/>
  <c r="E3261" i="6"/>
  <c r="E3262" i="6"/>
  <c r="F3262" i="6" s="1"/>
  <c r="G3262" i="6" s="1"/>
  <c r="E3263" i="6"/>
  <c r="E3264" i="6"/>
  <c r="E3265" i="6"/>
  <c r="F3265" i="6" s="1"/>
  <c r="G3265" i="6" s="1"/>
  <c r="E3266" i="6"/>
  <c r="F3266" i="6" s="1"/>
  <c r="G3266" i="6" s="1"/>
  <c r="E3267" i="6"/>
  <c r="F3267" i="6" s="1"/>
  <c r="G3267" i="6" s="1"/>
  <c r="E3268" i="6"/>
  <c r="E3269" i="6"/>
  <c r="E3270" i="6"/>
  <c r="F3270" i="6" s="1"/>
  <c r="G3270" i="6" s="1"/>
  <c r="E3271" i="6"/>
  <c r="F3271" i="6" s="1"/>
  <c r="G3271" i="6" s="1"/>
  <c r="E3272" i="6"/>
  <c r="F3272" i="6" s="1"/>
  <c r="G3272" i="6" s="1"/>
  <c r="E3273" i="6"/>
  <c r="F3273" i="6" s="1"/>
  <c r="G3273" i="6" s="1"/>
  <c r="E3274" i="6"/>
  <c r="E3275" i="6"/>
  <c r="F3275" i="6" s="1"/>
  <c r="G3275" i="6" s="1"/>
  <c r="E3276" i="6"/>
  <c r="E3277" i="6"/>
  <c r="F3277" i="6" s="1"/>
  <c r="G3277" i="6" s="1"/>
  <c r="E3278" i="6"/>
  <c r="F3278" i="6" s="1"/>
  <c r="G3278" i="6" s="1"/>
  <c r="E3279" i="6"/>
  <c r="F3279" i="6" s="1"/>
  <c r="G3279" i="6" s="1"/>
  <c r="E3280" i="6"/>
  <c r="E3281" i="6"/>
  <c r="F3281" i="6" s="1"/>
  <c r="G3281" i="6" s="1"/>
  <c r="E3282" i="6"/>
  <c r="F3282" i="6"/>
  <c r="G3282" i="6" s="1"/>
  <c r="E3283" i="6"/>
  <c r="F3283" i="6" s="1"/>
  <c r="G3283" i="6" s="1"/>
  <c r="E3284" i="6"/>
  <c r="E3285" i="6"/>
  <c r="F3285" i="6" s="1"/>
  <c r="G3285" i="6" s="1"/>
  <c r="E3286" i="6"/>
  <c r="E3287" i="6"/>
  <c r="F3287" i="6" s="1"/>
  <c r="G3287" i="6" s="1"/>
  <c r="E3288" i="6"/>
  <c r="F3288" i="6"/>
  <c r="G3288" i="6" s="1"/>
  <c r="E3289" i="6"/>
  <c r="F3289" i="6" s="1"/>
  <c r="G3289" i="6" s="1"/>
  <c r="E3290" i="6"/>
  <c r="F3290" i="6"/>
  <c r="G3290" i="6" s="1"/>
  <c r="E3291" i="6"/>
  <c r="E3292" i="6"/>
  <c r="E3293" i="6"/>
  <c r="F3293" i="6" s="1"/>
  <c r="G3293" i="6" s="1"/>
  <c r="E3294" i="6"/>
  <c r="F3294" i="6"/>
  <c r="G3294" i="6" s="1"/>
  <c r="E3295" i="6"/>
  <c r="F3295" i="6" s="1"/>
  <c r="G3295" i="6" s="1"/>
  <c r="E3296" i="6"/>
  <c r="F3296" i="6"/>
  <c r="G3296" i="6" s="1"/>
  <c r="E3297" i="6"/>
  <c r="E3298" i="6"/>
  <c r="F3298" i="6"/>
  <c r="G3298" i="6" s="1"/>
  <c r="E3299" i="6"/>
  <c r="E3300" i="6"/>
  <c r="E3301" i="6"/>
  <c r="F3301" i="6" s="1"/>
  <c r="G3301" i="6" s="1"/>
  <c r="E3302" i="6"/>
  <c r="F3302" i="6"/>
  <c r="G3302" i="6" s="1"/>
  <c r="E3303" i="6"/>
  <c r="E3304" i="6"/>
  <c r="E3305" i="6"/>
  <c r="F3305" i="6" s="1"/>
  <c r="G3305" i="6" s="1"/>
  <c r="E3306" i="6"/>
  <c r="F3306" i="6"/>
  <c r="G3306" i="6" s="1"/>
  <c r="E3307" i="6"/>
  <c r="E3308" i="6"/>
  <c r="E3309" i="6"/>
  <c r="F3309" i="6" s="1"/>
  <c r="G3309" i="6" s="1"/>
  <c r="E3310" i="6"/>
  <c r="F3310" i="6"/>
  <c r="G3310" i="6" s="1"/>
  <c r="E3311" i="6"/>
  <c r="E3312" i="6"/>
  <c r="F3312" i="6" s="1"/>
  <c r="G3312" i="6" s="1"/>
  <c r="E3313" i="6"/>
  <c r="F3313" i="6" s="1"/>
  <c r="G3313" i="6"/>
  <c r="E3314" i="6"/>
  <c r="F3314" i="6"/>
  <c r="G3314" i="6" s="1"/>
  <c r="E3315" i="6"/>
  <c r="F3315" i="6" s="1"/>
  <c r="G3315" i="6" s="1"/>
  <c r="E3316" i="6"/>
  <c r="E3317" i="6"/>
  <c r="F3317" i="6" s="1"/>
  <c r="G3317" i="6" s="1"/>
  <c r="E3318" i="6"/>
  <c r="E3319" i="6"/>
  <c r="E3320" i="6"/>
  <c r="F3320" i="6" s="1"/>
  <c r="G3320" i="6" s="1"/>
  <c r="E3321" i="6"/>
  <c r="F3321" i="6" s="1"/>
  <c r="G3321" i="6" s="1"/>
  <c r="E3322" i="6"/>
  <c r="F3322" i="6"/>
  <c r="G3322" i="6" s="1"/>
  <c r="E3323" i="6"/>
  <c r="E3324" i="6"/>
  <c r="E3325" i="6"/>
  <c r="F3325" i="6" s="1"/>
  <c r="G3325" i="6" s="1"/>
  <c r="E3326" i="6"/>
  <c r="E3327" i="6"/>
  <c r="F3327" i="6" s="1"/>
  <c r="G3327" i="6" s="1"/>
  <c r="E3328" i="6"/>
  <c r="E3329" i="6"/>
  <c r="F3329" i="6" s="1"/>
  <c r="G3329" i="6" s="1"/>
  <c r="E3330" i="6"/>
  <c r="E3331" i="6"/>
  <c r="F3330" i="6" s="1"/>
  <c r="G3330" i="6" s="1"/>
  <c r="E3332" i="6"/>
  <c r="F3332" i="6" s="1"/>
  <c r="G3332" i="6" s="1"/>
  <c r="E3333" i="6"/>
  <c r="E3334" i="6"/>
  <c r="F3334" i="6" s="1"/>
  <c r="G3334" i="6" s="1"/>
  <c r="E3335" i="6"/>
  <c r="F3335" i="6" s="1"/>
  <c r="G3335" i="6"/>
  <c r="E3336" i="6"/>
  <c r="E3337" i="6"/>
  <c r="F3337" i="6" s="1"/>
  <c r="G3337" i="6" s="1"/>
  <c r="E3338" i="6"/>
  <c r="E3339" i="6"/>
  <c r="F3339" i="6" s="1"/>
  <c r="G3339" i="6" s="1"/>
  <c r="E3340" i="6"/>
  <c r="E3341" i="6"/>
  <c r="F3340" i="6" s="1"/>
  <c r="G3340" i="6" s="1"/>
  <c r="E3342" i="6"/>
  <c r="E3343" i="6"/>
  <c r="E3344" i="6"/>
  <c r="E3345" i="6"/>
  <c r="F3344" i="6" s="1"/>
  <c r="G3344" i="6" s="1"/>
  <c r="E3346" i="6"/>
  <c r="E3347" i="6"/>
  <c r="E3348" i="6"/>
  <c r="F3347" i="6" s="1"/>
  <c r="G3347" i="6" s="1"/>
  <c r="E3349" i="6"/>
  <c r="E3350" i="6"/>
  <c r="F3350" i="6" s="1"/>
  <c r="G3350" i="6" s="1"/>
  <c r="E3351" i="6"/>
  <c r="E3352" i="6"/>
  <c r="F3352" i="6"/>
  <c r="G3352" i="6" s="1"/>
  <c r="E3353" i="6"/>
  <c r="E3354" i="6"/>
  <c r="F3354" i="6" s="1"/>
  <c r="G3354" i="6" s="1"/>
  <c r="E3355" i="6"/>
  <c r="F3355" i="6" s="1"/>
  <c r="G3355" i="6" s="1"/>
  <c r="E3356" i="6"/>
  <c r="F3356" i="6"/>
  <c r="G3356" i="6" s="1"/>
  <c r="E3357" i="6"/>
  <c r="E3358" i="6"/>
  <c r="F3357" i="6" s="1"/>
  <c r="G3357" i="6" s="1"/>
  <c r="E3359" i="6"/>
  <c r="E3360" i="6"/>
  <c r="F3360" i="6" s="1"/>
  <c r="G3360" i="6" s="1"/>
  <c r="E3361" i="6"/>
  <c r="E3362" i="6"/>
  <c r="F3362" i="6" s="1"/>
  <c r="G3362" i="6" s="1"/>
  <c r="E3363" i="6"/>
  <c r="E3364" i="6"/>
  <c r="F3364" i="6"/>
  <c r="G3364" i="6" s="1"/>
  <c r="E3365" i="6"/>
  <c r="F3365" i="6"/>
  <c r="G3365" i="6" s="1"/>
  <c r="E3366" i="6"/>
  <c r="E3367" i="6"/>
  <c r="F3367" i="6" s="1"/>
  <c r="G3367" i="6" s="1"/>
  <c r="E3368" i="6"/>
  <c r="E3369" i="6"/>
  <c r="F3369" i="6" s="1"/>
  <c r="G3369" i="6" s="1"/>
  <c r="E3370" i="6"/>
  <c r="E3371" i="6"/>
  <c r="F3371" i="6" s="1"/>
  <c r="G3371" i="6" s="1"/>
  <c r="E3372" i="6"/>
  <c r="F3372" i="6" s="1"/>
  <c r="G3372" i="6" s="1"/>
  <c r="E3373" i="6"/>
  <c r="F3373" i="6" s="1"/>
  <c r="G3373" i="6" s="1"/>
  <c r="E3374" i="6"/>
  <c r="F3374" i="6" s="1"/>
  <c r="G3374" i="6" s="1"/>
  <c r="E3375" i="6"/>
  <c r="E3376" i="6"/>
  <c r="F3376" i="6" s="1"/>
  <c r="G3376" i="6" s="1"/>
  <c r="E3377" i="6"/>
  <c r="E3378" i="6"/>
  <c r="F3378" i="6" s="1"/>
  <c r="G3378" i="6" s="1"/>
  <c r="E3379" i="6"/>
  <c r="E3380" i="6"/>
  <c r="F3380" i="6"/>
  <c r="G3380" i="6" s="1"/>
  <c r="E3381" i="6"/>
  <c r="F3381" i="6"/>
  <c r="G3381" i="6" s="1"/>
  <c r="E3382" i="6"/>
  <c r="E3383" i="6"/>
  <c r="F3383" i="6" s="1"/>
  <c r="G3383" i="6" s="1"/>
  <c r="E3384" i="6"/>
  <c r="E3385" i="6"/>
  <c r="F3385" i="6" s="1"/>
  <c r="G3385" i="6" s="1"/>
  <c r="E3386" i="6"/>
  <c r="E3387" i="6"/>
  <c r="F3387" i="6" s="1"/>
  <c r="G3387" i="6" s="1"/>
  <c r="E3388" i="6"/>
  <c r="F3388" i="6" s="1"/>
  <c r="G3388" i="6" s="1"/>
  <c r="E3389" i="6"/>
  <c r="F3389" i="6" s="1"/>
  <c r="G3389" i="6" s="1"/>
  <c r="E3390" i="6"/>
  <c r="F3390" i="6" s="1"/>
  <c r="G3390" i="6" s="1"/>
  <c r="E3391" i="6"/>
  <c r="E3392" i="6"/>
  <c r="F3392" i="6" s="1"/>
  <c r="G3392" i="6" s="1"/>
  <c r="E3393" i="6"/>
  <c r="E3394" i="6"/>
  <c r="F3394" i="6" s="1"/>
  <c r="G3394" i="6" s="1"/>
  <c r="E3395" i="6"/>
  <c r="E3396" i="6"/>
  <c r="F3396" i="6"/>
  <c r="G3396" i="6" s="1"/>
  <c r="E3397" i="6"/>
  <c r="F3397" i="6"/>
  <c r="G3397" i="6" s="1"/>
  <c r="E3398" i="6"/>
  <c r="E3399" i="6"/>
  <c r="F3399" i="6" s="1"/>
  <c r="G3399" i="6" s="1"/>
  <c r="E3400" i="6"/>
  <c r="E3401" i="6"/>
  <c r="F3401" i="6" s="1"/>
  <c r="G3401" i="6" s="1"/>
  <c r="E3402" i="6"/>
  <c r="E3403" i="6"/>
  <c r="F3403" i="6" s="1"/>
  <c r="G3403" i="6" s="1"/>
  <c r="E3404" i="6"/>
  <c r="F3404" i="6" s="1"/>
  <c r="G3404" i="6" s="1"/>
  <c r="E3405" i="6"/>
  <c r="F3405" i="6" s="1"/>
  <c r="G3405" i="6" s="1"/>
  <c r="E3406" i="6"/>
  <c r="F3406" i="6" s="1"/>
  <c r="G3406" i="6" s="1"/>
  <c r="E3407" i="6"/>
  <c r="E3408" i="6"/>
  <c r="F3408" i="6" s="1"/>
  <c r="G3408" i="6" s="1"/>
  <c r="E3409" i="6"/>
  <c r="E3410" i="6"/>
  <c r="F3410" i="6" s="1"/>
  <c r="G3410" i="6" s="1"/>
  <c r="E3411" i="6"/>
  <c r="E3412" i="6"/>
  <c r="F3412" i="6"/>
  <c r="G3412" i="6" s="1"/>
  <c r="E3413" i="6"/>
  <c r="F3413" i="6"/>
  <c r="G3413" i="6" s="1"/>
  <c r="E3414" i="6"/>
  <c r="E3415" i="6"/>
  <c r="F3415" i="6" s="1"/>
  <c r="G3415" i="6" s="1"/>
  <c r="E3416" i="6"/>
  <c r="E3417" i="6"/>
  <c r="F3417" i="6" s="1"/>
  <c r="G3417" i="6" s="1"/>
  <c r="E3418" i="6"/>
  <c r="E3419" i="6"/>
  <c r="F3419" i="6" s="1"/>
  <c r="G3419" i="6" s="1"/>
  <c r="E3420" i="6"/>
  <c r="F3420" i="6" s="1"/>
  <c r="G3420" i="6" s="1"/>
  <c r="E3421" i="6"/>
  <c r="F3421" i="6" s="1"/>
  <c r="G3421" i="6" s="1"/>
  <c r="E3422" i="6"/>
  <c r="F3422" i="6" s="1"/>
  <c r="G3422" i="6" s="1"/>
  <c r="E3423" i="6"/>
  <c r="E3424" i="6"/>
  <c r="F3424" i="6" s="1"/>
  <c r="G3424" i="6" s="1"/>
  <c r="E3425" i="6"/>
  <c r="E3426" i="6"/>
  <c r="F3426" i="6" s="1"/>
  <c r="G3426" i="6" s="1"/>
  <c r="E3427" i="6"/>
  <c r="E3428" i="6"/>
  <c r="F3428" i="6"/>
  <c r="G3428" i="6" s="1"/>
  <c r="E3429" i="6"/>
  <c r="F3429" i="6"/>
  <c r="G3429" i="6" s="1"/>
  <c r="E3430" i="6"/>
  <c r="E3431" i="6"/>
  <c r="F3431" i="6" s="1"/>
  <c r="G3431" i="6" s="1"/>
  <c r="E3432" i="6"/>
  <c r="E3433" i="6"/>
  <c r="F3433" i="6" s="1"/>
  <c r="G3433" i="6" s="1"/>
  <c r="E3434" i="6"/>
  <c r="E3435" i="6"/>
  <c r="F3435" i="6" s="1"/>
  <c r="G3435" i="6" s="1"/>
  <c r="E3436" i="6"/>
  <c r="F3436" i="6" s="1"/>
  <c r="G3436" i="6" s="1"/>
  <c r="E3437" i="6"/>
  <c r="F3437" i="6" s="1"/>
  <c r="G3437" i="6" s="1"/>
  <c r="E3438" i="6"/>
  <c r="F3438" i="6" s="1"/>
  <c r="G3438" i="6" s="1"/>
  <c r="E3439" i="6"/>
  <c r="E3440" i="6"/>
  <c r="F3440" i="6" s="1"/>
  <c r="G3440" i="6" s="1"/>
  <c r="E3441" i="6"/>
  <c r="E3442" i="6"/>
  <c r="F3442" i="6" s="1"/>
  <c r="G3442" i="6" s="1"/>
  <c r="E3443" i="6"/>
  <c r="E3444" i="6"/>
  <c r="F3444" i="6"/>
  <c r="G3444" i="6" s="1"/>
  <c r="E3445" i="6"/>
  <c r="F3445" i="6"/>
  <c r="G3445" i="6" s="1"/>
  <c r="E3446" i="6"/>
  <c r="E3447" i="6"/>
  <c r="F3447" i="6" s="1"/>
  <c r="G3447" i="6" s="1"/>
  <c r="E3448" i="6"/>
  <c r="E3449" i="6"/>
  <c r="F3449" i="6" s="1"/>
  <c r="G3449" i="6" s="1"/>
  <c r="E3450" i="6"/>
  <c r="E3451" i="6"/>
  <c r="F3451" i="6" s="1"/>
  <c r="G3451" i="6" s="1"/>
  <c r="E3452" i="6"/>
  <c r="F3452" i="6" s="1"/>
  <c r="G3452" i="6" s="1"/>
  <c r="E3453" i="6"/>
  <c r="F3453" i="6" s="1"/>
  <c r="G3453" i="6" s="1"/>
  <c r="E3454" i="6"/>
  <c r="F3454" i="6" s="1"/>
  <c r="G3454" i="6" s="1"/>
  <c r="E3455" i="6"/>
  <c r="E3456" i="6"/>
  <c r="F3456" i="6" s="1"/>
  <c r="G3456" i="6" s="1"/>
  <c r="E3457" i="6"/>
  <c r="E3458" i="6"/>
  <c r="F3458" i="6" s="1"/>
  <c r="G3458" i="6" s="1"/>
  <c r="E3459" i="6"/>
  <c r="E3460" i="6"/>
  <c r="F3460" i="6"/>
  <c r="G3460" i="6" s="1"/>
  <c r="E3461" i="6"/>
  <c r="F3461" i="6"/>
  <c r="G3461" i="6" s="1"/>
  <c r="E3462" i="6"/>
  <c r="E3463" i="6"/>
  <c r="F3463" i="6" s="1"/>
  <c r="G3463" i="6" s="1"/>
  <c r="E3464" i="6"/>
  <c r="E3465" i="6"/>
  <c r="F3465" i="6" s="1"/>
  <c r="G3465" i="6" s="1"/>
  <c r="E3466" i="6"/>
  <c r="E3467" i="6"/>
  <c r="F3467" i="6" s="1"/>
  <c r="G3467" i="6" s="1"/>
  <c r="E3468" i="6"/>
  <c r="F3468" i="6" s="1"/>
  <c r="G3468" i="6" s="1"/>
  <c r="E3469" i="6"/>
  <c r="F3469" i="6" s="1"/>
  <c r="G3469" i="6" s="1"/>
  <c r="E3470" i="6"/>
  <c r="F3470" i="6" s="1"/>
  <c r="G3470" i="6" s="1"/>
  <c r="E3471" i="6"/>
  <c r="E3472" i="6"/>
  <c r="F3472" i="6" s="1"/>
  <c r="G3472" i="6" s="1"/>
  <c r="E3473" i="6"/>
  <c r="E3474" i="6"/>
  <c r="F3474" i="6" s="1"/>
  <c r="G3474" i="6" s="1"/>
  <c r="E3475" i="6"/>
  <c r="E3476" i="6"/>
  <c r="F3476" i="6"/>
  <c r="G3476" i="6" s="1"/>
  <c r="E3477" i="6"/>
  <c r="F3477" i="6"/>
  <c r="G3477" i="6" s="1"/>
  <c r="E3478" i="6"/>
  <c r="E3479" i="6"/>
  <c r="F3479" i="6" s="1"/>
  <c r="G3479" i="6" s="1"/>
  <c r="E3480" i="6"/>
  <c r="E3481" i="6"/>
  <c r="F3481" i="6" s="1"/>
  <c r="G3481" i="6" s="1"/>
  <c r="E3482" i="6"/>
  <c r="E3483" i="6"/>
  <c r="F3483" i="6" s="1"/>
  <c r="G3483" i="6" s="1"/>
  <c r="E3484" i="6"/>
  <c r="F3484" i="6" s="1"/>
  <c r="G3484" i="6" s="1"/>
  <c r="E3485" i="6"/>
  <c r="F3485" i="6" s="1"/>
  <c r="G3485" i="6" s="1"/>
  <c r="E3486" i="6"/>
  <c r="F3486" i="6" s="1"/>
  <c r="G3486" i="6" s="1"/>
  <c r="E3487" i="6"/>
  <c r="E3488" i="6"/>
  <c r="F3488" i="6" s="1"/>
  <c r="G3488" i="6" s="1"/>
  <c r="E3489" i="6"/>
  <c r="E3490" i="6"/>
  <c r="F3490" i="6" s="1"/>
  <c r="G3490" i="6" s="1"/>
  <c r="E3491" i="6"/>
  <c r="E3492" i="6"/>
  <c r="F3492" i="6"/>
  <c r="G3492" i="6" s="1"/>
  <c r="E3493" i="6"/>
  <c r="F3493" i="6"/>
  <c r="G3493" i="6" s="1"/>
  <c r="E3494" i="6"/>
  <c r="E3495" i="6"/>
  <c r="F3495" i="6" s="1"/>
  <c r="G3495" i="6" s="1"/>
  <c r="E3496" i="6"/>
  <c r="E3497" i="6"/>
  <c r="F3497" i="6" s="1"/>
  <c r="G3497" i="6" s="1"/>
  <c r="E3498" i="6"/>
  <c r="E3499" i="6"/>
  <c r="F3499" i="6" s="1"/>
  <c r="G3499" i="6" s="1"/>
  <c r="E3500" i="6"/>
  <c r="F3500" i="6" s="1"/>
  <c r="G3500" i="6" s="1"/>
  <c r="E3501" i="6"/>
  <c r="F3501" i="6" s="1"/>
  <c r="G3501" i="6" s="1"/>
  <c r="E3502" i="6"/>
  <c r="F3502" i="6" s="1"/>
  <c r="G3502" i="6" s="1"/>
  <c r="E3503" i="6"/>
  <c r="E3504" i="6"/>
  <c r="F3504" i="6" s="1"/>
  <c r="G3504" i="6" s="1"/>
  <c r="E3505" i="6"/>
  <c r="E3506" i="6"/>
  <c r="F3506" i="6" s="1"/>
  <c r="G3506" i="6" s="1"/>
  <c r="E3507" i="6"/>
  <c r="E3508" i="6"/>
  <c r="F3508" i="6"/>
  <c r="G3508" i="6" s="1"/>
  <c r="E3509" i="6"/>
  <c r="F3509" i="6"/>
  <c r="G3509" i="6" s="1"/>
  <c r="E3510" i="6"/>
  <c r="E3511" i="6"/>
  <c r="F3511" i="6" s="1"/>
  <c r="G3511" i="6" s="1"/>
  <c r="E3512" i="6"/>
  <c r="E3513" i="6"/>
  <c r="F3513" i="6" s="1"/>
  <c r="G3513" i="6" s="1"/>
  <c r="E3514" i="6"/>
  <c r="E3515" i="6"/>
  <c r="F3515" i="6" s="1"/>
  <c r="G3515" i="6" s="1"/>
  <c r="E3516" i="6"/>
  <c r="F3516" i="6" s="1"/>
  <c r="G3516" i="6" s="1"/>
  <c r="E3517" i="6"/>
  <c r="F3517" i="6" s="1"/>
  <c r="G3517" i="6" s="1"/>
  <c r="E3518" i="6"/>
  <c r="F3518" i="6" s="1"/>
  <c r="G3518" i="6" s="1"/>
  <c r="E3519" i="6"/>
  <c r="E3520" i="6"/>
  <c r="F3520" i="6" s="1"/>
  <c r="G3520" i="6" s="1"/>
  <c r="E3521" i="6"/>
  <c r="E3522" i="6"/>
  <c r="F3522" i="6" s="1"/>
  <c r="G3522" i="6" s="1"/>
  <c r="E3523" i="6"/>
  <c r="E3524" i="6"/>
  <c r="F3524" i="6"/>
  <c r="G3524" i="6" s="1"/>
  <c r="E3525" i="6"/>
  <c r="F3525" i="6"/>
  <c r="G3525" i="6" s="1"/>
  <c r="E3526" i="6"/>
  <c r="E3527" i="6"/>
  <c r="F3527" i="6" s="1"/>
  <c r="G3527" i="6" s="1"/>
  <c r="E3528" i="6"/>
  <c r="E3529" i="6"/>
  <c r="F3529" i="6" s="1"/>
  <c r="G3529" i="6" s="1"/>
  <c r="E3530" i="6"/>
  <c r="E3531" i="6"/>
  <c r="F3531" i="6" s="1"/>
  <c r="G3531" i="6" s="1"/>
  <c r="E3532" i="6"/>
  <c r="E3533" i="6"/>
  <c r="F3533" i="6" s="1"/>
  <c r="G3533" i="6" s="1"/>
  <c r="E3534" i="6"/>
  <c r="F3534" i="6" s="1"/>
  <c r="G3534" i="6" s="1"/>
  <c r="E3535" i="6"/>
  <c r="E3536" i="6"/>
  <c r="F3536" i="6" s="1"/>
  <c r="G3536" i="6" s="1"/>
  <c r="E3537" i="6"/>
  <c r="E3538" i="6"/>
  <c r="F3538" i="6" s="1"/>
  <c r="G3538" i="6" s="1"/>
  <c r="E3539" i="6"/>
  <c r="E3540" i="6"/>
  <c r="F3540" i="6"/>
  <c r="G3540" i="6" s="1"/>
  <c r="E3541" i="6"/>
  <c r="F3541" i="6"/>
  <c r="G3541" i="6" s="1"/>
  <c r="E3542" i="6"/>
  <c r="E3543" i="6"/>
  <c r="F3543" i="6" s="1"/>
  <c r="G3543" i="6" s="1"/>
  <c r="E3544" i="6"/>
  <c r="E3545" i="6"/>
  <c r="F3545" i="6" s="1"/>
  <c r="G3545" i="6" s="1"/>
  <c r="E3546" i="6"/>
  <c r="E3547" i="6"/>
  <c r="F3547" i="6" s="1"/>
  <c r="G3547" i="6" s="1"/>
  <c r="E3548" i="6"/>
  <c r="E3549" i="6"/>
  <c r="F3549" i="6" s="1"/>
  <c r="G3549" i="6" s="1"/>
  <c r="E3550" i="6"/>
  <c r="F3550" i="6" s="1"/>
  <c r="G3550" i="6" s="1"/>
  <c r="E3551" i="6"/>
  <c r="E3552" i="6"/>
  <c r="F3552" i="6" s="1"/>
  <c r="G3552" i="6" s="1"/>
  <c r="E3553" i="6"/>
  <c r="E3554" i="6"/>
  <c r="F3554" i="6" s="1"/>
  <c r="G3554" i="6" s="1"/>
  <c r="E3555" i="6"/>
  <c r="E3556" i="6"/>
  <c r="F3556" i="6"/>
  <c r="G3556" i="6" s="1"/>
  <c r="E3557" i="6"/>
  <c r="F3557" i="6"/>
  <c r="G3557" i="6" s="1"/>
  <c r="E3558" i="6"/>
  <c r="E3559" i="6"/>
  <c r="F3559" i="6" s="1"/>
  <c r="G3559" i="6" s="1"/>
  <c r="E3560" i="6"/>
  <c r="E3561" i="6"/>
  <c r="F3561" i="6" s="1"/>
  <c r="G3561" i="6" s="1"/>
  <c r="E3562" i="6"/>
  <c r="E3563" i="6"/>
  <c r="F3563" i="6" s="1"/>
  <c r="G3563" i="6" s="1"/>
  <c r="E3564" i="6"/>
  <c r="F3564" i="6" s="1"/>
  <c r="G3564" i="6" s="1"/>
  <c r="E3565" i="6"/>
  <c r="F3565" i="6" s="1"/>
  <c r="G3565" i="6" s="1"/>
  <c r="E3566" i="6"/>
  <c r="F3566" i="6" s="1"/>
  <c r="G3566" i="6" s="1"/>
  <c r="E3567" i="6"/>
  <c r="E3568" i="6"/>
  <c r="F3568" i="6" s="1"/>
  <c r="G3568" i="6" s="1"/>
  <c r="E3569" i="6"/>
  <c r="E3570" i="6"/>
  <c r="F3570" i="6" s="1"/>
  <c r="G3570" i="6" s="1"/>
  <c r="E3571" i="6"/>
  <c r="E3572" i="6"/>
  <c r="F3572" i="6"/>
  <c r="G3572" i="6" s="1"/>
  <c r="E3573" i="6"/>
  <c r="F3573" i="6"/>
  <c r="G3573" i="6" s="1"/>
  <c r="E3574" i="6"/>
  <c r="E3575" i="6"/>
  <c r="F3575" i="6" s="1"/>
  <c r="G3575" i="6" s="1"/>
  <c r="E3576" i="6"/>
  <c r="F3576" i="6" s="1"/>
  <c r="G3576" i="6" s="1"/>
  <c r="E3577" i="6"/>
  <c r="F3577" i="6" s="1"/>
  <c r="G3577" i="6" s="1"/>
  <c r="E3578" i="6"/>
  <c r="E3579" i="6"/>
  <c r="F3579" i="6" s="1"/>
  <c r="G3579" i="6" s="1"/>
  <c r="E3580" i="6"/>
  <c r="E3581" i="6"/>
  <c r="F3581" i="6" s="1"/>
  <c r="G3581" i="6" s="1"/>
  <c r="E3582" i="6"/>
  <c r="F3582" i="6" s="1"/>
  <c r="G3582" i="6" s="1"/>
  <c r="E3583" i="6"/>
  <c r="E3584" i="6"/>
  <c r="F3584" i="6" s="1"/>
  <c r="G3584" i="6" s="1"/>
  <c r="E3585" i="6"/>
  <c r="E3586" i="6"/>
  <c r="F3586" i="6" s="1"/>
  <c r="G3586" i="6" s="1"/>
  <c r="E3587" i="6"/>
  <c r="F3587" i="6" s="1"/>
  <c r="G3587" i="6" s="1"/>
  <c r="E3588" i="6"/>
  <c r="F3588" i="6"/>
  <c r="G3588" i="6" s="1"/>
  <c r="E3589" i="6"/>
  <c r="F3589" i="6"/>
  <c r="G3589" i="6" s="1"/>
  <c r="E3590" i="6"/>
  <c r="E3591" i="6"/>
  <c r="F3591" i="6" s="1"/>
  <c r="G3591" i="6" s="1"/>
  <c r="E3592" i="6"/>
  <c r="F3592" i="6" s="1"/>
  <c r="G3592" i="6" s="1"/>
  <c r="E3593" i="6"/>
  <c r="F3593" i="6" s="1"/>
  <c r="G3593" i="6" s="1"/>
  <c r="E3594" i="6"/>
  <c r="E3595" i="6"/>
  <c r="F3595" i="6" s="1"/>
  <c r="G3595" i="6" s="1"/>
  <c r="E3596" i="6"/>
  <c r="E3597" i="6"/>
  <c r="E3598" i="6"/>
  <c r="F3598" i="6" s="1"/>
  <c r="G3598" i="6" s="1"/>
  <c r="E3599" i="6"/>
  <c r="E3600" i="6"/>
  <c r="F3600" i="6" s="1"/>
  <c r="G3600" i="6" s="1"/>
  <c r="E3601" i="6"/>
  <c r="E3602" i="6"/>
  <c r="F3602" i="6" s="1"/>
  <c r="G3602" i="6" s="1"/>
  <c r="E3603" i="6"/>
  <c r="F3603" i="6" s="1"/>
  <c r="G3603" i="6" s="1"/>
  <c r="E3604" i="6"/>
  <c r="F3604" i="6"/>
  <c r="G3604" i="6" s="1"/>
  <c r="E3605" i="6"/>
  <c r="F3605" i="6"/>
  <c r="G3605" i="6" s="1"/>
  <c r="E3606" i="6"/>
  <c r="E3607" i="6"/>
  <c r="F3607" i="6" s="1"/>
  <c r="G3607" i="6" s="1"/>
  <c r="E3608" i="6"/>
  <c r="E3609" i="6"/>
  <c r="F3609" i="6" s="1"/>
  <c r="G3609" i="6" s="1"/>
  <c r="E3610" i="6"/>
  <c r="E3611" i="6"/>
  <c r="F3611" i="6" s="1"/>
  <c r="G3611" i="6" s="1"/>
  <c r="E3612" i="6"/>
  <c r="E3613" i="6"/>
  <c r="E3614" i="6"/>
  <c r="F3614" i="6" s="1"/>
  <c r="G3614" i="6" s="1"/>
  <c r="E3615" i="6"/>
  <c r="E3616" i="6"/>
  <c r="F3616" i="6" s="1"/>
  <c r="G3616" i="6" s="1"/>
  <c r="E3617" i="6"/>
  <c r="E3618" i="6"/>
  <c r="F3618" i="6" s="1"/>
  <c r="G3618" i="6" s="1"/>
  <c r="E3619" i="6"/>
  <c r="F3619" i="6" s="1"/>
  <c r="G3619" i="6" s="1"/>
  <c r="E3620" i="6"/>
  <c r="F3620" i="6"/>
  <c r="G3620" i="6" s="1"/>
  <c r="E3621" i="6"/>
  <c r="F3621" i="6"/>
  <c r="G3621" i="6" s="1"/>
  <c r="E3622" i="6"/>
  <c r="E3623" i="6"/>
  <c r="F3623" i="6" s="1"/>
  <c r="G3623" i="6" s="1"/>
  <c r="E3624" i="6"/>
  <c r="E3625" i="6"/>
  <c r="F3625" i="6" s="1"/>
  <c r="G3625" i="6" s="1"/>
  <c r="E3626" i="6"/>
  <c r="E3627" i="6"/>
  <c r="F3627" i="6" s="1"/>
  <c r="G3627" i="6" s="1"/>
  <c r="E3628" i="6"/>
  <c r="E3629" i="6"/>
  <c r="E3630" i="6"/>
  <c r="F3630" i="6" s="1"/>
  <c r="G3630" i="6" s="1"/>
  <c r="E3631" i="6"/>
  <c r="E3632" i="6"/>
  <c r="F3632" i="6" s="1"/>
  <c r="G3632" i="6" s="1"/>
  <c r="E3633" i="6"/>
  <c r="E3634" i="6"/>
  <c r="F3634" i="6" s="1"/>
  <c r="G3634" i="6" s="1"/>
  <c r="E3635" i="6"/>
  <c r="F3635" i="6" s="1"/>
  <c r="G3635" i="6" s="1"/>
  <c r="E3636" i="6"/>
  <c r="F3636" i="6"/>
  <c r="G3636" i="6" s="1"/>
  <c r="E3637" i="6"/>
  <c r="F3637" i="6"/>
  <c r="G3637" i="6" s="1"/>
  <c r="E3638" i="6"/>
  <c r="E3639" i="6"/>
  <c r="F3639" i="6" s="1"/>
  <c r="G3639" i="6" s="1"/>
  <c r="E3640" i="6"/>
  <c r="E3641" i="6"/>
  <c r="F3641" i="6" s="1"/>
  <c r="G3641" i="6" s="1"/>
  <c r="E3642" i="6"/>
  <c r="E3643" i="6"/>
  <c r="F3643" i="6" s="1"/>
  <c r="G3643" i="6" s="1"/>
  <c r="E3644" i="6"/>
  <c r="E3645" i="6"/>
  <c r="E3646" i="6"/>
  <c r="F3646" i="6" s="1"/>
  <c r="G3646" i="6" s="1"/>
  <c r="E3647" i="6"/>
  <c r="E3648" i="6"/>
  <c r="F3648" i="6" s="1"/>
  <c r="G3648" i="6" s="1"/>
  <c r="E3649" i="6"/>
  <c r="E3650" i="6"/>
  <c r="E3651" i="6"/>
  <c r="E3652" i="6"/>
  <c r="E3653" i="6"/>
  <c r="E3654" i="6"/>
  <c r="E3655" i="6"/>
  <c r="E3656" i="6"/>
  <c r="F3656" i="6" s="1"/>
  <c r="G3656" i="6" s="1"/>
  <c r="E3657" i="6"/>
  <c r="E3658" i="6"/>
  <c r="E3659" i="6"/>
  <c r="F3659" i="6"/>
  <c r="G3659" i="6" s="1"/>
  <c r="E3660" i="6"/>
  <c r="E3661" i="6"/>
  <c r="E3662" i="6"/>
  <c r="E3663" i="6"/>
  <c r="E3664" i="6"/>
  <c r="F3664" i="6" s="1"/>
  <c r="G3664" i="6" s="1"/>
  <c r="E3665" i="6"/>
  <c r="E3666" i="6"/>
  <c r="E3667" i="6"/>
  <c r="F3667" i="6" s="1"/>
  <c r="G3667" i="6" s="1"/>
  <c r="E3668" i="6"/>
  <c r="F3668" i="6" s="1"/>
  <c r="G3668" i="6" s="1"/>
  <c r="E3669" i="6"/>
  <c r="F3669" i="6"/>
  <c r="G3669" i="6" s="1"/>
  <c r="E3670" i="6"/>
  <c r="E3671" i="6"/>
  <c r="E3672" i="6"/>
  <c r="E3673" i="6"/>
  <c r="F3673" i="6"/>
  <c r="G3673" i="6" s="1"/>
  <c r="E3674" i="6"/>
  <c r="E3675" i="6"/>
  <c r="F3675" i="6" s="1"/>
  <c r="G3675" i="6" s="1"/>
  <c r="E3676" i="6"/>
  <c r="F3676" i="6"/>
  <c r="G3676" i="6" s="1"/>
  <c r="E3677" i="6"/>
  <c r="E3678" i="6"/>
  <c r="F3677" i="6" s="1"/>
  <c r="G3677" i="6" s="1"/>
  <c r="E3679" i="6"/>
  <c r="E3680" i="6"/>
  <c r="F3680" i="6" s="1"/>
  <c r="G3680" i="6" s="1"/>
  <c r="E3681" i="6"/>
  <c r="F3681" i="6" s="1"/>
  <c r="G3681" i="6" s="1"/>
  <c r="E3682" i="6"/>
  <c r="E3683" i="6"/>
  <c r="F3683" i="6" s="1"/>
  <c r="G3683" i="6" s="1"/>
  <c r="E3684" i="6"/>
  <c r="F3684" i="6"/>
  <c r="G3684" i="6" s="1"/>
  <c r="E3685" i="6"/>
  <c r="F3685" i="6"/>
  <c r="G3685" i="6"/>
  <c r="E3686" i="6"/>
  <c r="E3687" i="6"/>
  <c r="E3688" i="6"/>
  <c r="E3689" i="6"/>
  <c r="E3690" i="6"/>
  <c r="F3690" i="6" s="1"/>
  <c r="G3690" i="6" s="1"/>
  <c r="E3691" i="6"/>
  <c r="E3692" i="6"/>
  <c r="E3693" i="6"/>
  <c r="E3694" i="6"/>
  <c r="F3694" i="6" s="1"/>
  <c r="G3694" i="6" s="1"/>
  <c r="E3695" i="6"/>
  <c r="E3696" i="6"/>
  <c r="E3697" i="6"/>
  <c r="F3697" i="6" s="1"/>
  <c r="G3697" i="6" s="1"/>
  <c r="E3698" i="6"/>
  <c r="E3699" i="6"/>
  <c r="F3699" i="6" s="1"/>
  <c r="G3699" i="6" s="1"/>
  <c r="E3700" i="6"/>
  <c r="F3700" i="6" s="1"/>
  <c r="G3700" i="6" s="1"/>
  <c r="E3701" i="6"/>
  <c r="E3702" i="6"/>
  <c r="E3703" i="6"/>
  <c r="E3704" i="6"/>
  <c r="E3705" i="6"/>
  <c r="F3705" i="6"/>
  <c r="G3705" i="6" s="1"/>
  <c r="E3706" i="6"/>
  <c r="E3707" i="6"/>
  <c r="F3707" i="6" s="1"/>
  <c r="G3707" i="6" s="1"/>
  <c r="E3708" i="6"/>
  <c r="E3709" i="6"/>
  <c r="E3710" i="6"/>
  <c r="E3711" i="6"/>
  <c r="E3712" i="6"/>
  <c r="F3712" i="6" s="1"/>
  <c r="G3712" i="6" s="1"/>
  <c r="E3713" i="6"/>
  <c r="F3713" i="6"/>
  <c r="G3713" i="6" s="1"/>
  <c r="E3714" i="6"/>
  <c r="F3714" i="6" s="1"/>
  <c r="G3714" i="6" s="1"/>
  <c r="E3715" i="6"/>
  <c r="F3715" i="6"/>
  <c r="G3715" i="6" s="1"/>
  <c r="E3716" i="6"/>
  <c r="E3717" i="6"/>
  <c r="E3718" i="6"/>
  <c r="F3718" i="6" s="1"/>
  <c r="G3718" i="6" s="1"/>
  <c r="E3719" i="6"/>
  <c r="E3720" i="6"/>
  <c r="F3720" i="6" s="1"/>
  <c r="G3720" i="6" s="1"/>
  <c r="E3721" i="6"/>
  <c r="E3722" i="6"/>
  <c r="F3722" i="6" s="1"/>
  <c r="G3722" i="6" s="1"/>
  <c r="E3723" i="6"/>
  <c r="E3724" i="6"/>
  <c r="F3724" i="6" s="1"/>
  <c r="G3724" i="6" s="1"/>
  <c r="E3725" i="6"/>
  <c r="E3726" i="6"/>
  <c r="F3726" i="6" s="1"/>
  <c r="G3726" i="6" s="1"/>
  <c r="E3727" i="6"/>
  <c r="E3728" i="6"/>
  <c r="E3729" i="6"/>
  <c r="F3729" i="6" s="1"/>
  <c r="G3729" i="6" s="1"/>
  <c r="E3730" i="6"/>
  <c r="E3731" i="6"/>
  <c r="E3732" i="6"/>
  <c r="F3732" i="6" s="1"/>
  <c r="G3732" i="6" s="1"/>
  <c r="E3733" i="6"/>
  <c r="E3734" i="6"/>
  <c r="E3735" i="6"/>
  <c r="E3736" i="6"/>
  <c r="E3737" i="6"/>
  <c r="F3737" i="6"/>
  <c r="G3737" i="6" s="1"/>
  <c r="E3738" i="6"/>
  <c r="E3739" i="6"/>
  <c r="F3739" i="6" s="1"/>
  <c r="G3739" i="6" s="1"/>
  <c r="E3740" i="6"/>
  <c r="E3741" i="6"/>
  <c r="E3742" i="6"/>
  <c r="F3742" i="6" s="1"/>
  <c r="G3742" i="6" s="1"/>
  <c r="E3743" i="6"/>
  <c r="E3744" i="6"/>
  <c r="F3744" i="6" s="1"/>
  <c r="G3744" i="6" s="1"/>
  <c r="E3745" i="6"/>
  <c r="F3745" i="6"/>
  <c r="G3745" i="6" s="1"/>
  <c r="E3746" i="6"/>
  <c r="F3746" i="6" s="1"/>
  <c r="G3746" i="6" s="1"/>
  <c r="E3747" i="6"/>
  <c r="F3747" i="6"/>
  <c r="G3747" i="6" s="1"/>
  <c r="E3748" i="6"/>
  <c r="F3748" i="6" s="1"/>
  <c r="G3748" i="6" s="1"/>
  <c r="E3749" i="6"/>
  <c r="E3750" i="6"/>
  <c r="F3750" i="6" s="1"/>
  <c r="G3750" i="6" s="1"/>
  <c r="E3751" i="6"/>
  <c r="E3752" i="6"/>
  <c r="F3752" i="6" s="1"/>
  <c r="G3752" i="6" s="1"/>
  <c r="E3753" i="6"/>
  <c r="F3753" i="6" s="1"/>
  <c r="G3753" i="6" s="1"/>
  <c r="E3754" i="6"/>
  <c r="F3754" i="6" s="1"/>
  <c r="G3754" i="6" s="1"/>
  <c r="E3755" i="6"/>
  <c r="E3756" i="6"/>
  <c r="F3756" i="6" s="1"/>
  <c r="G3756" i="6" s="1"/>
  <c r="E3757" i="6"/>
  <c r="E3758" i="6"/>
  <c r="F3758" i="6" s="1"/>
  <c r="G3758" i="6" s="1"/>
  <c r="E3759" i="6"/>
  <c r="E3760" i="6"/>
  <c r="E3761" i="6"/>
  <c r="F3761" i="6" s="1"/>
  <c r="G3761" i="6" s="1"/>
  <c r="E3762" i="6"/>
  <c r="E3763" i="6"/>
  <c r="E3764" i="6"/>
  <c r="F3764" i="6" s="1"/>
  <c r="G3764" i="6" s="1"/>
  <c r="E3765" i="6"/>
  <c r="E3766" i="6"/>
  <c r="E3767" i="6"/>
  <c r="E3768" i="6"/>
  <c r="F3768" i="6" s="1"/>
  <c r="G3768" i="6" s="1"/>
  <c r="E3769" i="6"/>
  <c r="F3769" i="6"/>
  <c r="G3769" i="6" s="1"/>
  <c r="E3770" i="6"/>
  <c r="E3771" i="6"/>
  <c r="F3771" i="6" s="1"/>
  <c r="G3771" i="6" s="1"/>
  <c r="E3772" i="6"/>
  <c r="E3773" i="6"/>
  <c r="E3774" i="6"/>
  <c r="F3774" i="6" s="1"/>
  <c r="G3774" i="6" s="1"/>
  <c r="E3775" i="6"/>
  <c r="E3776" i="6"/>
  <c r="F3776" i="6" s="1"/>
  <c r="G3776" i="6" s="1"/>
  <c r="E3777" i="6"/>
  <c r="F3777" i="6"/>
  <c r="G3777" i="6" s="1"/>
  <c r="E3778" i="6"/>
  <c r="E3779" i="6"/>
  <c r="F3779" i="6"/>
  <c r="G3779" i="6" s="1"/>
  <c r="E3780" i="6"/>
  <c r="F3780" i="6" s="1"/>
  <c r="G3780" i="6" s="1"/>
  <c r="E3781" i="6"/>
  <c r="E3782" i="6"/>
  <c r="F3782" i="6" s="1"/>
  <c r="G3782" i="6" s="1"/>
  <c r="E3783" i="6"/>
  <c r="E3784" i="6"/>
  <c r="F3784" i="6" s="1"/>
  <c r="G3784" i="6" s="1"/>
  <c r="E3785" i="6"/>
  <c r="E3786" i="6"/>
  <c r="F3786" i="6" s="1"/>
  <c r="G3786" i="6" s="1"/>
  <c r="E3787" i="6"/>
  <c r="E3788" i="6"/>
  <c r="F3788" i="6" s="1"/>
  <c r="G3788" i="6" s="1"/>
  <c r="E3789" i="6"/>
  <c r="E3790" i="6"/>
  <c r="F3790" i="6" s="1"/>
  <c r="G3790" i="6" s="1"/>
  <c r="E3791" i="6"/>
  <c r="E3792" i="6"/>
  <c r="E3793" i="6"/>
  <c r="F3793" i="6" s="1"/>
  <c r="G3793" i="6" s="1"/>
  <c r="E3794" i="6"/>
  <c r="E3795" i="6"/>
  <c r="E3796" i="6"/>
  <c r="F3796" i="6" s="1"/>
  <c r="G3796" i="6" s="1"/>
  <c r="E3797" i="6"/>
  <c r="E3798" i="6"/>
  <c r="E3799" i="6"/>
  <c r="E3800" i="6"/>
  <c r="F3800" i="6" s="1"/>
  <c r="G3800" i="6" s="1"/>
  <c r="E3801" i="6"/>
  <c r="F3801" i="6"/>
  <c r="G3801" i="6" s="1"/>
  <c r="E3802" i="6"/>
  <c r="E3803" i="6"/>
  <c r="F3803" i="6" s="1"/>
  <c r="G3803" i="6" s="1"/>
  <c r="E3804" i="6"/>
  <c r="E3805" i="6"/>
  <c r="E3806" i="6"/>
  <c r="F3806" i="6" s="1"/>
  <c r="G3806" i="6" s="1"/>
  <c r="E3807" i="6"/>
  <c r="E3808" i="6"/>
  <c r="F3808" i="6" s="1"/>
  <c r="G3808" i="6" s="1"/>
  <c r="E3809" i="6"/>
  <c r="F3809" i="6"/>
  <c r="G3809" i="6" s="1"/>
  <c r="E3810" i="6"/>
  <c r="E3811" i="6"/>
  <c r="F3811" i="6"/>
  <c r="G3811" i="6" s="1"/>
  <c r="E3812" i="6"/>
  <c r="F3812" i="6" s="1"/>
  <c r="G3812" i="6" s="1"/>
  <c r="E3813" i="6"/>
  <c r="E3814" i="6"/>
  <c r="F3814" i="6" s="1"/>
  <c r="G3814" i="6" s="1"/>
  <c r="E3815" i="6"/>
  <c r="E3816" i="6"/>
  <c r="F3816" i="6" s="1"/>
  <c r="G3816" i="6" s="1"/>
  <c r="E3817" i="6"/>
  <c r="E3818" i="6"/>
  <c r="E3819" i="6"/>
  <c r="F3819" i="6" s="1"/>
  <c r="G3819" i="6" s="1"/>
  <c r="E3820" i="6"/>
  <c r="E3821" i="6"/>
  <c r="E3822" i="6"/>
  <c r="F3822" i="6" s="1"/>
  <c r="G3822" i="6" s="1"/>
  <c r="E3823" i="6"/>
  <c r="E3824" i="6"/>
  <c r="F3824" i="6" s="1"/>
  <c r="G3824" i="6" s="1"/>
  <c r="E3825" i="6"/>
  <c r="E3826" i="6"/>
  <c r="F3826" i="6" s="1"/>
  <c r="G3826" i="6" s="1"/>
  <c r="E3827" i="6"/>
  <c r="F3827" i="6" s="1"/>
  <c r="G3827" i="6" s="1"/>
  <c r="E3828" i="6"/>
  <c r="E3829" i="6"/>
  <c r="E3830" i="6"/>
  <c r="E3831" i="6"/>
  <c r="E3832" i="6"/>
  <c r="E3833" i="6"/>
  <c r="E3834" i="6"/>
  <c r="F3834" i="6" s="1"/>
  <c r="G3834" i="6" s="1"/>
  <c r="E3835" i="6"/>
  <c r="E3836" i="6"/>
  <c r="F3836" i="6" s="1"/>
  <c r="G3836" i="6" s="1"/>
  <c r="E3837" i="6"/>
  <c r="E3838" i="6"/>
  <c r="F3838" i="6" s="1"/>
  <c r="G3838" i="6" s="1"/>
  <c r="E3839" i="6"/>
  <c r="E3840" i="6"/>
  <c r="F3840" i="6" s="1"/>
  <c r="G3840" i="6" s="1"/>
  <c r="E3841" i="6"/>
  <c r="E3842" i="6"/>
  <c r="E3843" i="6"/>
  <c r="F3843" i="6"/>
  <c r="G3843" i="6" s="1"/>
  <c r="E3844" i="6"/>
  <c r="E3845" i="6"/>
  <c r="E3846" i="6"/>
  <c r="E3847" i="6"/>
  <c r="E3848" i="6"/>
  <c r="F3848" i="6" s="1"/>
  <c r="G3848" i="6" s="1"/>
  <c r="E3849" i="6"/>
  <c r="E3850" i="6"/>
  <c r="E3851" i="6"/>
  <c r="F3851" i="6" s="1"/>
  <c r="G3851" i="6" s="1"/>
  <c r="E3852" i="6"/>
  <c r="F3852" i="6" s="1"/>
  <c r="G3852" i="6" s="1"/>
  <c r="E3853" i="6"/>
  <c r="E3854" i="6"/>
  <c r="F3854" i="6" s="1"/>
  <c r="G3854" i="6" s="1"/>
  <c r="E3855" i="6"/>
  <c r="E3856" i="6"/>
  <c r="E3857" i="6"/>
  <c r="E3858" i="6"/>
  <c r="F3858" i="6" s="1"/>
  <c r="G3858" i="6" s="1"/>
  <c r="E3859" i="6"/>
  <c r="F3859" i="6"/>
  <c r="G3859" i="6" s="1"/>
  <c r="E3860" i="6"/>
  <c r="E3861" i="6"/>
  <c r="E3862" i="6"/>
  <c r="F3862" i="6" s="1"/>
  <c r="G3862" i="6" s="1"/>
  <c r="E3863" i="6"/>
  <c r="E3864" i="6"/>
  <c r="E3865" i="6"/>
  <c r="E3866" i="6"/>
  <c r="E3867" i="6"/>
  <c r="F3867" i="6" s="1"/>
  <c r="G3867" i="6" s="1"/>
  <c r="E3868" i="6"/>
  <c r="F3868" i="6" s="1"/>
  <c r="G3868" i="6" s="1"/>
  <c r="E3869" i="6"/>
  <c r="E3870" i="6"/>
  <c r="E3871" i="6"/>
  <c r="E3872" i="6"/>
  <c r="F3872" i="6" s="1"/>
  <c r="G3872" i="6" s="1"/>
  <c r="E3873" i="6"/>
  <c r="E3874" i="6"/>
  <c r="F3874" i="6" s="1"/>
  <c r="G3874" i="6" s="1"/>
  <c r="E3875" i="6"/>
  <c r="F3875" i="6"/>
  <c r="G3875" i="6" s="1"/>
  <c r="E3876" i="6"/>
  <c r="F3876" i="6" s="1"/>
  <c r="G3876" i="6" s="1"/>
  <c r="E3877" i="6"/>
  <c r="E3878" i="6"/>
  <c r="E3879" i="6"/>
  <c r="E3880" i="6"/>
  <c r="E3881" i="6"/>
  <c r="E3882" i="6"/>
  <c r="E3883" i="6"/>
  <c r="F3883" i="6" s="1"/>
  <c r="G3883" i="6" s="1"/>
  <c r="E3884" i="6"/>
  <c r="E3885" i="6"/>
  <c r="E3886" i="6"/>
  <c r="F3886" i="6" s="1"/>
  <c r="G3886" i="6" s="1"/>
  <c r="E3887" i="6"/>
  <c r="E3888" i="6"/>
  <c r="F3888" i="6" s="1"/>
  <c r="G3888" i="6" s="1"/>
  <c r="E3889" i="6"/>
  <c r="E3890" i="6"/>
  <c r="F3890" i="6" s="1"/>
  <c r="G3890" i="6" s="1"/>
  <c r="E3891" i="6"/>
  <c r="F3891" i="6" s="1"/>
  <c r="G3891" i="6" s="1"/>
  <c r="E3892" i="6"/>
  <c r="E3893" i="6"/>
  <c r="E3894" i="6"/>
  <c r="E3895" i="6"/>
  <c r="E3896" i="6"/>
  <c r="F3896" i="6" s="1"/>
  <c r="G3896" i="6" s="1"/>
  <c r="F3882" i="6" l="1"/>
  <c r="G3882" i="6" s="1"/>
  <c r="F3860" i="6"/>
  <c r="G3860" i="6" s="1"/>
  <c r="F3846" i="6"/>
  <c r="G3846" i="6" s="1"/>
  <c r="F3832" i="6"/>
  <c r="G3832" i="6" s="1"/>
  <c r="F3731" i="6"/>
  <c r="G3731" i="6" s="1"/>
  <c r="F3723" i="6"/>
  <c r="G3723" i="6" s="1"/>
  <c r="F3674" i="6"/>
  <c r="G3674" i="6" s="1"/>
  <c r="F3660" i="6"/>
  <c r="G3660" i="6" s="1"/>
  <c r="F3661" i="6"/>
  <c r="G3661" i="6" s="1"/>
  <c r="F3640" i="6"/>
  <c r="G3640" i="6" s="1"/>
  <c r="F3548" i="6"/>
  <c r="G3548" i="6" s="1"/>
  <c r="F3894" i="6"/>
  <c r="G3894" i="6" s="1"/>
  <c r="F3880" i="6"/>
  <c r="G3880" i="6" s="1"/>
  <c r="F3866" i="6"/>
  <c r="G3866" i="6" s="1"/>
  <c r="F3844" i="6"/>
  <c r="G3844" i="6" s="1"/>
  <c r="F3830" i="6"/>
  <c r="G3830" i="6" s="1"/>
  <c r="F3795" i="6"/>
  <c r="G3795" i="6" s="1"/>
  <c r="F3787" i="6"/>
  <c r="G3787" i="6" s="1"/>
  <c r="F3721" i="6"/>
  <c r="G3721" i="6" s="1"/>
  <c r="F3692" i="6"/>
  <c r="G3692" i="6" s="1"/>
  <c r="F3691" i="6"/>
  <c r="G3691" i="6" s="1"/>
  <c r="F3679" i="6"/>
  <c r="G3679" i="6" s="1"/>
  <c r="F3666" i="6"/>
  <c r="G3666" i="6" s="1"/>
  <c r="F3624" i="6"/>
  <c r="G3624" i="6" s="1"/>
  <c r="F3532" i="6"/>
  <c r="G3532" i="6" s="1"/>
  <c r="F3258" i="6"/>
  <c r="G3258" i="6" s="1"/>
  <c r="F3016" i="6"/>
  <c r="G3016" i="6" s="1"/>
  <c r="F2884" i="6"/>
  <c r="G2884" i="6" s="1"/>
  <c r="F2816" i="6"/>
  <c r="G2816" i="6" s="1"/>
  <c r="F3644" i="6"/>
  <c r="G3644" i="6" s="1"/>
  <c r="F3645" i="6"/>
  <c r="G3645" i="6" s="1"/>
  <c r="F3892" i="6"/>
  <c r="G3892" i="6" s="1"/>
  <c r="F3864" i="6"/>
  <c r="G3864" i="6" s="1"/>
  <c r="F3850" i="6"/>
  <c r="G3850" i="6" s="1"/>
  <c r="F3835" i="6"/>
  <c r="G3835" i="6" s="1"/>
  <c r="F3828" i="6"/>
  <c r="G3828" i="6" s="1"/>
  <c r="F3785" i="6"/>
  <c r="G3785" i="6" s="1"/>
  <c r="F3651" i="6"/>
  <c r="G3651" i="6" s="1"/>
  <c r="F3652" i="6"/>
  <c r="G3652" i="6" s="1"/>
  <c r="F3608" i="6"/>
  <c r="G3608" i="6" s="1"/>
  <c r="F3580" i="6"/>
  <c r="G3580" i="6" s="1"/>
  <c r="F3264" i="6"/>
  <c r="G3264" i="6" s="1"/>
  <c r="F3130" i="6"/>
  <c r="G3130" i="6" s="1"/>
  <c r="F3878" i="6"/>
  <c r="G3878" i="6" s="1"/>
  <c r="F3884" i="6"/>
  <c r="G3884" i="6" s="1"/>
  <c r="F3870" i="6"/>
  <c r="G3870" i="6" s="1"/>
  <c r="F3856" i="6"/>
  <c r="G3856" i="6" s="1"/>
  <c r="F3842" i="6"/>
  <c r="G3842" i="6" s="1"/>
  <c r="F3820" i="6"/>
  <c r="G3820" i="6" s="1"/>
  <c r="F3763" i="6"/>
  <c r="G3763" i="6" s="1"/>
  <c r="F3755" i="6"/>
  <c r="G3755" i="6" s="1"/>
  <c r="F3628" i="6"/>
  <c r="G3628" i="6" s="1"/>
  <c r="F3629" i="6"/>
  <c r="G3629" i="6" s="1"/>
  <c r="F3304" i="6"/>
  <c r="G3304" i="6" s="1"/>
  <c r="F3200" i="6"/>
  <c r="G3200" i="6" s="1"/>
  <c r="F3066" i="6"/>
  <c r="G3066" i="6" s="1"/>
  <c r="F2936" i="6"/>
  <c r="G2936" i="6" s="1"/>
  <c r="F2784" i="6"/>
  <c r="G2784" i="6" s="1"/>
  <c r="F3596" i="6"/>
  <c r="G3596" i="6" s="1"/>
  <c r="F3597" i="6"/>
  <c r="G3597" i="6" s="1"/>
  <c r="F2379" i="6"/>
  <c r="G2379" i="6" s="1"/>
  <c r="F2378" i="6"/>
  <c r="G2378" i="6" s="1"/>
  <c r="F3612" i="6"/>
  <c r="G3612" i="6" s="1"/>
  <c r="F3613" i="6"/>
  <c r="G3613" i="6" s="1"/>
  <c r="F3206" i="6"/>
  <c r="G3206" i="6" s="1"/>
  <c r="F3072" i="6"/>
  <c r="G3072" i="6" s="1"/>
  <c r="F3012" i="6"/>
  <c r="G3012" i="6" s="1"/>
  <c r="F2942" i="6"/>
  <c r="G2942" i="6" s="1"/>
  <c r="F2848" i="6"/>
  <c r="G2848" i="6" s="1"/>
  <c r="F3810" i="6"/>
  <c r="G3810" i="6" s="1"/>
  <c r="F3778" i="6"/>
  <c r="G3778" i="6" s="1"/>
  <c r="F3687" i="6"/>
  <c r="G3687" i="6" s="1"/>
  <c r="F3658" i="6"/>
  <c r="G3658" i="6" s="1"/>
  <c r="F3348" i="6"/>
  <c r="G3348" i="6" s="1"/>
  <c r="F3342" i="6"/>
  <c r="G3342" i="6" s="1"/>
  <c r="F3311" i="6"/>
  <c r="G3311" i="6" s="1"/>
  <c r="F3048" i="6"/>
  <c r="G3048" i="6" s="1"/>
  <c r="F2245" i="6"/>
  <c r="G2245" i="6" s="1"/>
  <c r="F3802" i="6"/>
  <c r="G3802" i="6" s="1"/>
  <c r="F3770" i="6"/>
  <c r="G3770" i="6" s="1"/>
  <c r="F3738" i="6"/>
  <c r="G3738" i="6" s="1"/>
  <c r="F3706" i="6"/>
  <c r="G3706" i="6" s="1"/>
  <c r="F3682" i="6"/>
  <c r="G3682" i="6" s="1"/>
  <c r="F3672" i="6"/>
  <c r="G3672" i="6" s="1"/>
  <c r="F3647" i="6"/>
  <c r="G3647" i="6" s="1"/>
  <c r="F3642" i="6"/>
  <c r="G3642" i="6" s="1"/>
  <c r="F3631" i="6"/>
  <c r="G3631" i="6" s="1"/>
  <c r="F3626" i="6"/>
  <c r="G3626" i="6" s="1"/>
  <c r="F3615" i="6"/>
  <c r="G3615" i="6" s="1"/>
  <c r="F3610" i="6"/>
  <c r="G3610" i="6" s="1"/>
  <c r="F3599" i="6"/>
  <c r="G3599" i="6" s="1"/>
  <c r="F3594" i="6"/>
  <c r="G3594" i="6" s="1"/>
  <c r="F3583" i="6"/>
  <c r="G3583" i="6" s="1"/>
  <c r="F3578" i="6"/>
  <c r="G3578" i="6" s="1"/>
  <c r="F3567" i="6"/>
  <c r="G3567" i="6" s="1"/>
  <c r="F3562" i="6"/>
  <c r="G3562" i="6" s="1"/>
  <c r="F3551" i="6"/>
  <c r="G3551" i="6" s="1"/>
  <c r="F3546" i="6"/>
  <c r="G3546" i="6" s="1"/>
  <c r="F3535" i="6"/>
  <c r="G3535" i="6" s="1"/>
  <c r="F3530" i="6"/>
  <c r="G3530" i="6" s="1"/>
  <c r="F3519" i="6"/>
  <c r="G3519" i="6" s="1"/>
  <c r="F3514" i="6"/>
  <c r="G3514" i="6" s="1"/>
  <c r="F3503" i="6"/>
  <c r="G3503" i="6" s="1"/>
  <c r="F3498" i="6"/>
  <c r="G3498" i="6" s="1"/>
  <c r="F3487" i="6"/>
  <c r="G3487" i="6" s="1"/>
  <c r="F3482" i="6"/>
  <c r="G3482" i="6" s="1"/>
  <c r="F3471" i="6"/>
  <c r="G3471" i="6" s="1"/>
  <c r="F3466" i="6"/>
  <c r="G3466" i="6" s="1"/>
  <c r="F3455" i="6"/>
  <c r="G3455" i="6" s="1"/>
  <c r="F3450" i="6"/>
  <c r="G3450" i="6" s="1"/>
  <c r="F3439" i="6"/>
  <c r="G3439" i="6" s="1"/>
  <c r="F3434" i="6"/>
  <c r="G3434" i="6" s="1"/>
  <c r="F3423" i="6"/>
  <c r="G3423" i="6" s="1"/>
  <c r="F3418" i="6"/>
  <c r="G3418" i="6" s="1"/>
  <c r="F3407" i="6"/>
  <c r="G3407" i="6" s="1"/>
  <c r="F3402" i="6"/>
  <c r="G3402" i="6" s="1"/>
  <c r="F3391" i="6"/>
  <c r="G3391" i="6" s="1"/>
  <c r="F3386" i="6"/>
  <c r="G3386" i="6" s="1"/>
  <c r="F3375" i="6"/>
  <c r="G3375" i="6" s="1"/>
  <c r="F3370" i="6"/>
  <c r="G3370" i="6" s="1"/>
  <c r="F3358" i="6"/>
  <c r="G3358" i="6" s="1"/>
  <c r="F3341" i="6"/>
  <c r="G3341" i="6" s="1"/>
  <c r="F3331" i="6"/>
  <c r="G3331" i="6" s="1"/>
  <c r="F3299" i="6"/>
  <c r="G3299" i="6" s="1"/>
  <c r="F3276" i="6"/>
  <c r="G3276" i="6" s="1"/>
  <c r="F3253" i="6"/>
  <c r="G3253" i="6" s="1"/>
  <c r="F3247" i="6"/>
  <c r="G3247" i="6" s="1"/>
  <c r="F3241" i="6"/>
  <c r="G3241" i="6" s="1"/>
  <c r="F3235" i="6"/>
  <c r="G3235" i="6" s="1"/>
  <c r="F3212" i="6"/>
  <c r="G3212" i="6" s="1"/>
  <c r="F3189" i="6"/>
  <c r="G3189" i="6" s="1"/>
  <c r="F3183" i="6"/>
  <c r="G3183" i="6" s="1"/>
  <c r="F3177" i="6"/>
  <c r="G3177" i="6" s="1"/>
  <c r="F3171" i="6"/>
  <c r="G3171" i="6" s="1"/>
  <c r="F3148" i="6"/>
  <c r="G3148" i="6" s="1"/>
  <c r="F3125" i="6"/>
  <c r="G3125" i="6" s="1"/>
  <c r="F3119" i="6"/>
  <c r="G3119" i="6" s="1"/>
  <c r="F3113" i="6"/>
  <c r="G3113" i="6" s="1"/>
  <c r="F3107" i="6"/>
  <c r="G3107" i="6" s="1"/>
  <c r="F3084" i="6"/>
  <c r="G3084" i="6" s="1"/>
  <c r="F3060" i="6"/>
  <c r="G3060" i="6" s="1"/>
  <c r="F3047" i="6"/>
  <c r="G3047" i="6" s="1"/>
  <c r="F3030" i="6"/>
  <c r="G3030" i="6" s="1"/>
  <c r="F3025" i="6"/>
  <c r="G3025" i="6" s="1"/>
  <c r="F3021" i="6"/>
  <c r="G3021" i="6" s="1"/>
  <c r="F2999" i="6"/>
  <c r="G2999" i="6" s="1"/>
  <c r="F2993" i="6"/>
  <c r="G2993" i="6" s="1"/>
  <c r="F2931" i="6"/>
  <c r="G2931" i="6" s="1"/>
  <c r="F2925" i="6"/>
  <c r="G2925" i="6" s="1"/>
  <c r="F2919" i="6"/>
  <c r="G2919" i="6" s="1"/>
  <c r="F2913" i="6"/>
  <c r="G2913" i="6" s="1"/>
  <c r="F2867" i="6"/>
  <c r="G2867" i="6" s="1"/>
  <c r="F2861" i="6"/>
  <c r="G2861" i="6" s="1"/>
  <c r="F2855" i="6"/>
  <c r="G2855" i="6" s="1"/>
  <c r="F2829" i="6"/>
  <c r="G2829" i="6" s="1"/>
  <c r="F2823" i="6"/>
  <c r="G2823" i="6" s="1"/>
  <c r="F2797" i="6"/>
  <c r="G2797" i="6" s="1"/>
  <c r="F2791" i="6"/>
  <c r="G2791" i="6" s="1"/>
  <c r="F2765" i="6"/>
  <c r="G2765" i="6" s="1"/>
  <c r="F2759" i="6"/>
  <c r="G2759" i="6" s="1"/>
  <c r="F2733" i="6"/>
  <c r="G2733" i="6" s="1"/>
  <c r="F2727" i="6"/>
  <c r="G2727" i="6" s="1"/>
  <c r="F2704" i="6"/>
  <c r="G2704" i="6" s="1"/>
  <c r="F2699" i="6"/>
  <c r="G2699" i="6" s="1"/>
  <c r="F2688" i="6"/>
  <c r="G2688" i="6" s="1"/>
  <c r="F2683" i="6"/>
  <c r="G2683" i="6" s="1"/>
  <c r="F2664" i="6"/>
  <c r="G2664" i="6" s="1"/>
  <c r="F2632" i="6"/>
  <c r="G2632" i="6" s="1"/>
  <c r="F2600" i="6"/>
  <c r="G2600" i="6" s="1"/>
  <c r="F2568" i="6"/>
  <c r="G2568" i="6" s="1"/>
  <c r="F2536" i="6"/>
  <c r="G2536" i="6" s="1"/>
  <c r="F2504" i="6"/>
  <c r="G2504" i="6" s="1"/>
  <c r="F2396" i="6"/>
  <c r="G2396" i="6" s="1"/>
  <c r="F2358" i="6"/>
  <c r="G2358" i="6" s="1"/>
  <c r="F2352" i="6"/>
  <c r="G2352" i="6" s="1"/>
  <c r="F2251" i="6"/>
  <c r="G2251" i="6" s="1"/>
  <c r="F2213" i="6"/>
  <c r="G2213" i="6" s="1"/>
  <c r="F2981" i="6"/>
  <c r="G2981" i="6" s="1"/>
  <c r="F2965" i="6"/>
  <c r="G2965" i="6" s="1"/>
  <c r="F3794" i="6"/>
  <c r="G3794" i="6" s="1"/>
  <c r="F3762" i="6"/>
  <c r="G3762" i="6" s="1"/>
  <c r="F3730" i="6"/>
  <c r="G3730" i="6" s="1"/>
  <c r="F3698" i="6"/>
  <c r="G3698" i="6" s="1"/>
  <c r="F3671" i="6"/>
  <c r="G3671" i="6" s="1"/>
  <c r="F3655" i="6"/>
  <c r="G3655" i="6" s="1"/>
  <c r="F3560" i="6"/>
  <c r="G3560" i="6" s="1"/>
  <c r="F3544" i="6"/>
  <c r="G3544" i="6" s="1"/>
  <c r="F3528" i="6"/>
  <c r="G3528" i="6" s="1"/>
  <c r="F3512" i="6"/>
  <c r="G3512" i="6" s="1"/>
  <c r="F3496" i="6"/>
  <c r="G3496" i="6" s="1"/>
  <c r="F3480" i="6"/>
  <c r="G3480" i="6" s="1"/>
  <c r="F3464" i="6"/>
  <c r="G3464" i="6" s="1"/>
  <c r="F3448" i="6"/>
  <c r="G3448" i="6" s="1"/>
  <c r="F3432" i="6"/>
  <c r="G3432" i="6" s="1"/>
  <c r="F3416" i="6"/>
  <c r="G3416" i="6" s="1"/>
  <c r="F3400" i="6"/>
  <c r="G3400" i="6" s="1"/>
  <c r="F3384" i="6"/>
  <c r="G3384" i="6" s="1"/>
  <c r="F3368" i="6"/>
  <c r="G3368" i="6" s="1"/>
  <c r="F3324" i="6"/>
  <c r="G3324" i="6" s="1"/>
  <c r="F3319" i="6"/>
  <c r="G3319" i="6" s="1"/>
  <c r="F3308" i="6"/>
  <c r="G3308" i="6" s="1"/>
  <c r="F3292" i="6"/>
  <c r="G3292" i="6" s="1"/>
  <c r="F3286" i="6"/>
  <c r="G3286" i="6" s="1"/>
  <c r="F3280" i="6"/>
  <c r="G3280" i="6" s="1"/>
  <c r="F3274" i="6"/>
  <c r="G3274" i="6" s="1"/>
  <c r="F3269" i="6"/>
  <c r="G3269" i="6" s="1"/>
  <c r="F3263" i="6"/>
  <c r="G3263" i="6" s="1"/>
  <c r="F3257" i="6"/>
  <c r="G3257" i="6" s="1"/>
  <c r="F3251" i="6"/>
  <c r="G3251" i="6" s="1"/>
  <c r="F3228" i="6"/>
  <c r="G3228" i="6" s="1"/>
  <c r="F3222" i="6"/>
  <c r="G3222" i="6" s="1"/>
  <c r="F3216" i="6"/>
  <c r="G3216" i="6" s="1"/>
  <c r="F3210" i="6"/>
  <c r="G3210" i="6" s="1"/>
  <c r="F3205" i="6"/>
  <c r="G3205" i="6" s="1"/>
  <c r="F3199" i="6"/>
  <c r="G3199" i="6" s="1"/>
  <c r="F3193" i="6"/>
  <c r="G3193" i="6" s="1"/>
  <c r="F3187" i="6"/>
  <c r="G3187" i="6" s="1"/>
  <c r="F3164" i="6"/>
  <c r="G3164" i="6" s="1"/>
  <c r="F3158" i="6"/>
  <c r="G3158" i="6" s="1"/>
  <c r="F3152" i="6"/>
  <c r="G3152" i="6" s="1"/>
  <c r="F3146" i="6"/>
  <c r="G3146" i="6" s="1"/>
  <c r="F3141" i="6"/>
  <c r="G3141" i="6" s="1"/>
  <c r="F3135" i="6"/>
  <c r="G3135" i="6" s="1"/>
  <c r="F3129" i="6"/>
  <c r="G3129" i="6" s="1"/>
  <c r="F3123" i="6"/>
  <c r="G3123" i="6" s="1"/>
  <c r="F3100" i="6"/>
  <c r="G3100" i="6" s="1"/>
  <c r="F3094" i="6"/>
  <c r="G3094" i="6" s="1"/>
  <c r="F3088" i="6"/>
  <c r="G3088" i="6" s="1"/>
  <c r="F3082" i="6"/>
  <c r="G3082" i="6" s="1"/>
  <c r="F3077" i="6"/>
  <c r="G3077" i="6" s="1"/>
  <c r="F3071" i="6"/>
  <c r="G3071" i="6" s="1"/>
  <c r="F3058" i="6"/>
  <c r="G3058" i="6" s="1"/>
  <c r="F3052" i="6"/>
  <c r="G3052" i="6" s="1"/>
  <c r="F3035" i="6"/>
  <c r="G3035" i="6" s="1"/>
  <c r="F2985" i="6"/>
  <c r="G2985" i="6" s="1"/>
  <c r="F2980" i="6"/>
  <c r="G2980" i="6" s="1"/>
  <c r="F2974" i="6"/>
  <c r="G2974" i="6" s="1"/>
  <c r="F2969" i="6"/>
  <c r="G2969" i="6" s="1"/>
  <c r="F2964" i="6"/>
  <c r="G2964" i="6" s="1"/>
  <c r="F2958" i="6"/>
  <c r="G2958" i="6" s="1"/>
  <c r="F2952" i="6"/>
  <c r="G2952" i="6" s="1"/>
  <c r="F2947" i="6"/>
  <c r="G2947" i="6" s="1"/>
  <c r="F2941" i="6"/>
  <c r="G2941" i="6" s="1"/>
  <c r="F2935" i="6"/>
  <c r="G2935" i="6" s="1"/>
  <c r="F2929" i="6"/>
  <c r="G2929" i="6" s="1"/>
  <c r="F2900" i="6"/>
  <c r="G2900" i="6" s="1"/>
  <c r="F2894" i="6"/>
  <c r="G2894" i="6" s="1"/>
  <c r="F2888" i="6"/>
  <c r="G2888" i="6" s="1"/>
  <c r="F2883" i="6"/>
  <c r="G2883" i="6" s="1"/>
  <c r="F2877" i="6"/>
  <c r="G2877" i="6" s="1"/>
  <c r="F2871" i="6"/>
  <c r="G2871" i="6" s="1"/>
  <c r="F2865" i="6"/>
  <c r="G2865" i="6" s="1"/>
  <c r="F2853" i="6"/>
  <c r="G2853" i="6" s="1"/>
  <c r="F2847" i="6"/>
  <c r="G2847" i="6" s="1"/>
  <c r="F2840" i="6"/>
  <c r="G2840" i="6" s="1"/>
  <c r="F2821" i="6"/>
  <c r="G2821" i="6" s="1"/>
  <c r="F2815" i="6"/>
  <c r="G2815" i="6" s="1"/>
  <c r="F2808" i="6"/>
  <c r="G2808" i="6" s="1"/>
  <c r="F2789" i="6"/>
  <c r="G2789" i="6" s="1"/>
  <c r="F2783" i="6"/>
  <c r="G2783" i="6" s="1"/>
  <c r="F2776" i="6"/>
  <c r="G2776" i="6" s="1"/>
  <c r="F2757" i="6"/>
  <c r="G2757" i="6" s="1"/>
  <c r="F2751" i="6"/>
  <c r="G2751" i="6" s="1"/>
  <c r="F2744" i="6"/>
  <c r="G2744" i="6" s="1"/>
  <c r="F2725" i="6"/>
  <c r="G2725" i="6" s="1"/>
  <c r="F2656" i="6"/>
  <c r="G2656" i="6" s="1"/>
  <c r="F2624" i="6"/>
  <c r="G2624" i="6" s="1"/>
  <c r="F2592" i="6"/>
  <c r="G2592" i="6" s="1"/>
  <c r="F2560" i="6"/>
  <c r="G2560" i="6" s="1"/>
  <c r="F2528" i="6"/>
  <c r="G2528" i="6" s="1"/>
  <c r="F2496" i="6"/>
  <c r="G2496" i="6" s="1"/>
  <c r="F2413" i="6"/>
  <c r="G2413" i="6" s="1"/>
  <c r="F2401" i="6"/>
  <c r="G2401" i="6" s="1"/>
  <c r="F3736" i="6"/>
  <c r="G3736" i="6" s="1"/>
  <c r="F3716" i="6"/>
  <c r="G3716" i="6" s="1"/>
  <c r="F3710" i="6"/>
  <c r="G3710" i="6" s="1"/>
  <c r="F3704" i="6"/>
  <c r="G3704" i="6" s="1"/>
  <c r="F3670" i="6"/>
  <c r="G3670" i="6" s="1"/>
  <c r="F3654" i="6"/>
  <c r="G3654" i="6" s="1"/>
  <c r="F3571" i="6"/>
  <c r="G3571" i="6" s="1"/>
  <c r="F3555" i="6"/>
  <c r="G3555" i="6" s="1"/>
  <c r="F3539" i="6"/>
  <c r="G3539" i="6" s="1"/>
  <c r="F3523" i="6"/>
  <c r="G3523" i="6" s="1"/>
  <c r="F3507" i="6"/>
  <c r="G3507" i="6" s="1"/>
  <c r="F3491" i="6"/>
  <c r="G3491" i="6" s="1"/>
  <c r="F3475" i="6"/>
  <c r="G3475" i="6" s="1"/>
  <c r="F3459" i="6"/>
  <c r="G3459" i="6" s="1"/>
  <c r="F3443" i="6"/>
  <c r="G3443" i="6" s="1"/>
  <c r="F3427" i="6"/>
  <c r="G3427" i="6" s="1"/>
  <c r="F3411" i="6"/>
  <c r="G3411" i="6" s="1"/>
  <c r="F3395" i="6"/>
  <c r="G3395" i="6" s="1"/>
  <c r="F3379" i="6"/>
  <c r="G3379" i="6" s="1"/>
  <c r="F3363" i="6"/>
  <c r="G3363" i="6" s="1"/>
  <c r="F3351" i="6"/>
  <c r="G3351" i="6" s="1"/>
  <c r="F3346" i="6"/>
  <c r="G3346" i="6" s="1"/>
  <c r="F3307" i="6"/>
  <c r="G3307" i="6" s="1"/>
  <c r="F3303" i="6"/>
  <c r="G3303" i="6" s="1"/>
  <c r="F3297" i="6"/>
  <c r="G3297" i="6" s="1"/>
  <c r="F3291" i="6"/>
  <c r="G3291" i="6" s="1"/>
  <c r="F3268" i="6"/>
  <c r="G3268" i="6" s="1"/>
  <c r="F3245" i="6"/>
  <c r="G3245" i="6" s="1"/>
  <c r="F3239" i="6"/>
  <c r="G3239" i="6" s="1"/>
  <c r="F3233" i="6"/>
  <c r="G3233" i="6" s="1"/>
  <c r="F3227" i="6"/>
  <c r="G3227" i="6" s="1"/>
  <c r="F3204" i="6"/>
  <c r="G3204" i="6" s="1"/>
  <c r="F3181" i="6"/>
  <c r="G3181" i="6" s="1"/>
  <c r="F3175" i="6"/>
  <c r="G3175" i="6" s="1"/>
  <c r="F3169" i="6"/>
  <c r="G3169" i="6" s="1"/>
  <c r="F3163" i="6"/>
  <c r="G3163" i="6" s="1"/>
  <c r="F3140" i="6"/>
  <c r="G3140" i="6" s="1"/>
  <c r="F3117" i="6"/>
  <c r="G3117" i="6" s="1"/>
  <c r="F3111" i="6"/>
  <c r="G3111" i="6" s="1"/>
  <c r="F3105" i="6"/>
  <c r="G3105" i="6" s="1"/>
  <c r="F3099" i="6"/>
  <c r="G3099" i="6" s="1"/>
  <c r="F3076" i="6"/>
  <c r="G3076" i="6" s="1"/>
  <c r="F3051" i="6"/>
  <c r="G3051" i="6" s="1"/>
  <c r="F3045" i="6"/>
  <c r="G3045" i="6" s="1"/>
  <c r="F3015" i="6"/>
  <c r="G3015" i="6" s="1"/>
  <c r="F3011" i="6"/>
  <c r="G3011" i="6" s="1"/>
  <c r="F2997" i="6"/>
  <c r="G2997" i="6" s="1"/>
  <c r="F2991" i="6"/>
  <c r="G2991" i="6" s="1"/>
  <c r="F2923" i="6"/>
  <c r="G2923" i="6" s="1"/>
  <c r="F2917" i="6"/>
  <c r="G2917" i="6" s="1"/>
  <c r="F2911" i="6"/>
  <c r="G2911" i="6" s="1"/>
  <c r="F2905" i="6"/>
  <c r="G2905" i="6" s="1"/>
  <c r="F2859" i="6"/>
  <c r="G2859" i="6" s="1"/>
  <c r="F2833" i="6"/>
  <c r="G2833" i="6" s="1"/>
  <c r="F2827" i="6"/>
  <c r="G2827" i="6" s="1"/>
  <c r="F2801" i="6"/>
  <c r="G2801" i="6" s="1"/>
  <c r="F2795" i="6"/>
  <c r="G2795" i="6" s="1"/>
  <c r="F2769" i="6"/>
  <c r="G2769" i="6" s="1"/>
  <c r="F2763" i="6"/>
  <c r="G2763" i="6" s="1"/>
  <c r="F2737" i="6"/>
  <c r="G2737" i="6" s="1"/>
  <c r="F2731" i="6"/>
  <c r="G2731" i="6" s="1"/>
  <c r="F2714" i="6"/>
  <c r="G2714" i="6" s="1"/>
  <c r="F2697" i="6"/>
  <c r="G2697" i="6" s="1"/>
  <c r="F2686" i="6"/>
  <c r="G2686" i="6" s="1"/>
  <c r="F2681" i="6"/>
  <c r="G2681" i="6" s="1"/>
  <c r="F2662" i="6"/>
  <c r="G2662" i="6" s="1"/>
  <c r="F2649" i="6"/>
  <c r="G2649" i="6" s="1"/>
  <c r="F2630" i="6"/>
  <c r="G2630" i="6" s="1"/>
  <c r="F2617" i="6"/>
  <c r="G2617" i="6" s="1"/>
  <c r="F2598" i="6"/>
  <c r="G2598" i="6" s="1"/>
  <c r="F2585" i="6"/>
  <c r="G2585" i="6" s="1"/>
  <c r="F2566" i="6"/>
  <c r="G2566" i="6" s="1"/>
  <c r="F2553" i="6"/>
  <c r="G2553" i="6" s="1"/>
  <c r="F2534" i="6"/>
  <c r="G2534" i="6" s="1"/>
  <c r="F2521" i="6"/>
  <c r="G2521" i="6" s="1"/>
  <c r="F2502" i="6"/>
  <c r="G2502" i="6" s="1"/>
  <c r="F2489" i="6"/>
  <c r="G2489" i="6" s="1"/>
  <c r="F2470" i="6"/>
  <c r="G2470" i="6" s="1"/>
  <c r="F2457" i="6"/>
  <c r="G2457" i="6" s="1"/>
  <c r="F2438" i="6"/>
  <c r="G2438" i="6" s="1"/>
  <c r="F2425" i="6"/>
  <c r="G2425" i="6" s="1"/>
  <c r="F2412" i="6"/>
  <c r="G2412" i="6" s="1"/>
  <c r="F2406" i="6"/>
  <c r="G2406" i="6" s="1"/>
  <c r="F2389" i="6"/>
  <c r="G2389" i="6" s="1"/>
  <c r="F2382" i="6"/>
  <c r="G2382" i="6" s="1"/>
  <c r="F2363" i="6"/>
  <c r="G2363" i="6" s="1"/>
  <c r="F2321" i="6"/>
  <c r="G2321" i="6" s="1"/>
  <c r="F2314" i="6"/>
  <c r="G2314" i="6" s="1"/>
  <c r="F2263" i="6"/>
  <c r="G2263" i="6" s="1"/>
  <c r="F2256" i="6"/>
  <c r="G2256" i="6" s="1"/>
  <c r="F2255" i="6"/>
  <c r="G2255" i="6" s="1"/>
  <c r="F2218" i="6"/>
  <c r="G2218" i="6" s="1"/>
  <c r="F2210" i="6"/>
  <c r="G2210" i="6" s="1"/>
  <c r="F2182" i="6"/>
  <c r="G2182" i="6" s="1"/>
  <c r="F2691" i="6"/>
  <c r="G2691" i="6" s="1"/>
  <c r="F2388" i="6"/>
  <c r="G2388" i="6" s="1"/>
  <c r="F2362" i="6"/>
  <c r="G2362" i="6" s="1"/>
  <c r="F2334" i="6"/>
  <c r="G2334" i="6" s="1"/>
  <c r="F3818" i="6"/>
  <c r="G3818" i="6" s="1"/>
  <c r="F3804" i="6"/>
  <c r="G3804" i="6" s="1"/>
  <c r="F3798" i="6"/>
  <c r="G3798" i="6" s="1"/>
  <c r="F3792" i="6"/>
  <c r="G3792" i="6" s="1"/>
  <c r="F3772" i="6"/>
  <c r="G3772" i="6" s="1"/>
  <c r="F3766" i="6"/>
  <c r="G3766" i="6" s="1"/>
  <c r="F3760" i="6"/>
  <c r="G3760" i="6" s="1"/>
  <c r="F3740" i="6"/>
  <c r="G3740" i="6" s="1"/>
  <c r="F3734" i="6"/>
  <c r="G3734" i="6" s="1"/>
  <c r="F3728" i="6"/>
  <c r="G3728" i="6" s="1"/>
  <c r="F3708" i="6"/>
  <c r="G3708" i="6" s="1"/>
  <c r="F3702" i="6"/>
  <c r="G3702" i="6" s="1"/>
  <c r="F3696" i="6"/>
  <c r="G3696" i="6" s="1"/>
  <c r="F3689" i="6"/>
  <c r="G3689" i="6" s="1"/>
  <c r="F3663" i="6"/>
  <c r="G3663" i="6" s="1"/>
  <c r="F3653" i="6"/>
  <c r="G3653" i="6" s="1"/>
  <c r="F3649" i="6"/>
  <c r="G3649" i="6" s="1"/>
  <c r="F3638" i="6"/>
  <c r="G3638" i="6" s="1"/>
  <c r="F3633" i="6"/>
  <c r="G3633" i="6" s="1"/>
  <c r="F3622" i="6"/>
  <c r="G3622" i="6" s="1"/>
  <c r="F3617" i="6"/>
  <c r="G3617" i="6" s="1"/>
  <c r="F3606" i="6"/>
  <c r="G3606" i="6" s="1"/>
  <c r="F3601" i="6"/>
  <c r="G3601" i="6" s="1"/>
  <c r="F3590" i="6"/>
  <c r="G3590" i="6" s="1"/>
  <c r="F3585" i="6"/>
  <c r="G3585" i="6" s="1"/>
  <c r="F3574" i="6"/>
  <c r="G3574" i="6" s="1"/>
  <c r="F3569" i="6"/>
  <c r="G3569" i="6" s="1"/>
  <c r="F3558" i="6"/>
  <c r="G3558" i="6" s="1"/>
  <c r="F3553" i="6"/>
  <c r="G3553" i="6" s="1"/>
  <c r="F3542" i="6"/>
  <c r="G3542" i="6" s="1"/>
  <c r="F3537" i="6"/>
  <c r="G3537" i="6" s="1"/>
  <c r="F3526" i="6"/>
  <c r="G3526" i="6" s="1"/>
  <c r="F3521" i="6"/>
  <c r="G3521" i="6" s="1"/>
  <c r="F3510" i="6"/>
  <c r="G3510" i="6" s="1"/>
  <c r="F3505" i="6"/>
  <c r="G3505" i="6" s="1"/>
  <c r="F3494" i="6"/>
  <c r="G3494" i="6" s="1"/>
  <c r="F3489" i="6"/>
  <c r="G3489" i="6" s="1"/>
  <c r="F3478" i="6"/>
  <c r="G3478" i="6" s="1"/>
  <c r="F3473" i="6"/>
  <c r="G3473" i="6" s="1"/>
  <c r="F3462" i="6"/>
  <c r="G3462" i="6" s="1"/>
  <c r="F3457" i="6"/>
  <c r="G3457" i="6" s="1"/>
  <c r="F3446" i="6"/>
  <c r="G3446" i="6" s="1"/>
  <c r="F3441" i="6"/>
  <c r="G3441" i="6" s="1"/>
  <c r="F3430" i="6"/>
  <c r="G3430" i="6" s="1"/>
  <c r="F3425" i="6"/>
  <c r="G3425" i="6" s="1"/>
  <c r="F3414" i="6"/>
  <c r="G3414" i="6" s="1"/>
  <c r="F3409" i="6"/>
  <c r="G3409" i="6" s="1"/>
  <c r="F3398" i="6"/>
  <c r="G3398" i="6" s="1"/>
  <c r="F3393" i="6"/>
  <c r="G3393" i="6" s="1"/>
  <c r="F3382" i="6"/>
  <c r="G3382" i="6" s="1"/>
  <c r="F3377" i="6"/>
  <c r="G3377" i="6" s="1"/>
  <c r="F3366" i="6"/>
  <c r="G3366" i="6" s="1"/>
  <c r="F3361" i="6"/>
  <c r="G3361" i="6" s="1"/>
  <c r="F3349" i="6"/>
  <c r="G3349" i="6" s="1"/>
  <c r="F3333" i="6"/>
  <c r="G3333" i="6" s="1"/>
  <c r="F3284" i="6"/>
  <c r="G3284" i="6" s="1"/>
  <c r="F3261" i="6"/>
  <c r="G3261" i="6" s="1"/>
  <c r="F3255" i="6"/>
  <c r="G3255" i="6" s="1"/>
  <c r="F3249" i="6"/>
  <c r="G3249" i="6" s="1"/>
  <c r="F3243" i="6"/>
  <c r="G3243" i="6" s="1"/>
  <c r="F3220" i="6"/>
  <c r="G3220" i="6" s="1"/>
  <c r="F3197" i="6"/>
  <c r="G3197" i="6" s="1"/>
  <c r="F3191" i="6"/>
  <c r="G3191" i="6" s="1"/>
  <c r="F3185" i="6"/>
  <c r="G3185" i="6" s="1"/>
  <c r="F3179" i="6"/>
  <c r="G3179" i="6" s="1"/>
  <c r="F3156" i="6"/>
  <c r="G3156" i="6" s="1"/>
  <c r="F3133" i="6"/>
  <c r="G3133" i="6" s="1"/>
  <c r="F3127" i="6"/>
  <c r="G3127" i="6" s="1"/>
  <c r="F3121" i="6"/>
  <c r="G3121" i="6" s="1"/>
  <c r="F3115" i="6"/>
  <c r="G3115" i="6" s="1"/>
  <c r="F3092" i="6"/>
  <c r="G3092" i="6" s="1"/>
  <c r="F3069" i="6"/>
  <c r="G3069" i="6" s="1"/>
  <c r="F3043" i="6"/>
  <c r="G3043" i="6" s="1"/>
  <c r="F3001" i="6"/>
  <c r="G3001" i="6" s="1"/>
  <c r="F2983" i="6"/>
  <c r="G2983" i="6" s="1"/>
  <c r="F2973" i="6"/>
  <c r="G2973" i="6" s="1"/>
  <c r="F2967" i="6"/>
  <c r="G2967" i="6" s="1"/>
  <c r="F2939" i="6"/>
  <c r="G2939" i="6" s="1"/>
  <c r="F2933" i="6"/>
  <c r="G2933" i="6" s="1"/>
  <c r="F2927" i="6"/>
  <c r="G2927" i="6" s="1"/>
  <c r="F2921" i="6"/>
  <c r="G2921" i="6" s="1"/>
  <c r="F2875" i="6"/>
  <c r="G2875" i="6" s="1"/>
  <c r="F2869" i="6"/>
  <c r="G2869" i="6" s="1"/>
  <c r="F2863" i="6"/>
  <c r="G2863" i="6" s="1"/>
  <c r="F2857" i="6"/>
  <c r="G2857" i="6" s="1"/>
  <c r="F2851" i="6"/>
  <c r="G2851" i="6" s="1"/>
  <c r="F2825" i="6"/>
  <c r="G2825" i="6" s="1"/>
  <c r="F2819" i="6"/>
  <c r="G2819" i="6" s="1"/>
  <c r="F2793" i="6"/>
  <c r="G2793" i="6" s="1"/>
  <c r="F2787" i="6"/>
  <c r="G2787" i="6" s="1"/>
  <c r="F2761" i="6"/>
  <c r="G2761" i="6" s="1"/>
  <c r="F2755" i="6"/>
  <c r="G2755" i="6" s="1"/>
  <c r="F2729" i="6"/>
  <c r="G2729" i="6" s="1"/>
  <c r="F2707" i="6"/>
  <c r="G2707" i="6" s="1"/>
  <c r="F1723" i="6"/>
  <c r="G1723" i="6" s="1"/>
  <c r="F1707" i="6"/>
  <c r="G1707" i="6" s="1"/>
  <c r="F1171" i="6"/>
  <c r="G1171" i="6" s="1"/>
  <c r="F1170" i="6"/>
  <c r="G1170" i="6" s="1"/>
  <c r="F1163" i="6"/>
  <c r="G1163" i="6" s="1"/>
  <c r="F1162" i="6"/>
  <c r="G1162" i="6" s="1"/>
  <c r="F2350" i="6"/>
  <c r="G2350" i="6" s="1"/>
  <c r="F2337" i="6"/>
  <c r="G2337" i="6" s="1"/>
  <c r="F2331" i="6"/>
  <c r="G2331" i="6" s="1"/>
  <c r="F2325" i="6"/>
  <c r="G2325" i="6" s="1"/>
  <c r="F2294" i="6"/>
  <c r="G2294" i="6" s="1"/>
  <c r="F2281" i="6"/>
  <c r="G2281" i="6" s="1"/>
  <c r="F2262" i="6"/>
  <c r="G2262" i="6" s="1"/>
  <c r="F2249" i="6"/>
  <c r="G2249" i="6" s="1"/>
  <c r="F2230" i="6"/>
  <c r="G2230" i="6" s="1"/>
  <c r="F2217" i="6"/>
  <c r="G2217" i="6" s="1"/>
  <c r="F2198" i="6"/>
  <c r="G2198" i="6" s="1"/>
  <c r="F2179" i="6"/>
  <c r="G2179" i="6" s="1"/>
  <c r="F2173" i="6"/>
  <c r="G2173" i="6" s="1"/>
  <c r="F2147" i="6"/>
  <c r="G2147" i="6" s="1"/>
  <c r="F2141" i="6"/>
  <c r="G2141" i="6" s="1"/>
  <c r="F2115" i="6"/>
  <c r="G2115" i="6" s="1"/>
  <c r="F2109" i="6"/>
  <c r="G2109" i="6" s="1"/>
  <c r="F2083" i="6"/>
  <c r="G2083" i="6" s="1"/>
  <c r="F2077" i="6"/>
  <c r="G2077" i="6" s="1"/>
  <c r="F2051" i="6"/>
  <c r="G2051" i="6" s="1"/>
  <c r="F2025" i="6"/>
  <c r="G2025" i="6" s="1"/>
  <c r="F2009" i="6"/>
  <c r="G2009" i="6" s="1"/>
  <c r="F1993" i="6"/>
  <c r="G1993" i="6" s="1"/>
  <c r="F1977" i="6"/>
  <c r="G1977" i="6" s="1"/>
  <c r="F1961" i="6"/>
  <c r="G1961" i="6" s="1"/>
  <c r="F1945" i="6"/>
  <c r="G1945" i="6" s="1"/>
  <c r="F1929" i="6"/>
  <c r="G1929" i="6" s="1"/>
  <c r="F1884" i="6"/>
  <c r="G1884" i="6" s="1"/>
  <c r="F1871" i="6"/>
  <c r="G1871" i="6" s="1"/>
  <c r="F1864" i="6"/>
  <c r="G1864" i="6" s="1"/>
  <c r="F1852" i="6"/>
  <c r="G1852" i="6" s="1"/>
  <c r="F1834" i="6"/>
  <c r="G1834" i="6" s="1"/>
  <c r="F1821" i="6"/>
  <c r="G1821" i="6" s="1"/>
  <c r="F1815" i="6"/>
  <c r="G1815" i="6" s="1"/>
  <c r="F1802" i="6"/>
  <c r="G1802" i="6" s="1"/>
  <c r="F1789" i="6"/>
  <c r="G1789" i="6" s="1"/>
  <c r="F1783" i="6"/>
  <c r="G1783" i="6" s="1"/>
  <c r="F1770" i="6"/>
  <c r="G1770" i="6" s="1"/>
  <c r="F1757" i="6"/>
  <c r="G1757" i="6" s="1"/>
  <c r="F1751" i="6"/>
  <c r="G1751" i="6" s="1"/>
  <c r="F1727" i="6"/>
  <c r="G1727" i="6" s="1"/>
  <c r="F1712" i="6"/>
  <c r="G1712" i="6" s="1"/>
  <c r="F1671" i="6"/>
  <c r="G1671" i="6" s="1"/>
  <c r="F1625" i="6"/>
  <c r="G1625" i="6" s="1"/>
  <c r="F1598" i="6"/>
  <c r="G1598" i="6" s="1"/>
  <c r="F1591" i="6"/>
  <c r="G1591" i="6" s="1"/>
  <c r="F1585" i="6"/>
  <c r="G1585" i="6" s="1"/>
  <c r="F1538" i="6"/>
  <c r="G1538" i="6" s="1"/>
  <c r="F1489" i="6"/>
  <c r="G1489" i="6" s="1"/>
  <c r="F1482" i="6"/>
  <c r="G1482" i="6" s="1"/>
  <c r="F1425" i="6"/>
  <c r="G1425" i="6" s="1"/>
  <c r="F1412" i="6"/>
  <c r="G1412" i="6" s="1"/>
  <c r="F1317" i="6"/>
  <c r="G1317" i="6" s="1"/>
  <c r="F1311" i="6"/>
  <c r="G1311" i="6" s="1"/>
  <c r="F673" i="6"/>
  <c r="G673" i="6" s="1"/>
  <c r="F659" i="6"/>
  <c r="G659" i="6" s="1"/>
  <c r="F658" i="6"/>
  <c r="G658" i="6" s="1"/>
  <c r="F643" i="6"/>
  <c r="G643" i="6" s="1"/>
  <c r="F642" i="6"/>
  <c r="G642" i="6" s="1"/>
  <c r="F345" i="6"/>
  <c r="G345" i="6" s="1"/>
  <c r="F344" i="6"/>
  <c r="G344" i="6" s="1"/>
  <c r="F2366" i="6"/>
  <c r="G2366" i="6" s="1"/>
  <c r="F2349" i="6"/>
  <c r="G2349" i="6" s="1"/>
  <c r="F2293" i="6"/>
  <c r="G2293" i="6" s="1"/>
  <c r="F2267" i="6"/>
  <c r="G2267" i="6" s="1"/>
  <c r="F2261" i="6"/>
  <c r="G2261" i="6" s="1"/>
  <c r="F2235" i="6"/>
  <c r="G2235" i="6" s="1"/>
  <c r="F2229" i="6"/>
  <c r="G2229" i="6" s="1"/>
  <c r="F2203" i="6"/>
  <c r="G2203" i="6" s="1"/>
  <c r="F2197" i="6"/>
  <c r="G2197" i="6" s="1"/>
  <c r="F2185" i="6"/>
  <c r="G2185" i="6" s="1"/>
  <c r="F2153" i="6"/>
  <c r="G2153" i="6" s="1"/>
  <c r="F1949" i="6"/>
  <c r="G1949" i="6" s="1"/>
  <c r="F1944" i="6"/>
  <c r="G1944" i="6" s="1"/>
  <c r="F1933" i="6"/>
  <c r="G1933" i="6" s="1"/>
  <c r="F1928" i="6"/>
  <c r="G1928" i="6" s="1"/>
  <c r="F1917" i="6"/>
  <c r="G1917" i="6" s="1"/>
  <c r="F1901" i="6"/>
  <c r="G1901" i="6" s="1"/>
  <c r="F1890" i="6"/>
  <c r="G1890" i="6" s="1"/>
  <c r="F1877" i="6"/>
  <c r="G1877" i="6" s="1"/>
  <c r="F1530" i="6"/>
  <c r="G1530" i="6" s="1"/>
  <c r="F1495" i="6"/>
  <c r="G1495" i="6" s="1"/>
  <c r="F1431" i="6"/>
  <c r="G1431" i="6" s="1"/>
  <c r="F1411" i="6"/>
  <c r="G1411" i="6" s="1"/>
  <c r="F1324" i="6"/>
  <c r="G1324" i="6" s="1"/>
  <c r="F1323" i="6"/>
  <c r="G1323" i="6" s="1"/>
  <c r="F1230" i="6"/>
  <c r="G1230" i="6" s="1"/>
  <c r="F1030" i="6"/>
  <c r="G1030" i="6" s="1"/>
  <c r="F885" i="6"/>
  <c r="G885" i="6" s="1"/>
  <c r="F512" i="6"/>
  <c r="G512" i="6" s="1"/>
  <c r="F511" i="6"/>
  <c r="G511" i="6" s="1"/>
  <c r="F291" i="6"/>
  <c r="G291" i="6" s="1"/>
  <c r="F292" i="6"/>
  <c r="G292" i="6" s="1"/>
  <c r="F227" i="6"/>
  <c r="G227" i="6" s="1"/>
  <c r="F228" i="6"/>
  <c r="G228" i="6" s="1"/>
  <c r="F120" i="6"/>
  <c r="G120" i="6" s="1"/>
  <c r="F119" i="6"/>
  <c r="G119" i="6" s="1"/>
  <c r="F1888" i="6"/>
  <c r="G1888" i="6" s="1"/>
  <c r="F1856" i="6"/>
  <c r="G1856" i="6" s="1"/>
  <c r="F1386" i="6"/>
  <c r="G1386" i="6" s="1"/>
  <c r="F1182" i="6"/>
  <c r="G1182" i="6" s="1"/>
  <c r="F856" i="6"/>
  <c r="G856" i="6" s="1"/>
  <c r="F855" i="6"/>
  <c r="G855" i="6" s="1"/>
  <c r="F568" i="6"/>
  <c r="G568" i="6" s="1"/>
  <c r="F567" i="6"/>
  <c r="G567" i="6" s="1"/>
  <c r="F2046" i="6"/>
  <c r="G2046" i="6" s="1"/>
  <c r="F1904" i="6"/>
  <c r="G1904" i="6" s="1"/>
  <c r="F1880" i="6"/>
  <c r="G1880" i="6" s="1"/>
  <c r="F927" i="6"/>
  <c r="G927" i="6" s="1"/>
  <c r="F926" i="6"/>
  <c r="G926" i="6" s="1"/>
  <c r="F862" i="6"/>
  <c r="G862" i="6" s="1"/>
  <c r="F861" i="6"/>
  <c r="G861" i="6" s="1"/>
  <c r="F1463" i="6"/>
  <c r="G1463" i="6" s="1"/>
  <c r="F1358" i="6"/>
  <c r="G1358" i="6" s="1"/>
  <c r="F1357" i="6"/>
  <c r="G1357" i="6" s="1"/>
  <c r="F1279" i="6"/>
  <c r="G1279" i="6" s="1"/>
  <c r="F1206" i="6"/>
  <c r="G1206" i="6" s="1"/>
  <c r="F2345" i="6"/>
  <c r="G2345" i="6" s="1"/>
  <c r="F2307" i="6"/>
  <c r="G2307" i="6" s="1"/>
  <c r="F2302" i="6"/>
  <c r="G2302" i="6" s="1"/>
  <c r="F2289" i="6"/>
  <c r="G2289" i="6" s="1"/>
  <c r="F2270" i="6"/>
  <c r="G2270" i="6" s="1"/>
  <c r="F2257" i="6"/>
  <c r="G2257" i="6" s="1"/>
  <c r="F2238" i="6"/>
  <c r="G2238" i="6" s="1"/>
  <c r="F2225" i="6"/>
  <c r="G2225" i="6" s="1"/>
  <c r="F2206" i="6"/>
  <c r="G2206" i="6" s="1"/>
  <c r="F2193" i="6"/>
  <c r="G2193" i="6" s="1"/>
  <c r="F2187" i="6"/>
  <c r="G2187" i="6" s="1"/>
  <c r="F2181" i="6"/>
  <c r="G2181" i="6" s="1"/>
  <c r="F2155" i="6"/>
  <c r="G2155" i="6" s="1"/>
  <c r="F2123" i="6"/>
  <c r="G2123" i="6" s="1"/>
  <c r="F2117" i="6"/>
  <c r="G2117" i="6" s="1"/>
  <c r="F2091" i="6"/>
  <c r="G2091" i="6" s="1"/>
  <c r="F2085" i="6"/>
  <c r="G2085" i="6" s="1"/>
  <c r="F2059" i="6"/>
  <c r="G2059" i="6" s="1"/>
  <c r="F2041" i="6"/>
  <c r="G2041" i="6" s="1"/>
  <c r="F2031" i="6"/>
  <c r="G2031" i="6" s="1"/>
  <c r="F2015" i="6"/>
  <c r="G2015" i="6" s="1"/>
  <c r="F2004" i="6"/>
  <c r="G2004" i="6" s="1"/>
  <c r="F1999" i="6"/>
  <c r="G1999" i="6" s="1"/>
  <c r="F1988" i="6"/>
  <c r="G1988" i="6" s="1"/>
  <c r="F1983" i="6"/>
  <c r="G1983" i="6" s="1"/>
  <c r="F1972" i="6"/>
  <c r="G1972" i="6" s="1"/>
  <c r="F1967" i="6"/>
  <c r="G1967" i="6" s="1"/>
  <c r="F1956" i="6"/>
  <c r="G1956" i="6" s="1"/>
  <c r="F1951" i="6"/>
  <c r="G1951" i="6" s="1"/>
  <c r="F1940" i="6"/>
  <c r="G1940" i="6" s="1"/>
  <c r="F1935" i="6"/>
  <c r="G1935" i="6" s="1"/>
  <c r="F1924" i="6"/>
  <c r="G1924" i="6" s="1"/>
  <c r="F1919" i="6"/>
  <c r="G1919" i="6" s="1"/>
  <c r="F1908" i="6"/>
  <c r="G1908" i="6" s="1"/>
  <c r="F1903" i="6"/>
  <c r="G1903" i="6" s="1"/>
  <c r="F1892" i="6"/>
  <c r="G1892" i="6" s="1"/>
  <c r="F1879" i="6"/>
  <c r="G1879" i="6" s="1"/>
  <c r="F1872" i="6"/>
  <c r="G1872" i="6" s="1"/>
  <c r="F1860" i="6"/>
  <c r="G1860" i="6" s="1"/>
  <c r="F1842" i="6"/>
  <c r="G1842" i="6" s="1"/>
  <c r="F1829" i="6"/>
  <c r="G1829" i="6" s="1"/>
  <c r="F1823" i="6"/>
  <c r="G1823" i="6" s="1"/>
  <c r="F1810" i="6"/>
  <c r="G1810" i="6" s="1"/>
  <c r="F1797" i="6"/>
  <c r="G1797" i="6" s="1"/>
  <c r="F1791" i="6"/>
  <c r="G1791" i="6" s="1"/>
  <c r="F1778" i="6"/>
  <c r="G1778" i="6" s="1"/>
  <c r="F1765" i="6"/>
  <c r="G1765" i="6" s="1"/>
  <c r="F1759" i="6"/>
  <c r="G1759" i="6" s="1"/>
  <c r="F1746" i="6"/>
  <c r="G1746" i="6" s="1"/>
  <c r="F1740" i="6"/>
  <c r="G1740" i="6" s="1"/>
  <c r="F1719" i="6"/>
  <c r="G1719" i="6" s="1"/>
  <c r="F1697" i="6"/>
  <c r="G1697" i="6" s="1"/>
  <c r="F1691" i="6"/>
  <c r="G1691" i="6" s="1"/>
  <c r="F1673" i="6"/>
  <c r="G1673" i="6" s="1"/>
  <c r="F1666" i="6"/>
  <c r="G1666" i="6" s="1"/>
  <c r="F1634" i="6"/>
  <c r="G1634" i="6" s="1"/>
  <c r="F1593" i="6"/>
  <c r="G1593" i="6" s="1"/>
  <c r="F1566" i="6"/>
  <c r="G1566" i="6" s="1"/>
  <c r="F1559" i="6"/>
  <c r="G1559" i="6" s="1"/>
  <c r="F1553" i="6"/>
  <c r="G1553" i="6" s="1"/>
  <c r="F1498" i="6"/>
  <c r="G1498" i="6" s="1"/>
  <c r="F1434" i="6"/>
  <c r="G1434" i="6" s="1"/>
  <c r="F1364" i="6"/>
  <c r="G1364" i="6" s="1"/>
  <c r="F1284" i="6"/>
  <c r="G1284" i="6" s="1"/>
  <c r="F983" i="6"/>
  <c r="G983" i="6" s="1"/>
  <c r="F629" i="6"/>
  <c r="G629" i="6" s="1"/>
  <c r="F405" i="6"/>
  <c r="G405" i="6" s="1"/>
  <c r="F332" i="6"/>
  <c r="G332" i="6" s="1"/>
  <c r="F331" i="6"/>
  <c r="G331" i="6" s="1"/>
  <c r="F1503" i="6"/>
  <c r="G1503" i="6" s="1"/>
  <c r="F1497" i="6"/>
  <c r="G1497" i="6" s="1"/>
  <c r="F1471" i="6"/>
  <c r="G1471" i="6" s="1"/>
  <c r="F1465" i="6"/>
  <c r="G1465" i="6" s="1"/>
  <c r="F1439" i="6"/>
  <c r="G1439" i="6" s="1"/>
  <c r="F1433" i="6"/>
  <c r="G1433" i="6" s="1"/>
  <c r="F1415" i="6"/>
  <c r="G1415" i="6" s="1"/>
  <c r="F1401" i="6"/>
  <c r="G1401" i="6" s="1"/>
  <c r="F1382" i="6"/>
  <c r="G1382" i="6" s="1"/>
  <c r="F1378" i="6"/>
  <c r="G1378" i="6" s="1"/>
  <c r="F1360" i="6"/>
  <c r="G1360" i="6" s="1"/>
  <c r="F1306" i="6"/>
  <c r="G1306" i="6" s="1"/>
  <c r="F1292" i="6"/>
  <c r="G1292" i="6" s="1"/>
  <c r="F1267" i="6"/>
  <c r="G1267" i="6" s="1"/>
  <c r="F1201" i="6"/>
  <c r="G1201" i="6" s="1"/>
  <c r="F1178" i="6"/>
  <c r="G1178" i="6" s="1"/>
  <c r="F1165" i="6"/>
  <c r="G1165" i="6" s="1"/>
  <c r="F1125" i="6"/>
  <c r="G1125" i="6" s="1"/>
  <c r="F1113" i="6"/>
  <c r="G1113" i="6" s="1"/>
  <c r="F1107" i="6"/>
  <c r="G1107" i="6" s="1"/>
  <c r="F1101" i="6"/>
  <c r="G1101" i="6" s="1"/>
  <c r="F1061" i="6"/>
  <c r="G1061" i="6" s="1"/>
  <c r="F1049" i="6"/>
  <c r="G1049" i="6" s="1"/>
  <c r="F1043" i="6"/>
  <c r="G1043" i="6" s="1"/>
  <c r="F1037" i="6"/>
  <c r="G1037" i="6" s="1"/>
  <c r="F985" i="6"/>
  <c r="G985" i="6" s="1"/>
  <c r="F978" i="6"/>
  <c r="G978" i="6" s="1"/>
  <c r="F971" i="6"/>
  <c r="G971" i="6" s="1"/>
  <c r="F970" i="6"/>
  <c r="G970" i="6" s="1"/>
  <c r="F797" i="6"/>
  <c r="G797" i="6" s="1"/>
  <c r="F767" i="6"/>
  <c r="G767" i="6" s="1"/>
  <c r="F682" i="6"/>
  <c r="G682" i="6" s="1"/>
  <c r="F653" i="6"/>
  <c r="G653" i="6" s="1"/>
  <c r="F624" i="6"/>
  <c r="G624" i="6" s="1"/>
  <c r="F616" i="6"/>
  <c r="G616" i="6" s="1"/>
  <c r="F378" i="6"/>
  <c r="G378" i="6" s="1"/>
  <c r="F336" i="6"/>
  <c r="G336" i="6" s="1"/>
  <c r="F337" i="6"/>
  <c r="G337" i="6" s="1"/>
  <c r="F312" i="6"/>
  <c r="G312" i="6" s="1"/>
  <c r="F243" i="6"/>
  <c r="G243" i="6" s="1"/>
  <c r="F236" i="6"/>
  <c r="G236" i="6" s="1"/>
  <c r="F112" i="6"/>
  <c r="G112" i="6" s="1"/>
  <c r="F111" i="6"/>
  <c r="G111" i="6" s="1"/>
  <c r="F248" i="6"/>
  <c r="G248" i="6" s="1"/>
  <c r="F167" i="6"/>
  <c r="G167" i="6" s="1"/>
  <c r="F160" i="6"/>
  <c r="G160" i="6" s="1"/>
  <c r="F159" i="6"/>
  <c r="G159" i="6" s="1"/>
  <c r="F63" i="6"/>
  <c r="G63" i="6" s="1"/>
  <c r="F56" i="6"/>
  <c r="G56" i="6" s="1"/>
  <c r="F55" i="6"/>
  <c r="G55" i="6" s="1"/>
  <c r="F1494" i="6"/>
  <c r="G1494" i="6" s="1"/>
  <c r="F1475" i="6"/>
  <c r="G1475" i="6" s="1"/>
  <c r="F1462" i="6"/>
  <c r="G1462" i="6" s="1"/>
  <c r="F1443" i="6"/>
  <c r="G1443" i="6" s="1"/>
  <c r="F1430" i="6"/>
  <c r="G1430" i="6" s="1"/>
  <c r="F1409" i="6"/>
  <c r="G1409" i="6" s="1"/>
  <c r="F1375" i="6"/>
  <c r="G1375" i="6" s="1"/>
  <c r="F1369" i="6"/>
  <c r="G1369" i="6" s="1"/>
  <c r="F1350" i="6"/>
  <c r="G1350" i="6" s="1"/>
  <c r="F1344" i="6"/>
  <c r="G1344" i="6" s="1"/>
  <c r="F1330" i="6"/>
  <c r="G1330" i="6" s="1"/>
  <c r="F1310" i="6"/>
  <c r="G1310" i="6" s="1"/>
  <c r="F1303" i="6"/>
  <c r="G1303" i="6" s="1"/>
  <c r="F1296" i="6"/>
  <c r="G1296" i="6" s="1"/>
  <c r="F1290" i="6"/>
  <c r="G1290" i="6" s="1"/>
  <c r="F1264" i="6"/>
  <c r="G1264" i="6" s="1"/>
  <c r="F1257" i="6"/>
  <c r="G1257" i="6" s="1"/>
  <c r="F1217" i="6"/>
  <c r="G1217" i="6" s="1"/>
  <c r="F1205" i="6"/>
  <c r="G1205" i="6" s="1"/>
  <c r="F1175" i="6"/>
  <c r="G1175" i="6" s="1"/>
  <c r="F1152" i="6"/>
  <c r="G1152" i="6" s="1"/>
  <c r="F1146" i="6"/>
  <c r="G1146" i="6" s="1"/>
  <c r="F1134" i="6"/>
  <c r="G1134" i="6" s="1"/>
  <c r="F1082" i="6"/>
  <c r="G1082" i="6" s="1"/>
  <c r="F1070" i="6"/>
  <c r="G1070" i="6" s="1"/>
  <c r="F1018" i="6"/>
  <c r="G1018" i="6" s="1"/>
  <c r="F1006" i="6"/>
  <c r="G1006" i="6" s="1"/>
  <c r="F961" i="6"/>
  <c r="G961" i="6" s="1"/>
  <c r="F953" i="6"/>
  <c r="G953" i="6" s="1"/>
  <c r="F891" i="6"/>
  <c r="G891" i="6" s="1"/>
  <c r="F884" i="6"/>
  <c r="G884" i="6" s="1"/>
  <c r="F807" i="6"/>
  <c r="G807" i="6" s="1"/>
  <c r="F701" i="6"/>
  <c r="G701" i="6" s="1"/>
  <c r="F572" i="6"/>
  <c r="G572" i="6" s="1"/>
  <c r="F536" i="6"/>
  <c r="G536" i="6" s="1"/>
  <c r="F474" i="6"/>
  <c r="G474" i="6" s="1"/>
  <c r="F309" i="6"/>
  <c r="G309" i="6" s="1"/>
  <c r="F219" i="6"/>
  <c r="G219" i="6" s="1"/>
  <c r="F186" i="6"/>
  <c r="G186" i="6" s="1"/>
  <c r="F1683" i="6"/>
  <c r="G1683" i="6" s="1"/>
  <c r="F1647" i="6"/>
  <c r="G1647" i="6" s="1"/>
  <c r="F1641" i="6"/>
  <c r="G1641" i="6" s="1"/>
  <c r="F1615" i="6"/>
  <c r="G1615" i="6" s="1"/>
  <c r="F1609" i="6"/>
  <c r="G1609" i="6" s="1"/>
  <c r="F1583" i="6"/>
  <c r="G1583" i="6" s="1"/>
  <c r="F1577" i="6"/>
  <c r="G1577" i="6" s="1"/>
  <c r="F1551" i="6"/>
  <c r="G1551" i="6" s="1"/>
  <c r="F1545" i="6"/>
  <c r="G1545" i="6" s="1"/>
  <c r="F1519" i="6"/>
  <c r="G1519" i="6" s="1"/>
  <c r="F1513" i="6"/>
  <c r="G1513" i="6" s="1"/>
  <c r="F1487" i="6"/>
  <c r="G1487" i="6" s="1"/>
  <c r="F1481" i="6"/>
  <c r="G1481" i="6" s="1"/>
  <c r="F1455" i="6"/>
  <c r="G1455" i="6" s="1"/>
  <c r="F1449" i="6"/>
  <c r="G1449" i="6" s="1"/>
  <c r="F1423" i="6"/>
  <c r="G1423" i="6" s="1"/>
  <c r="F1398" i="6"/>
  <c r="G1398" i="6" s="1"/>
  <c r="F1385" i="6"/>
  <c r="G1385" i="6" s="1"/>
  <c r="F1343" i="6"/>
  <c r="G1343" i="6" s="1"/>
  <c r="F1336" i="6"/>
  <c r="G1336" i="6" s="1"/>
  <c r="F1316" i="6"/>
  <c r="G1316" i="6" s="1"/>
  <c r="F1302" i="6"/>
  <c r="G1302" i="6" s="1"/>
  <c r="F1263" i="6"/>
  <c r="G1263" i="6" s="1"/>
  <c r="F1256" i="6"/>
  <c r="G1256" i="6" s="1"/>
  <c r="F1249" i="6"/>
  <c r="G1249" i="6" s="1"/>
  <c r="F1234" i="6"/>
  <c r="G1234" i="6" s="1"/>
  <c r="F1229" i="6"/>
  <c r="G1229" i="6" s="1"/>
  <c r="F1210" i="6"/>
  <c r="G1210" i="6" s="1"/>
  <c r="F1174" i="6"/>
  <c r="G1174" i="6" s="1"/>
  <c r="F1145" i="6"/>
  <c r="G1145" i="6" s="1"/>
  <c r="F1139" i="6"/>
  <c r="G1139" i="6" s="1"/>
  <c r="F1133" i="6"/>
  <c r="G1133" i="6" s="1"/>
  <c r="F1093" i="6"/>
  <c r="G1093" i="6" s="1"/>
  <c r="F1081" i="6"/>
  <c r="G1081" i="6" s="1"/>
  <c r="F1075" i="6"/>
  <c r="G1075" i="6" s="1"/>
  <c r="F1069" i="6"/>
  <c r="G1069" i="6" s="1"/>
  <c r="F1029" i="6"/>
  <c r="G1029" i="6" s="1"/>
  <c r="F1017" i="6"/>
  <c r="G1017" i="6" s="1"/>
  <c r="F1011" i="6"/>
  <c r="G1011" i="6" s="1"/>
  <c r="F1005" i="6"/>
  <c r="G1005" i="6" s="1"/>
  <c r="F988" i="6"/>
  <c r="G988" i="6" s="1"/>
  <c r="F967" i="6"/>
  <c r="G967" i="6" s="1"/>
  <c r="F952" i="6"/>
  <c r="G952" i="6" s="1"/>
  <c r="F918" i="6"/>
  <c r="G918" i="6" s="1"/>
  <c r="F890" i="6"/>
  <c r="G890" i="6" s="1"/>
  <c r="F876" i="6"/>
  <c r="G876" i="6" s="1"/>
  <c r="F870" i="6"/>
  <c r="G870" i="6" s="1"/>
  <c r="F711" i="6"/>
  <c r="G711" i="6" s="1"/>
  <c r="F649" i="6"/>
  <c r="G649" i="6" s="1"/>
  <c r="F599" i="6"/>
  <c r="G599" i="6" s="1"/>
  <c r="F535" i="6"/>
  <c r="G535" i="6" s="1"/>
  <c r="F486" i="6"/>
  <c r="G486" i="6" s="1"/>
  <c r="F487" i="6"/>
  <c r="G487" i="6" s="1"/>
  <c r="F584" i="6"/>
  <c r="G584" i="6" s="1"/>
  <c r="F583" i="6"/>
  <c r="G583" i="6" s="1"/>
  <c r="F478" i="6"/>
  <c r="G478" i="6" s="1"/>
  <c r="F479" i="6"/>
  <c r="G479" i="6" s="1"/>
  <c r="F136" i="6"/>
  <c r="G136" i="6" s="1"/>
  <c r="F135" i="6"/>
  <c r="G135" i="6" s="1"/>
  <c r="F1639" i="6"/>
  <c r="G1639" i="6" s="1"/>
  <c r="F1633" i="6"/>
  <c r="G1633" i="6" s="1"/>
  <c r="F1607" i="6"/>
  <c r="G1607" i="6" s="1"/>
  <c r="F1601" i="6"/>
  <c r="G1601" i="6" s="1"/>
  <c r="F1575" i="6"/>
  <c r="G1575" i="6" s="1"/>
  <c r="F1569" i="6"/>
  <c r="G1569" i="6" s="1"/>
  <c r="F1543" i="6"/>
  <c r="G1543" i="6" s="1"/>
  <c r="F1537" i="6"/>
  <c r="G1537" i="6" s="1"/>
  <c r="F1511" i="6"/>
  <c r="G1511" i="6" s="1"/>
  <c r="F1505" i="6"/>
  <c r="G1505" i="6" s="1"/>
  <c r="F1479" i="6"/>
  <c r="G1479" i="6" s="1"/>
  <c r="F1473" i="6"/>
  <c r="G1473" i="6" s="1"/>
  <c r="F1447" i="6"/>
  <c r="G1447" i="6" s="1"/>
  <c r="F1441" i="6"/>
  <c r="G1441" i="6" s="1"/>
  <c r="F1417" i="6"/>
  <c r="G1417" i="6" s="1"/>
  <c r="F1406" i="6"/>
  <c r="G1406" i="6" s="1"/>
  <c r="F1393" i="6"/>
  <c r="G1393" i="6" s="1"/>
  <c r="F1372" i="6"/>
  <c r="G1372" i="6" s="1"/>
  <c r="F1348" i="6"/>
  <c r="G1348" i="6" s="1"/>
  <c r="F1334" i="6"/>
  <c r="G1334" i="6" s="1"/>
  <c r="F1269" i="6"/>
  <c r="G1269" i="6" s="1"/>
  <c r="F1172" i="6"/>
  <c r="G1172" i="6" s="1"/>
  <c r="F993" i="6"/>
  <c r="G993" i="6" s="1"/>
  <c r="F980" i="6"/>
  <c r="G980" i="6" s="1"/>
  <c r="F931" i="6"/>
  <c r="G931" i="6" s="1"/>
  <c r="F902" i="6"/>
  <c r="G902" i="6" s="1"/>
  <c r="F881" i="6"/>
  <c r="G881" i="6" s="1"/>
  <c r="F837" i="6"/>
  <c r="G837" i="6" s="1"/>
  <c r="F823" i="6"/>
  <c r="G823" i="6" s="1"/>
  <c r="F792" i="6"/>
  <c r="G792" i="6" s="1"/>
  <c r="F791" i="6"/>
  <c r="G791" i="6" s="1"/>
  <c r="F762" i="6"/>
  <c r="G762" i="6" s="1"/>
  <c r="F548" i="6"/>
  <c r="G548" i="6" s="1"/>
  <c r="F492" i="6"/>
  <c r="G492" i="6" s="1"/>
  <c r="F423" i="6"/>
  <c r="G423" i="6" s="1"/>
  <c r="F373" i="6"/>
  <c r="G373" i="6" s="1"/>
  <c r="F359" i="6"/>
  <c r="G359" i="6" s="1"/>
  <c r="F307" i="6"/>
  <c r="G307" i="6" s="1"/>
  <c r="F300" i="6"/>
  <c r="G300" i="6" s="1"/>
  <c r="F223" i="6"/>
  <c r="G223" i="6" s="1"/>
  <c r="F190" i="6"/>
  <c r="G190" i="6" s="1"/>
  <c r="F1143" i="6"/>
  <c r="G1143" i="6" s="1"/>
  <c r="F1116" i="6"/>
  <c r="G1116" i="6" s="1"/>
  <c r="F1111" i="6"/>
  <c r="G1111" i="6" s="1"/>
  <c r="F1084" i="6"/>
  <c r="G1084" i="6" s="1"/>
  <c r="F1079" i="6"/>
  <c r="G1079" i="6" s="1"/>
  <c r="F1052" i="6"/>
  <c r="G1052" i="6" s="1"/>
  <c r="F1047" i="6"/>
  <c r="G1047" i="6" s="1"/>
  <c r="F1020" i="6"/>
  <c r="G1020" i="6" s="1"/>
  <c r="F1015" i="6"/>
  <c r="G1015" i="6" s="1"/>
  <c r="F997" i="6"/>
  <c r="G997" i="6" s="1"/>
  <c r="F966" i="6"/>
  <c r="G966" i="6" s="1"/>
  <c r="F943" i="6"/>
  <c r="G943" i="6" s="1"/>
  <c r="F843" i="6"/>
  <c r="G843" i="6" s="1"/>
  <c r="F825" i="6"/>
  <c r="G825" i="6" s="1"/>
  <c r="F820" i="6"/>
  <c r="G820" i="6" s="1"/>
  <c r="F814" i="6"/>
  <c r="G814" i="6" s="1"/>
  <c r="F809" i="6"/>
  <c r="G809" i="6" s="1"/>
  <c r="F804" i="6"/>
  <c r="G804" i="6" s="1"/>
  <c r="F793" i="6"/>
  <c r="G793" i="6" s="1"/>
  <c r="F788" i="6"/>
  <c r="G788" i="6" s="1"/>
  <c r="F747" i="6"/>
  <c r="G747" i="6" s="1"/>
  <c r="F724" i="6"/>
  <c r="G724" i="6" s="1"/>
  <c r="F696" i="6"/>
  <c r="G696" i="6" s="1"/>
  <c r="F684" i="6"/>
  <c r="G684" i="6" s="1"/>
  <c r="F672" i="6"/>
  <c r="G672" i="6" s="1"/>
  <c r="F660" i="6"/>
  <c r="G660" i="6" s="1"/>
  <c r="F635" i="6"/>
  <c r="G635" i="6" s="1"/>
  <c r="F610" i="6"/>
  <c r="G610" i="6" s="1"/>
  <c r="F585" i="6"/>
  <c r="G585" i="6" s="1"/>
  <c r="F560" i="6"/>
  <c r="G560" i="6" s="1"/>
  <c r="F529" i="6"/>
  <c r="G529" i="6" s="1"/>
  <c r="F504" i="6"/>
  <c r="G504" i="6" s="1"/>
  <c r="F485" i="6"/>
  <c r="G485" i="6" s="1"/>
  <c r="F469" i="6"/>
  <c r="G469" i="6" s="1"/>
  <c r="F463" i="6"/>
  <c r="G463" i="6" s="1"/>
  <c r="F436" i="6"/>
  <c r="G436" i="6" s="1"/>
  <c r="F430" i="6"/>
  <c r="G430" i="6" s="1"/>
  <c r="F404" i="6"/>
  <c r="G404" i="6" s="1"/>
  <c r="F398" i="6"/>
  <c r="G398" i="6" s="1"/>
  <c r="F372" i="6"/>
  <c r="G372" i="6" s="1"/>
  <c r="F366" i="6"/>
  <c r="G366" i="6" s="1"/>
  <c r="F311" i="6"/>
  <c r="G311" i="6" s="1"/>
  <c r="F272" i="6"/>
  <c r="G272" i="6" s="1"/>
  <c r="F247" i="6"/>
  <c r="G247" i="6" s="1"/>
  <c r="F201" i="6"/>
  <c r="G201" i="6" s="1"/>
  <c r="F161" i="6"/>
  <c r="G161" i="6" s="1"/>
  <c r="F155" i="6"/>
  <c r="G155" i="6" s="1"/>
  <c r="F131" i="6"/>
  <c r="G131" i="6" s="1"/>
  <c r="F100" i="6"/>
  <c r="G100" i="6" s="1"/>
  <c r="F81" i="6"/>
  <c r="G81" i="6" s="1"/>
  <c r="F57" i="6"/>
  <c r="G57" i="6" s="1"/>
  <c r="F51" i="6"/>
  <c r="G51" i="6" s="1"/>
  <c r="F45" i="6"/>
  <c r="G45" i="6" s="1"/>
  <c r="F1340" i="6"/>
  <c r="G1340" i="6" s="1"/>
  <c r="F1327" i="6"/>
  <c r="G1327" i="6" s="1"/>
  <c r="F1308" i="6"/>
  <c r="G1308" i="6" s="1"/>
  <c r="F1295" i="6"/>
  <c r="G1295" i="6" s="1"/>
  <c r="F1272" i="6"/>
  <c r="G1272" i="6" s="1"/>
  <c r="F1253" i="6"/>
  <c r="G1253" i="6" s="1"/>
  <c r="F1246" i="6"/>
  <c r="G1246" i="6" s="1"/>
  <c r="F1185" i="6"/>
  <c r="G1185" i="6" s="1"/>
  <c r="F1180" i="6"/>
  <c r="G1180" i="6" s="1"/>
  <c r="F1156" i="6"/>
  <c r="G1156" i="6" s="1"/>
  <c r="F1151" i="6"/>
  <c r="G1151" i="6" s="1"/>
  <c r="F1124" i="6"/>
  <c r="G1124" i="6" s="1"/>
  <c r="F1119" i="6"/>
  <c r="G1119" i="6" s="1"/>
  <c r="F1092" i="6"/>
  <c r="G1092" i="6" s="1"/>
  <c r="F1087" i="6"/>
  <c r="G1087" i="6" s="1"/>
  <c r="F1060" i="6"/>
  <c r="G1060" i="6" s="1"/>
  <c r="F1055" i="6"/>
  <c r="G1055" i="6" s="1"/>
  <c r="F1028" i="6"/>
  <c r="G1028" i="6" s="1"/>
  <c r="F1023" i="6"/>
  <c r="G1023" i="6" s="1"/>
  <c r="F977" i="6"/>
  <c r="G977" i="6" s="1"/>
  <c r="F965" i="6"/>
  <c r="G965" i="6" s="1"/>
  <c r="F958" i="6"/>
  <c r="G958" i="6" s="1"/>
  <c r="F947" i="6"/>
  <c r="G947" i="6" s="1"/>
  <c r="F907" i="6"/>
  <c r="G907" i="6" s="1"/>
  <c r="F895" i="6"/>
  <c r="G895" i="6" s="1"/>
  <c r="F853" i="6"/>
  <c r="G853" i="6" s="1"/>
  <c r="F841" i="6"/>
  <c r="G841" i="6" s="1"/>
  <c r="F836" i="6"/>
  <c r="G836" i="6" s="1"/>
  <c r="F830" i="6"/>
  <c r="G830" i="6" s="1"/>
  <c r="F787" i="6"/>
  <c r="G787" i="6" s="1"/>
  <c r="F782" i="6"/>
  <c r="G782" i="6" s="1"/>
  <c r="F777" i="6"/>
  <c r="G777" i="6" s="1"/>
  <c r="F772" i="6"/>
  <c r="G772" i="6" s="1"/>
  <c r="F761" i="6"/>
  <c r="G761" i="6" s="1"/>
  <c r="F756" i="6"/>
  <c r="G756" i="6" s="1"/>
  <c r="F722" i="6"/>
  <c r="G722" i="6" s="1"/>
  <c r="F700" i="6"/>
  <c r="G700" i="6" s="1"/>
  <c r="F689" i="6"/>
  <c r="G689" i="6" s="1"/>
  <c r="F665" i="6"/>
  <c r="G665" i="6" s="1"/>
  <c r="F652" i="6"/>
  <c r="G652" i="6" s="1"/>
  <c r="F640" i="6"/>
  <c r="G640" i="6" s="1"/>
  <c r="F634" i="6"/>
  <c r="G634" i="6" s="1"/>
  <c r="F628" i="6"/>
  <c r="G628" i="6" s="1"/>
  <c r="F615" i="6"/>
  <c r="G615" i="6" s="1"/>
  <c r="F603" i="6"/>
  <c r="G603" i="6" s="1"/>
  <c r="F596" i="6"/>
  <c r="G596" i="6" s="1"/>
  <c r="F577" i="6"/>
  <c r="G577" i="6" s="1"/>
  <c r="F528" i="6"/>
  <c r="G528" i="6" s="1"/>
  <c r="F473" i="6"/>
  <c r="G473" i="6" s="1"/>
  <c r="F454" i="6"/>
  <c r="G454" i="6" s="1"/>
  <c r="F447" i="6"/>
  <c r="G447" i="6" s="1"/>
  <c r="F441" i="6"/>
  <c r="G441" i="6" s="1"/>
  <c r="F428" i="6"/>
  <c r="G428" i="6" s="1"/>
  <c r="F422" i="6"/>
  <c r="G422" i="6" s="1"/>
  <c r="F396" i="6"/>
  <c r="G396" i="6" s="1"/>
  <c r="F390" i="6"/>
  <c r="G390" i="6" s="1"/>
  <c r="F364" i="6"/>
  <c r="G364" i="6" s="1"/>
  <c r="F358" i="6"/>
  <c r="G358" i="6" s="1"/>
  <c r="F320" i="6"/>
  <c r="G320" i="6" s="1"/>
  <c r="F295" i="6"/>
  <c r="G295" i="6" s="1"/>
  <c r="F256" i="6"/>
  <c r="G256" i="6" s="1"/>
  <c r="F231" i="6"/>
  <c r="G231" i="6" s="1"/>
  <c r="F206" i="6"/>
  <c r="G206" i="6" s="1"/>
  <c r="F153" i="6"/>
  <c r="G153" i="6" s="1"/>
  <c r="F129" i="6"/>
  <c r="G129" i="6" s="1"/>
  <c r="F92" i="6"/>
  <c r="G92" i="6" s="1"/>
  <c r="F80" i="6"/>
  <c r="G80" i="6" s="1"/>
  <c r="F49" i="6"/>
  <c r="G49" i="6" s="1"/>
  <c r="F1227" i="6"/>
  <c r="G1227" i="6" s="1"/>
  <c r="F1128" i="6"/>
  <c r="G1128" i="6" s="1"/>
  <c r="F1123" i="6"/>
  <c r="G1123" i="6" s="1"/>
  <c r="F1091" i="6"/>
  <c r="G1091" i="6" s="1"/>
  <c r="F1059" i="6"/>
  <c r="G1059" i="6" s="1"/>
  <c r="F1027" i="6"/>
  <c r="G1027" i="6" s="1"/>
  <c r="F941" i="6"/>
  <c r="G941" i="6" s="1"/>
  <c r="F935" i="6"/>
  <c r="G935" i="6" s="1"/>
  <c r="F766" i="6"/>
  <c r="G766" i="6" s="1"/>
  <c r="F651" i="6"/>
  <c r="G651" i="6" s="1"/>
  <c r="F627" i="6"/>
  <c r="G627" i="6" s="1"/>
  <c r="F595" i="6"/>
  <c r="G595" i="6" s="1"/>
  <c r="F576" i="6"/>
  <c r="G576" i="6" s="1"/>
  <c r="F552" i="6"/>
  <c r="G552" i="6" s="1"/>
  <c r="F521" i="6"/>
  <c r="G521" i="6" s="1"/>
  <c r="F515" i="6"/>
  <c r="G515" i="6" s="1"/>
  <c r="F489" i="6"/>
  <c r="G489" i="6" s="1"/>
  <c r="F446" i="6"/>
  <c r="G446" i="6" s="1"/>
  <c r="F421" i="6"/>
  <c r="G421" i="6" s="1"/>
  <c r="F389" i="6"/>
  <c r="G389" i="6" s="1"/>
  <c r="F357" i="6"/>
  <c r="G357" i="6" s="1"/>
  <c r="F347" i="6"/>
  <c r="G347" i="6" s="1"/>
  <c r="F341" i="6"/>
  <c r="G341" i="6" s="1"/>
  <c r="F319" i="6"/>
  <c r="G319" i="6" s="1"/>
  <c r="F280" i="6"/>
  <c r="G280" i="6" s="1"/>
  <c r="F255" i="6"/>
  <c r="G255" i="6" s="1"/>
  <c r="F216" i="6"/>
  <c r="G216" i="6" s="1"/>
  <c r="F205" i="6"/>
  <c r="G205" i="6" s="1"/>
  <c r="F193" i="6"/>
  <c r="G193" i="6" s="1"/>
  <c r="F177" i="6"/>
  <c r="G177" i="6" s="1"/>
  <c r="F171" i="6"/>
  <c r="G171" i="6" s="1"/>
  <c r="F147" i="6"/>
  <c r="G147" i="6" s="1"/>
  <c r="F123" i="6"/>
  <c r="G123" i="6" s="1"/>
  <c r="F104" i="6"/>
  <c r="G104" i="6" s="1"/>
  <c r="F97" i="6"/>
  <c r="G97" i="6" s="1"/>
  <c r="F91" i="6"/>
  <c r="G91" i="6" s="1"/>
  <c r="F73" i="6"/>
  <c r="G73" i="6" s="1"/>
  <c r="F67" i="6"/>
  <c r="G67" i="6" s="1"/>
  <c r="F1236" i="6"/>
  <c r="G1236" i="6" s="1"/>
  <c r="F1220" i="6"/>
  <c r="G1220" i="6" s="1"/>
  <c r="F1203" i="6"/>
  <c r="G1203" i="6" s="1"/>
  <c r="F1188" i="6"/>
  <c r="G1188" i="6" s="1"/>
  <c r="F1168" i="6"/>
  <c r="G1168" i="6" s="1"/>
  <c r="F1136" i="6"/>
  <c r="G1136" i="6" s="1"/>
  <c r="F1131" i="6"/>
  <c r="G1131" i="6" s="1"/>
  <c r="F1104" i="6"/>
  <c r="G1104" i="6" s="1"/>
  <c r="F1099" i="6"/>
  <c r="G1099" i="6" s="1"/>
  <c r="F1072" i="6"/>
  <c r="G1072" i="6" s="1"/>
  <c r="F1067" i="6"/>
  <c r="G1067" i="6" s="1"/>
  <c r="F1040" i="6"/>
  <c r="G1040" i="6" s="1"/>
  <c r="F1035" i="6"/>
  <c r="G1035" i="6" s="1"/>
  <c r="F1008" i="6"/>
  <c r="G1008" i="6" s="1"/>
  <c r="F1003" i="6"/>
  <c r="G1003" i="6" s="1"/>
  <c r="F990" i="6"/>
  <c r="G990" i="6" s="1"/>
  <c r="F974" i="6"/>
  <c r="G974" i="6" s="1"/>
  <c r="F963" i="6"/>
  <c r="G963" i="6" s="1"/>
  <c r="F857" i="6"/>
  <c r="G857" i="6" s="1"/>
  <c r="F851" i="6"/>
  <c r="G851" i="6" s="1"/>
  <c r="F833" i="6"/>
  <c r="G833" i="6" s="1"/>
  <c r="F828" i="6"/>
  <c r="G828" i="6" s="1"/>
  <c r="F800" i="6"/>
  <c r="G800" i="6" s="1"/>
  <c r="F785" i="6"/>
  <c r="G785" i="6" s="1"/>
  <c r="F780" i="6"/>
  <c r="G780" i="6" s="1"/>
  <c r="F738" i="6"/>
  <c r="G738" i="6" s="1"/>
  <c r="F732" i="6"/>
  <c r="G732" i="6" s="1"/>
  <c r="F713" i="6"/>
  <c r="G713" i="6" s="1"/>
  <c r="F707" i="6"/>
  <c r="G707" i="6" s="1"/>
  <c r="F668" i="6"/>
  <c r="G668" i="6" s="1"/>
  <c r="F656" i="6"/>
  <c r="G656" i="6" s="1"/>
  <c r="F644" i="6"/>
  <c r="G644" i="6" s="1"/>
  <c r="F619" i="6"/>
  <c r="G619" i="6" s="1"/>
  <c r="F612" i="6"/>
  <c r="G612" i="6" s="1"/>
  <c r="F607" i="6"/>
  <c r="G607" i="6" s="1"/>
  <c r="F544" i="6"/>
  <c r="G544" i="6" s="1"/>
  <c r="F513" i="6"/>
  <c r="G513" i="6" s="1"/>
  <c r="F507" i="6"/>
  <c r="G507" i="6" s="1"/>
  <c r="F500" i="6"/>
  <c r="G500" i="6" s="1"/>
  <c r="F470" i="6"/>
  <c r="G470" i="6" s="1"/>
  <c r="F444" i="6"/>
  <c r="G444" i="6" s="1"/>
  <c r="F439" i="6"/>
  <c r="G439" i="6" s="1"/>
  <c r="F413" i="6"/>
  <c r="G413" i="6" s="1"/>
  <c r="F381" i="6"/>
  <c r="G381" i="6" s="1"/>
  <c r="F351" i="6"/>
  <c r="G351" i="6" s="1"/>
  <c r="F303" i="6"/>
  <c r="G303" i="6" s="1"/>
  <c r="F264" i="6"/>
  <c r="G264" i="6" s="1"/>
  <c r="F239" i="6"/>
  <c r="G239" i="6" s="1"/>
  <c r="F209" i="6"/>
  <c r="G209" i="6" s="1"/>
  <c r="F169" i="6"/>
  <c r="G169" i="6" s="1"/>
  <c r="F145" i="6"/>
  <c r="G145" i="6" s="1"/>
  <c r="F139" i="6"/>
  <c r="G139" i="6" s="1"/>
  <c r="F121" i="6"/>
  <c r="G121" i="6" s="1"/>
  <c r="F115" i="6"/>
  <c r="G115" i="6" s="1"/>
  <c r="F89" i="6"/>
  <c r="G89" i="6" s="1"/>
  <c r="F65" i="6"/>
  <c r="G65" i="6" s="1"/>
  <c r="F3686" i="6"/>
  <c r="G3686" i="6" s="1"/>
  <c r="F3662" i="6"/>
  <c r="G3662" i="6" s="1"/>
  <c r="F3657" i="6"/>
  <c r="G3657" i="6" s="1"/>
  <c r="F3885" i="6"/>
  <c r="G3885" i="6" s="1"/>
  <c r="F3877" i="6"/>
  <c r="G3877" i="6" s="1"/>
  <c r="F3869" i="6"/>
  <c r="G3869" i="6" s="1"/>
  <c r="F3861" i="6"/>
  <c r="G3861" i="6" s="1"/>
  <c r="F3853" i="6"/>
  <c r="G3853" i="6" s="1"/>
  <c r="F3845" i="6"/>
  <c r="G3845" i="6" s="1"/>
  <c r="F3837" i="6"/>
  <c r="G3837" i="6" s="1"/>
  <c r="F3829" i="6"/>
  <c r="G3829" i="6" s="1"/>
  <c r="F3821" i="6"/>
  <c r="G3821" i="6" s="1"/>
  <c r="F3813" i="6"/>
  <c r="G3813" i="6" s="1"/>
  <c r="F3805" i="6"/>
  <c r="G3805" i="6" s="1"/>
  <c r="F3797" i="6"/>
  <c r="G3797" i="6" s="1"/>
  <c r="F3789" i="6"/>
  <c r="G3789" i="6" s="1"/>
  <c r="F3781" i="6"/>
  <c r="G3781" i="6" s="1"/>
  <c r="F3773" i="6"/>
  <c r="G3773" i="6" s="1"/>
  <c r="F3765" i="6"/>
  <c r="G3765" i="6" s="1"/>
  <c r="F3757" i="6"/>
  <c r="G3757" i="6" s="1"/>
  <c r="F3749" i="6"/>
  <c r="G3749" i="6" s="1"/>
  <c r="F3741" i="6"/>
  <c r="G3741" i="6" s="1"/>
  <c r="F3733" i="6"/>
  <c r="G3733" i="6" s="1"/>
  <c r="F3725" i="6"/>
  <c r="G3725" i="6" s="1"/>
  <c r="F3717" i="6"/>
  <c r="G3717" i="6" s="1"/>
  <c r="F3709" i="6"/>
  <c r="G3709" i="6" s="1"/>
  <c r="F3701" i="6"/>
  <c r="G3701" i="6" s="1"/>
  <c r="F3693" i="6"/>
  <c r="G3693" i="6" s="1"/>
  <c r="F3665" i="6"/>
  <c r="G3665" i="6" s="1"/>
  <c r="F3650" i="6"/>
  <c r="G3650" i="6" s="1"/>
  <c r="F3893" i="6"/>
  <c r="G3893" i="6" s="1"/>
  <c r="F3887" i="6"/>
  <c r="G3887" i="6" s="1"/>
  <c r="F3879" i="6"/>
  <c r="G3879" i="6" s="1"/>
  <c r="F3871" i="6"/>
  <c r="G3871" i="6" s="1"/>
  <c r="F3863" i="6"/>
  <c r="G3863" i="6" s="1"/>
  <c r="F3855" i="6"/>
  <c r="G3855" i="6" s="1"/>
  <c r="F3847" i="6"/>
  <c r="G3847" i="6" s="1"/>
  <c r="F3839" i="6"/>
  <c r="G3839" i="6" s="1"/>
  <c r="F3831" i="6"/>
  <c r="G3831" i="6" s="1"/>
  <c r="F3823" i="6"/>
  <c r="G3823" i="6" s="1"/>
  <c r="F3815" i="6"/>
  <c r="G3815" i="6" s="1"/>
  <c r="F3807" i="6"/>
  <c r="G3807" i="6" s="1"/>
  <c r="F3799" i="6"/>
  <c r="G3799" i="6" s="1"/>
  <c r="F3791" i="6"/>
  <c r="G3791" i="6" s="1"/>
  <c r="F3783" i="6"/>
  <c r="G3783" i="6" s="1"/>
  <c r="F3775" i="6"/>
  <c r="G3775" i="6" s="1"/>
  <c r="F3767" i="6"/>
  <c r="G3767" i="6" s="1"/>
  <c r="F3759" i="6"/>
  <c r="G3759" i="6" s="1"/>
  <c r="F3751" i="6"/>
  <c r="G3751" i="6" s="1"/>
  <c r="F3743" i="6"/>
  <c r="G3743" i="6" s="1"/>
  <c r="F3735" i="6"/>
  <c r="G3735" i="6" s="1"/>
  <c r="F3727" i="6"/>
  <c r="G3727" i="6" s="1"/>
  <c r="F3719" i="6"/>
  <c r="G3719" i="6" s="1"/>
  <c r="F3711" i="6"/>
  <c r="G3711" i="6" s="1"/>
  <c r="F3703" i="6"/>
  <c r="G3703" i="6" s="1"/>
  <c r="F3695" i="6"/>
  <c r="G3695" i="6" s="1"/>
  <c r="F3688" i="6"/>
  <c r="G3688" i="6" s="1"/>
  <c r="F3895" i="6"/>
  <c r="G3895" i="6" s="1"/>
  <c r="F3678" i="6"/>
  <c r="G3678" i="6" s="1"/>
  <c r="F3881" i="6"/>
  <c r="G3881" i="6" s="1"/>
  <c r="F3873" i="6"/>
  <c r="G3873" i="6" s="1"/>
  <c r="F3865" i="6"/>
  <c r="G3865" i="6" s="1"/>
  <c r="F3857" i="6"/>
  <c r="G3857" i="6" s="1"/>
  <c r="F3849" i="6"/>
  <c r="G3849" i="6" s="1"/>
  <c r="F3841" i="6"/>
  <c r="G3841" i="6" s="1"/>
  <c r="F3833" i="6"/>
  <c r="G3833" i="6" s="1"/>
  <c r="F3825" i="6"/>
  <c r="G3825" i="6" s="1"/>
  <c r="F3817" i="6"/>
  <c r="G3817" i="6" s="1"/>
  <c r="F3889" i="6"/>
  <c r="G3889" i="6" s="1"/>
  <c r="F3353" i="6"/>
  <c r="G3353" i="6" s="1"/>
  <c r="F3338" i="6"/>
  <c r="G3338" i="6" s="1"/>
  <c r="F3316" i="6"/>
  <c r="G3316" i="6" s="1"/>
  <c r="F3359" i="6"/>
  <c r="G3359" i="6" s="1"/>
  <c r="F3343" i="6"/>
  <c r="G3343" i="6" s="1"/>
  <c r="F3328" i="6"/>
  <c r="G3328" i="6" s="1"/>
  <c r="F3336" i="6"/>
  <c r="G3336" i="6" s="1"/>
  <c r="F3326" i="6"/>
  <c r="G3326" i="6" s="1"/>
  <c r="F3345" i="6"/>
  <c r="G3345" i="6" s="1"/>
  <c r="F3318" i="6"/>
  <c r="G3318" i="6" s="1"/>
  <c r="F3300" i="6"/>
  <c r="G3300" i="6" s="1"/>
  <c r="F3065" i="6"/>
  <c r="G3065" i="6" s="1"/>
  <c r="F3057" i="6"/>
  <c r="G3057" i="6" s="1"/>
  <c r="F3049" i="6"/>
  <c r="G3049" i="6" s="1"/>
  <c r="F3041" i="6"/>
  <c r="G3041" i="6" s="1"/>
  <c r="F2971" i="6"/>
  <c r="G2971" i="6" s="1"/>
  <c r="F2970" i="6"/>
  <c r="G2970" i="6" s="1"/>
  <c r="F2998" i="6"/>
  <c r="G2998" i="6" s="1"/>
  <c r="F2995" i="6"/>
  <c r="G2995" i="6" s="1"/>
  <c r="F2994" i="6"/>
  <c r="G2994" i="6" s="1"/>
  <c r="F2988" i="6"/>
  <c r="G2988" i="6" s="1"/>
  <c r="F3323" i="6"/>
  <c r="G3323" i="6" s="1"/>
  <c r="F3034" i="6"/>
  <c r="G3034" i="6" s="1"/>
  <c r="F2996" i="6"/>
  <c r="G2996" i="6" s="1"/>
  <c r="F2979" i="6"/>
  <c r="G2979" i="6" s="1"/>
  <c r="F2978" i="6"/>
  <c r="G2978" i="6" s="1"/>
  <c r="F2963" i="6"/>
  <c r="G2963" i="6" s="1"/>
  <c r="F2962" i="6"/>
  <c r="G2962" i="6" s="1"/>
  <c r="F3029" i="6"/>
  <c r="G3029" i="6" s="1"/>
  <c r="F3000" i="6"/>
  <c r="G3000" i="6" s="1"/>
  <c r="F2990" i="6"/>
  <c r="G2990" i="6" s="1"/>
  <c r="F2987" i="6"/>
  <c r="G2987" i="6" s="1"/>
  <c r="F2986" i="6"/>
  <c r="G2986" i="6" s="1"/>
  <c r="F2710" i="6"/>
  <c r="G2710" i="6" s="1"/>
  <c r="F2709" i="6"/>
  <c r="G2709" i="6" s="1"/>
  <c r="F2659" i="6"/>
  <c r="G2659" i="6" s="1"/>
  <c r="F2658" i="6"/>
  <c r="G2658" i="6" s="1"/>
  <c r="F2627" i="6"/>
  <c r="G2627" i="6" s="1"/>
  <c r="F2626" i="6"/>
  <c r="G2626" i="6" s="1"/>
  <c r="F2595" i="6"/>
  <c r="G2595" i="6" s="1"/>
  <c r="F2594" i="6"/>
  <c r="G2594" i="6" s="1"/>
  <c r="F2563" i="6"/>
  <c r="G2563" i="6" s="1"/>
  <c r="F2562" i="6"/>
  <c r="G2562" i="6" s="1"/>
  <c r="F2531" i="6"/>
  <c r="G2531" i="6" s="1"/>
  <c r="F2530" i="6"/>
  <c r="G2530" i="6" s="1"/>
  <c r="F2499" i="6"/>
  <c r="G2499" i="6" s="1"/>
  <c r="F2498" i="6"/>
  <c r="G2498" i="6" s="1"/>
  <c r="F2451" i="6"/>
  <c r="G2451" i="6" s="1"/>
  <c r="F2450" i="6"/>
  <c r="G2450" i="6" s="1"/>
  <c r="F2427" i="6"/>
  <c r="G2427" i="6" s="1"/>
  <c r="F2426" i="6"/>
  <c r="G2426" i="6" s="1"/>
  <c r="F2954" i="6"/>
  <c r="G2954" i="6" s="1"/>
  <c r="F2946" i="6"/>
  <c r="G2946" i="6" s="1"/>
  <c r="F2938" i="6"/>
  <c r="G2938" i="6" s="1"/>
  <c r="F2930" i="6"/>
  <c r="G2930" i="6" s="1"/>
  <c r="F2922" i="6"/>
  <c r="G2922" i="6" s="1"/>
  <c r="F2914" i="6"/>
  <c r="G2914" i="6" s="1"/>
  <c r="F2906" i="6"/>
  <c r="G2906" i="6" s="1"/>
  <c r="F2898" i="6"/>
  <c r="G2898" i="6" s="1"/>
  <c r="F2890" i="6"/>
  <c r="G2890" i="6" s="1"/>
  <c r="F2882" i="6"/>
  <c r="G2882" i="6" s="1"/>
  <c r="F2874" i="6"/>
  <c r="G2874" i="6" s="1"/>
  <c r="F2866" i="6"/>
  <c r="G2866" i="6" s="1"/>
  <c r="F2858" i="6"/>
  <c r="G2858" i="6" s="1"/>
  <c r="F2850" i="6"/>
  <c r="G2850" i="6" s="1"/>
  <c r="F2842" i="6"/>
  <c r="G2842" i="6" s="1"/>
  <c r="F2834" i="6"/>
  <c r="G2834" i="6" s="1"/>
  <c r="F2826" i="6"/>
  <c r="G2826" i="6" s="1"/>
  <c r="F2818" i="6"/>
  <c r="G2818" i="6" s="1"/>
  <c r="F2810" i="6"/>
  <c r="G2810" i="6" s="1"/>
  <c r="F2802" i="6"/>
  <c r="G2802" i="6" s="1"/>
  <c r="F2794" i="6"/>
  <c r="G2794" i="6" s="1"/>
  <c r="F2786" i="6"/>
  <c r="G2786" i="6" s="1"/>
  <c r="F2778" i="6"/>
  <c r="G2778" i="6" s="1"/>
  <c r="F2770" i="6"/>
  <c r="G2770" i="6" s="1"/>
  <c r="F2762" i="6"/>
  <c r="G2762" i="6" s="1"/>
  <c r="F2754" i="6"/>
  <c r="G2754" i="6" s="1"/>
  <c r="F2746" i="6"/>
  <c r="G2746" i="6" s="1"/>
  <c r="F2738" i="6"/>
  <c r="G2738" i="6" s="1"/>
  <c r="F2730" i="6"/>
  <c r="G2730" i="6" s="1"/>
  <c r="F2715" i="6"/>
  <c r="G2715" i="6" s="1"/>
  <c r="F2705" i="6"/>
  <c r="G2705" i="6" s="1"/>
  <c r="F2702" i="6"/>
  <c r="G2702" i="6" s="1"/>
  <c r="F2701" i="6"/>
  <c r="G2701" i="6" s="1"/>
  <c r="F2651" i="6"/>
  <c r="G2651" i="6" s="1"/>
  <c r="F2650" i="6"/>
  <c r="G2650" i="6" s="1"/>
  <c r="F2619" i="6"/>
  <c r="G2619" i="6" s="1"/>
  <c r="F2618" i="6"/>
  <c r="G2618" i="6" s="1"/>
  <c r="F2587" i="6"/>
  <c r="G2587" i="6" s="1"/>
  <c r="F2586" i="6"/>
  <c r="G2586" i="6" s="1"/>
  <c r="F2555" i="6"/>
  <c r="G2555" i="6" s="1"/>
  <c r="F2554" i="6"/>
  <c r="G2554" i="6" s="1"/>
  <c r="F2523" i="6"/>
  <c r="G2523" i="6" s="1"/>
  <c r="F2522" i="6"/>
  <c r="G2522" i="6" s="1"/>
  <c r="F2491" i="6"/>
  <c r="G2491" i="6" s="1"/>
  <c r="F2490" i="6"/>
  <c r="G2490" i="6" s="1"/>
  <c r="F2467" i="6"/>
  <c r="G2467" i="6" s="1"/>
  <c r="F2466" i="6"/>
  <c r="G2466" i="6" s="1"/>
  <c r="F2387" i="6"/>
  <c r="G2387" i="6" s="1"/>
  <c r="F2443" i="6"/>
  <c r="G2443" i="6" s="1"/>
  <c r="F2442" i="6"/>
  <c r="G2442" i="6" s="1"/>
  <c r="F2675" i="6"/>
  <c r="G2675" i="6" s="1"/>
  <c r="F2674" i="6"/>
  <c r="G2674" i="6" s="1"/>
  <c r="F2643" i="6"/>
  <c r="G2643" i="6" s="1"/>
  <c r="F2642" i="6"/>
  <c r="G2642" i="6" s="1"/>
  <c r="F2611" i="6"/>
  <c r="G2611" i="6" s="1"/>
  <c r="F2610" i="6"/>
  <c r="G2610" i="6" s="1"/>
  <c r="F2579" i="6"/>
  <c r="G2579" i="6" s="1"/>
  <c r="F2578" i="6"/>
  <c r="G2578" i="6" s="1"/>
  <c r="F2547" i="6"/>
  <c r="G2547" i="6" s="1"/>
  <c r="F2546" i="6"/>
  <c r="G2546" i="6" s="1"/>
  <c r="F2515" i="6"/>
  <c r="G2515" i="6" s="1"/>
  <c r="F2514" i="6"/>
  <c r="G2514" i="6" s="1"/>
  <c r="F2483" i="6"/>
  <c r="G2483" i="6" s="1"/>
  <c r="F2482" i="6"/>
  <c r="G2482" i="6" s="1"/>
  <c r="F2419" i="6"/>
  <c r="G2419" i="6" s="1"/>
  <c r="F2418" i="6"/>
  <c r="G2418" i="6" s="1"/>
  <c r="F2720" i="6"/>
  <c r="G2720" i="6" s="1"/>
  <c r="F2712" i="6"/>
  <c r="G2712" i="6" s="1"/>
  <c r="F2459" i="6"/>
  <c r="G2459" i="6" s="1"/>
  <c r="F2458" i="6"/>
  <c r="G2458" i="6" s="1"/>
  <c r="F2854" i="6"/>
  <c r="G2854" i="6" s="1"/>
  <c r="F2846" i="6"/>
  <c r="G2846" i="6" s="1"/>
  <c r="F2838" i="6"/>
  <c r="G2838" i="6" s="1"/>
  <c r="F2830" i="6"/>
  <c r="G2830" i="6" s="1"/>
  <c r="F2822" i="6"/>
  <c r="G2822" i="6" s="1"/>
  <c r="F2814" i="6"/>
  <c r="G2814" i="6" s="1"/>
  <c r="F2806" i="6"/>
  <c r="G2806" i="6" s="1"/>
  <c r="F2798" i="6"/>
  <c r="G2798" i="6" s="1"/>
  <c r="F2790" i="6"/>
  <c r="G2790" i="6" s="1"/>
  <c r="F2782" i="6"/>
  <c r="G2782" i="6" s="1"/>
  <c r="F2774" i="6"/>
  <c r="G2774" i="6" s="1"/>
  <c r="F2766" i="6"/>
  <c r="G2766" i="6" s="1"/>
  <c r="F2758" i="6"/>
  <c r="G2758" i="6" s="1"/>
  <c r="F2750" i="6"/>
  <c r="G2750" i="6" s="1"/>
  <c r="F2742" i="6"/>
  <c r="G2742" i="6" s="1"/>
  <c r="F2734" i="6"/>
  <c r="G2734" i="6" s="1"/>
  <c r="F2726" i="6"/>
  <c r="G2726" i="6" s="1"/>
  <c r="F2667" i="6"/>
  <c r="G2667" i="6" s="1"/>
  <c r="F2666" i="6"/>
  <c r="G2666" i="6" s="1"/>
  <c r="F2635" i="6"/>
  <c r="G2635" i="6" s="1"/>
  <c r="F2634" i="6"/>
  <c r="G2634" i="6" s="1"/>
  <c r="F2603" i="6"/>
  <c r="G2603" i="6" s="1"/>
  <c r="F2602" i="6"/>
  <c r="G2602" i="6" s="1"/>
  <c r="F2571" i="6"/>
  <c r="G2571" i="6" s="1"/>
  <c r="F2570" i="6"/>
  <c r="G2570" i="6" s="1"/>
  <c r="F2539" i="6"/>
  <c r="G2539" i="6" s="1"/>
  <c r="F2538" i="6"/>
  <c r="G2538" i="6" s="1"/>
  <c r="F2507" i="6"/>
  <c r="G2507" i="6" s="1"/>
  <c r="F2506" i="6"/>
  <c r="G2506" i="6" s="1"/>
  <c r="F2435" i="6"/>
  <c r="G2435" i="6" s="1"/>
  <c r="F2434" i="6"/>
  <c r="G2434" i="6" s="1"/>
  <c r="F2411" i="6"/>
  <c r="G2411" i="6" s="1"/>
  <c r="F2410" i="6"/>
  <c r="G2410" i="6" s="1"/>
  <c r="F2696" i="6"/>
  <c r="G2696" i="6" s="1"/>
  <c r="F2475" i="6"/>
  <c r="G2475" i="6" s="1"/>
  <c r="F2474" i="6"/>
  <c r="G2474" i="6" s="1"/>
  <c r="F2403" i="6"/>
  <c r="G2403" i="6" s="1"/>
  <c r="F2402" i="6"/>
  <c r="G2402" i="6" s="1"/>
  <c r="F2395" i="6"/>
  <c r="G2395" i="6" s="1"/>
  <c r="F2693" i="6"/>
  <c r="G2693" i="6" s="1"/>
  <c r="F2685" i="6"/>
  <c r="G2685" i="6" s="1"/>
  <c r="F2677" i="6"/>
  <c r="G2677" i="6" s="1"/>
  <c r="F2669" i="6"/>
  <c r="G2669" i="6" s="1"/>
  <c r="F2661" i="6"/>
  <c r="G2661" i="6" s="1"/>
  <c r="F2653" i="6"/>
  <c r="G2653" i="6" s="1"/>
  <c r="F2645" i="6"/>
  <c r="G2645" i="6" s="1"/>
  <c r="F2637" i="6"/>
  <c r="G2637" i="6" s="1"/>
  <c r="F2629" i="6"/>
  <c r="G2629" i="6" s="1"/>
  <c r="F2621" i="6"/>
  <c r="G2621" i="6" s="1"/>
  <c r="F2613" i="6"/>
  <c r="G2613" i="6" s="1"/>
  <c r="F2605" i="6"/>
  <c r="G2605" i="6" s="1"/>
  <c r="F2597" i="6"/>
  <c r="G2597" i="6" s="1"/>
  <c r="F2589" i="6"/>
  <c r="G2589" i="6" s="1"/>
  <c r="F2581" i="6"/>
  <c r="G2581" i="6" s="1"/>
  <c r="F2573" i="6"/>
  <c r="G2573" i="6" s="1"/>
  <c r="F2565" i="6"/>
  <c r="G2565" i="6" s="1"/>
  <c r="F2557" i="6"/>
  <c r="G2557" i="6" s="1"/>
  <c r="F2549" i="6"/>
  <c r="G2549" i="6" s="1"/>
  <c r="F2541" i="6"/>
  <c r="G2541" i="6" s="1"/>
  <c r="F2533" i="6"/>
  <c r="G2533" i="6" s="1"/>
  <c r="F2525" i="6"/>
  <c r="G2525" i="6" s="1"/>
  <c r="F2517" i="6"/>
  <c r="G2517" i="6" s="1"/>
  <c r="F2509" i="6"/>
  <c r="G2509" i="6" s="1"/>
  <c r="F2501" i="6"/>
  <c r="G2501" i="6" s="1"/>
  <c r="F2493" i="6"/>
  <c r="G2493" i="6" s="1"/>
  <c r="F2485" i="6"/>
  <c r="G2485" i="6" s="1"/>
  <c r="F2477" i="6"/>
  <c r="G2477" i="6" s="1"/>
  <c r="F2469" i="6"/>
  <c r="G2469" i="6" s="1"/>
  <c r="F2461" i="6"/>
  <c r="G2461" i="6" s="1"/>
  <c r="F2453" i="6"/>
  <c r="G2453" i="6" s="1"/>
  <c r="F2445" i="6"/>
  <c r="G2445" i="6" s="1"/>
  <c r="F2437" i="6"/>
  <c r="G2437" i="6" s="1"/>
  <c r="F2429" i="6"/>
  <c r="G2429" i="6" s="1"/>
  <c r="F2421" i="6"/>
  <c r="G2421" i="6" s="1"/>
  <c r="F2393" i="6"/>
  <c r="G2393" i="6" s="1"/>
  <c r="F2385" i="6"/>
  <c r="G2385" i="6" s="1"/>
  <c r="F2384" i="6"/>
  <c r="G2384" i="6" s="1"/>
  <c r="F2373" i="6"/>
  <c r="G2373" i="6" s="1"/>
  <c r="F2372" i="6"/>
  <c r="G2372" i="6" s="1"/>
  <c r="F2277" i="6"/>
  <c r="G2277" i="6" s="1"/>
  <c r="F2149" i="6"/>
  <c r="G2149" i="6" s="1"/>
  <c r="F2394" i="6"/>
  <c r="G2394" i="6" s="1"/>
  <c r="F2386" i="6"/>
  <c r="G2386" i="6" s="1"/>
  <c r="F2369" i="6"/>
  <c r="G2369" i="6" s="1"/>
  <c r="F2368" i="6"/>
  <c r="G2368" i="6" s="1"/>
  <c r="F2472" i="6"/>
  <c r="G2472" i="6" s="1"/>
  <c r="F2464" i="6"/>
  <c r="G2464" i="6" s="1"/>
  <c r="F2456" i="6"/>
  <c r="G2456" i="6" s="1"/>
  <c r="F2448" i="6"/>
  <c r="G2448" i="6" s="1"/>
  <c r="F2440" i="6"/>
  <c r="G2440" i="6" s="1"/>
  <c r="F2432" i="6"/>
  <c r="G2432" i="6" s="1"/>
  <c r="F2424" i="6"/>
  <c r="G2424" i="6" s="1"/>
  <c r="F2416" i="6"/>
  <c r="G2416" i="6" s="1"/>
  <c r="F2408" i="6"/>
  <c r="G2408" i="6" s="1"/>
  <c r="F2400" i="6"/>
  <c r="G2400" i="6" s="1"/>
  <c r="F2380" i="6"/>
  <c r="G2380" i="6" s="1"/>
  <c r="F2365" i="6"/>
  <c r="G2365" i="6" s="1"/>
  <c r="F2361" i="6"/>
  <c r="G2361" i="6" s="1"/>
  <c r="F2360" i="6"/>
  <c r="G2360" i="6" s="1"/>
  <c r="F2221" i="6"/>
  <c r="G2221" i="6" s="1"/>
  <c r="F2133" i="6"/>
  <c r="G2133" i="6" s="1"/>
  <c r="F2101" i="6"/>
  <c r="G2101" i="6" s="1"/>
  <c r="F2061" i="6"/>
  <c r="G2061" i="6" s="1"/>
  <c r="F2357" i="6"/>
  <c r="G2357" i="6" s="1"/>
  <c r="F2053" i="6"/>
  <c r="G2053" i="6" s="1"/>
  <c r="F2377" i="6"/>
  <c r="G2377" i="6" s="1"/>
  <c r="F2376" i="6"/>
  <c r="G2376" i="6" s="1"/>
  <c r="F2341" i="6"/>
  <c r="G2341" i="6" s="1"/>
  <c r="F2333" i="6"/>
  <c r="G2333" i="6" s="1"/>
  <c r="F2344" i="6"/>
  <c r="G2344" i="6" s="1"/>
  <c r="F2328" i="6"/>
  <c r="G2328" i="6" s="1"/>
  <c r="F2320" i="6"/>
  <c r="G2320" i="6" s="1"/>
  <c r="F2312" i="6"/>
  <c r="G2312" i="6" s="1"/>
  <c r="F2296" i="6"/>
  <c r="G2296" i="6" s="1"/>
  <c r="F2288" i="6"/>
  <c r="G2288" i="6" s="1"/>
  <c r="F2280" i="6"/>
  <c r="G2280" i="6" s="1"/>
  <c r="F2272" i="6"/>
  <c r="G2272" i="6" s="1"/>
  <c r="F2264" i="6"/>
  <c r="G2264" i="6" s="1"/>
  <c r="F2248" i="6"/>
  <c r="G2248" i="6" s="1"/>
  <c r="F2240" i="6"/>
  <c r="G2240" i="6" s="1"/>
  <c r="F2232" i="6"/>
  <c r="G2232" i="6" s="1"/>
  <c r="F2224" i="6"/>
  <c r="G2224" i="6" s="1"/>
  <c r="F2216" i="6"/>
  <c r="G2216" i="6" s="1"/>
  <c r="F2208" i="6"/>
  <c r="G2208" i="6" s="1"/>
  <c r="F2200" i="6"/>
  <c r="G2200" i="6" s="1"/>
  <c r="F2184" i="6"/>
  <c r="G2184" i="6" s="1"/>
  <c r="F2176" i="6"/>
  <c r="G2176" i="6" s="1"/>
  <c r="F2168" i="6"/>
  <c r="G2168" i="6" s="1"/>
  <c r="F2160" i="6"/>
  <c r="G2160" i="6" s="1"/>
  <c r="F2152" i="6"/>
  <c r="G2152" i="6" s="1"/>
  <c r="F2144" i="6"/>
  <c r="G2144" i="6" s="1"/>
  <c r="F2136" i="6"/>
  <c r="G2136" i="6" s="1"/>
  <c r="F2128" i="6"/>
  <c r="G2128" i="6" s="1"/>
  <c r="F2120" i="6"/>
  <c r="G2120" i="6" s="1"/>
  <c r="F2112" i="6"/>
  <c r="G2112" i="6" s="1"/>
  <c r="F2104" i="6"/>
  <c r="G2104" i="6" s="1"/>
  <c r="F2096" i="6"/>
  <c r="G2096" i="6" s="1"/>
  <c r="F2088" i="6"/>
  <c r="G2088" i="6" s="1"/>
  <c r="F2080" i="6"/>
  <c r="G2080" i="6" s="1"/>
  <c r="F2072" i="6"/>
  <c r="G2072" i="6" s="1"/>
  <c r="F2064" i="6"/>
  <c r="G2064" i="6" s="1"/>
  <c r="F2056" i="6"/>
  <c r="G2056" i="6" s="1"/>
  <c r="F2049" i="6"/>
  <c r="G2049" i="6" s="1"/>
  <c r="F2024" i="6"/>
  <c r="G2024" i="6" s="1"/>
  <c r="F2039" i="6"/>
  <c r="G2039" i="6" s="1"/>
  <c r="F2020" i="6"/>
  <c r="G2020" i="6" s="1"/>
  <c r="F2032" i="6"/>
  <c r="G2032" i="6" s="1"/>
  <c r="F2036" i="6"/>
  <c r="G2036" i="6" s="1"/>
  <c r="F2364" i="6"/>
  <c r="G2364" i="6" s="1"/>
  <c r="F2356" i="6"/>
  <c r="G2356" i="6" s="1"/>
  <c r="F2348" i="6"/>
  <c r="G2348" i="6" s="1"/>
  <c r="F2340" i="6"/>
  <c r="G2340" i="6" s="1"/>
  <c r="F2332" i="6"/>
  <c r="G2332" i="6" s="1"/>
  <c r="F2324" i="6"/>
  <c r="G2324" i="6" s="1"/>
  <c r="F2316" i="6"/>
  <c r="G2316" i="6" s="1"/>
  <c r="F2308" i="6"/>
  <c r="G2308" i="6" s="1"/>
  <c r="F2300" i="6"/>
  <c r="G2300" i="6" s="1"/>
  <c r="F2292" i="6"/>
  <c r="G2292" i="6" s="1"/>
  <c r="F2284" i="6"/>
  <c r="G2284" i="6" s="1"/>
  <c r="F2276" i="6"/>
  <c r="G2276" i="6" s="1"/>
  <c r="F2268" i="6"/>
  <c r="G2268" i="6" s="1"/>
  <c r="F2260" i="6"/>
  <c r="G2260" i="6" s="1"/>
  <c r="F2252" i="6"/>
  <c r="G2252" i="6" s="1"/>
  <c r="F2244" i="6"/>
  <c r="G2244" i="6" s="1"/>
  <c r="F2236" i="6"/>
  <c r="G2236" i="6" s="1"/>
  <c r="F2228" i="6"/>
  <c r="G2228" i="6" s="1"/>
  <c r="F2220" i="6"/>
  <c r="G2220" i="6" s="1"/>
  <c r="F2212" i="6"/>
  <c r="G2212" i="6" s="1"/>
  <c r="F2204" i="6"/>
  <c r="G2204" i="6" s="1"/>
  <c r="F2196" i="6"/>
  <c r="G2196" i="6" s="1"/>
  <c r="F2188" i="6"/>
  <c r="G2188" i="6" s="1"/>
  <c r="F2180" i="6"/>
  <c r="G2180" i="6" s="1"/>
  <c r="F2172" i="6"/>
  <c r="G2172" i="6" s="1"/>
  <c r="F2164" i="6"/>
  <c r="G2164" i="6" s="1"/>
  <c r="F2156" i="6"/>
  <c r="G2156" i="6" s="1"/>
  <c r="F2148" i="6"/>
  <c r="G2148" i="6" s="1"/>
  <c r="F2140" i="6"/>
  <c r="G2140" i="6" s="1"/>
  <c r="F2132" i="6"/>
  <c r="G2132" i="6" s="1"/>
  <c r="F2124" i="6"/>
  <c r="G2124" i="6" s="1"/>
  <c r="F2116" i="6"/>
  <c r="G2116" i="6" s="1"/>
  <c r="F2108" i="6"/>
  <c r="G2108" i="6" s="1"/>
  <c r="F2100" i="6"/>
  <c r="G2100" i="6" s="1"/>
  <c r="F2092" i="6"/>
  <c r="G2092" i="6" s="1"/>
  <c r="F2084" i="6"/>
  <c r="G2084" i="6" s="1"/>
  <c r="F2076" i="6"/>
  <c r="G2076" i="6" s="1"/>
  <c r="F2047" i="6"/>
  <c r="G2047" i="6" s="1"/>
  <c r="F1913" i="6"/>
  <c r="G1913" i="6" s="1"/>
  <c r="F1905" i="6"/>
  <c r="G1905" i="6" s="1"/>
  <c r="F1897" i="6"/>
  <c r="G1897" i="6" s="1"/>
  <c r="F1889" i="6"/>
  <c r="G1889" i="6" s="1"/>
  <c r="F1881" i="6"/>
  <c r="G1881" i="6" s="1"/>
  <c r="F1873" i="6"/>
  <c r="G1873" i="6" s="1"/>
  <c r="F1865" i="6"/>
  <c r="G1865" i="6" s="1"/>
  <c r="F1857" i="6"/>
  <c r="G1857" i="6" s="1"/>
  <c r="F1769" i="6"/>
  <c r="G1769" i="6" s="1"/>
  <c r="F1761" i="6"/>
  <c r="G1761" i="6" s="1"/>
  <c r="F1753" i="6"/>
  <c r="G1753" i="6" s="1"/>
  <c r="F1745" i="6"/>
  <c r="G1745" i="6" s="1"/>
  <c r="F1737" i="6"/>
  <c r="G1737" i="6" s="1"/>
  <c r="F1729" i="6"/>
  <c r="G1729" i="6" s="1"/>
  <c r="F1686" i="6"/>
  <c r="G1686" i="6" s="1"/>
  <c r="F1685" i="6"/>
  <c r="G1685" i="6" s="1"/>
  <c r="F1710" i="6"/>
  <c r="G1710" i="6" s="1"/>
  <c r="F1709" i="6"/>
  <c r="G1709" i="6" s="1"/>
  <c r="F1702" i="6"/>
  <c r="G1702" i="6" s="1"/>
  <c r="F1701" i="6"/>
  <c r="G1701" i="6" s="1"/>
  <c r="F1678" i="6"/>
  <c r="G1678" i="6" s="1"/>
  <c r="F1677" i="6"/>
  <c r="G1677" i="6" s="1"/>
  <c r="F1662" i="6"/>
  <c r="G1662" i="6" s="1"/>
  <c r="F1661" i="6"/>
  <c r="G1661" i="6" s="1"/>
  <c r="F1838" i="6"/>
  <c r="G1838" i="6" s="1"/>
  <c r="F1830" i="6"/>
  <c r="G1830" i="6" s="1"/>
  <c r="F1822" i="6"/>
  <c r="G1822" i="6" s="1"/>
  <c r="F1814" i="6"/>
  <c r="G1814" i="6" s="1"/>
  <c r="F1806" i="6"/>
  <c r="G1806" i="6" s="1"/>
  <c r="F1798" i="6"/>
  <c r="G1798" i="6" s="1"/>
  <c r="F1790" i="6"/>
  <c r="G1790" i="6" s="1"/>
  <c r="F1782" i="6"/>
  <c r="G1782" i="6" s="1"/>
  <c r="F1774" i="6"/>
  <c r="G1774" i="6" s="1"/>
  <c r="F1766" i="6"/>
  <c r="G1766" i="6" s="1"/>
  <c r="F1758" i="6"/>
  <c r="G1758" i="6" s="1"/>
  <c r="F1750" i="6"/>
  <c r="G1750" i="6" s="1"/>
  <c r="F1742" i="6"/>
  <c r="G1742" i="6" s="1"/>
  <c r="F1734" i="6"/>
  <c r="G1734" i="6" s="1"/>
  <c r="F1726" i="6"/>
  <c r="G1726" i="6" s="1"/>
  <c r="F1696" i="6"/>
  <c r="G1696" i="6" s="1"/>
  <c r="F1718" i="6"/>
  <c r="G1718" i="6" s="1"/>
  <c r="F1717" i="6"/>
  <c r="G1717" i="6" s="1"/>
  <c r="F1694" i="6"/>
  <c r="G1694" i="6" s="1"/>
  <c r="F1693" i="6"/>
  <c r="G1693" i="6" s="1"/>
  <c r="F1703" i="6"/>
  <c r="G1703" i="6" s="1"/>
  <c r="F1670" i="6"/>
  <c r="G1670" i="6" s="1"/>
  <c r="F1669" i="6"/>
  <c r="G1669" i="6" s="1"/>
  <c r="F1355" i="6"/>
  <c r="G1355" i="6" s="1"/>
  <c r="F1653" i="6"/>
  <c r="G1653" i="6" s="1"/>
  <c r="F1645" i="6"/>
  <c r="G1645" i="6" s="1"/>
  <c r="F1637" i="6"/>
  <c r="G1637" i="6" s="1"/>
  <c r="F1629" i="6"/>
  <c r="G1629" i="6" s="1"/>
  <c r="F1621" i="6"/>
  <c r="G1621" i="6" s="1"/>
  <c r="F1613" i="6"/>
  <c r="G1613" i="6" s="1"/>
  <c r="F1605" i="6"/>
  <c r="G1605" i="6" s="1"/>
  <c r="F1597" i="6"/>
  <c r="G1597" i="6" s="1"/>
  <c r="F1589" i="6"/>
  <c r="G1589" i="6" s="1"/>
  <c r="F1581" i="6"/>
  <c r="G1581" i="6" s="1"/>
  <c r="F1573" i="6"/>
  <c r="G1573" i="6" s="1"/>
  <c r="F1565" i="6"/>
  <c r="G1565" i="6" s="1"/>
  <c r="F1557" i="6"/>
  <c r="G1557" i="6" s="1"/>
  <c r="F1549" i="6"/>
  <c r="G1549" i="6" s="1"/>
  <c r="F1541" i="6"/>
  <c r="G1541" i="6" s="1"/>
  <c r="F1533" i="6"/>
  <c r="G1533" i="6" s="1"/>
  <c r="F1525" i="6"/>
  <c r="G1525" i="6" s="1"/>
  <c r="F1517" i="6"/>
  <c r="G1517" i="6" s="1"/>
  <c r="F1509" i="6"/>
  <c r="G1509" i="6" s="1"/>
  <c r="F1501" i="6"/>
  <c r="G1501" i="6" s="1"/>
  <c r="F1493" i="6"/>
  <c r="G1493" i="6" s="1"/>
  <c r="F1485" i="6"/>
  <c r="G1485" i="6" s="1"/>
  <c r="F1477" i="6"/>
  <c r="G1477" i="6" s="1"/>
  <c r="F1469" i="6"/>
  <c r="G1469" i="6" s="1"/>
  <c r="F1461" i="6"/>
  <c r="G1461" i="6" s="1"/>
  <c r="F1453" i="6"/>
  <c r="G1453" i="6" s="1"/>
  <c r="F1445" i="6"/>
  <c r="G1445" i="6" s="1"/>
  <c r="F1437" i="6"/>
  <c r="G1437" i="6" s="1"/>
  <c r="F1429" i="6"/>
  <c r="G1429" i="6" s="1"/>
  <c r="F1421" i="6"/>
  <c r="G1421" i="6" s="1"/>
  <c r="F1413" i="6"/>
  <c r="G1413" i="6" s="1"/>
  <c r="F1405" i="6"/>
  <c r="G1405" i="6" s="1"/>
  <c r="F1397" i="6"/>
  <c r="G1397" i="6" s="1"/>
  <c r="F1389" i="6"/>
  <c r="G1389" i="6" s="1"/>
  <c r="F1381" i="6"/>
  <c r="G1381" i="6" s="1"/>
  <c r="F1362" i="6"/>
  <c r="G1362" i="6" s="1"/>
  <c r="F1377" i="6"/>
  <c r="G1377" i="6" s="1"/>
  <c r="F1680" i="6"/>
  <c r="G1680" i="6" s="1"/>
  <c r="F1672" i="6"/>
  <c r="G1672" i="6" s="1"/>
  <c r="F1664" i="6"/>
  <c r="G1664" i="6" s="1"/>
  <c r="F1656" i="6"/>
  <c r="G1656" i="6" s="1"/>
  <c r="F1648" i="6"/>
  <c r="G1648" i="6" s="1"/>
  <c r="F1640" i="6"/>
  <c r="G1640" i="6" s="1"/>
  <c r="F1632" i="6"/>
  <c r="G1632" i="6" s="1"/>
  <c r="F1624" i="6"/>
  <c r="G1624" i="6" s="1"/>
  <c r="F1616" i="6"/>
  <c r="G1616" i="6" s="1"/>
  <c r="F1608" i="6"/>
  <c r="G1608" i="6" s="1"/>
  <c r="F1600" i="6"/>
  <c r="G1600" i="6" s="1"/>
  <c r="F1592" i="6"/>
  <c r="G1592" i="6" s="1"/>
  <c r="F1584" i="6"/>
  <c r="G1584" i="6" s="1"/>
  <c r="F1576" i="6"/>
  <c r="G1576" i="6" s="1"/>
  <c r="F1568" i="6"/>
  <c r="G1568" i="6" s="1"/>
  <c r="F1560" i="6"/>
  <c r="G1560" i="6" s="1"/>
  <c r="F1552" i="6"/>
  <c r="G1552" i="6" s="1"/>
  <c r="F1544" i="6"/>
  <c r="G1544" i="6" s="1"/>
  <c r="F1536" i="6"/>
  <c r="G1536" i="6" s="1"/>
  <c r="F1528" i="6"/>
  <c r="G1528" i="6" s="1"/>
  <c r="F1520" i="6"/>
  <c r="G1520" i="6" s="1"/>
  <c r="F1512" i="6"/>
  <c r="G1512" i="6" s="1"/>
  <c r="F1504" i="6"/>
  <c r="G1504" i="6" s="1"/>
  <c r="F1496" i="6"/>
  <c r="G1496" i="6" s="1"/>
  <c r="F1488" i="6"/>
  <c r="G1488" i="6" s="1"/>
  <c r="F1480" i="6"/>
  <c r="G1480" i="6" s="1"/>
  <c r="F1472" i="6"/>
  <c r="G1472" i="6" s="1"/>
  <c r="F1464" i="6"/>
  <c r="G1464" i="6" s="1"/>
  <c r="F1456" i="6"/>
  <c r="G1456" i="6" s="1"/>
  <c r="F1448" i="6"/>
  <c r="G1448" i="6" s="1"/>
  <c r="F1440" i="6"/>
  <c r="G1440" i="6" s="1"/>
  <c r="F1432" i="6"/>
  <c r="G1432" i="6" s="1"/>
  <c r="F1424" i="6"/>
  <c r="G1424" i="6" s="1"/>
  <c r="F1416" i="6"/>
  <c r="G1416" i="6" s="1"/>
  <c r="F1408" i="6"/>
  <c r="G1408" i="6" s="1"/>
  <c r="F1400" i="6"/>
  <c r="G1400" i="6" s="1"/>
  <c r="F1392" i="6"/>
  <c r="G1392" i="6" s="1"/>
  <c r="F1384" i="6"/>
  <c r="G1384" i="6" s="1"/>
  <c r="F1366" i="6"/>
  <c r="G1366" i="6" s="1"/>
  <c r="F1374" i="6"/>
  <c r="G1374" i="6" s="1"/>
  <c r="F1354" i="6"/>
  <c r="G1354" i="6" s="1"/>
  <c r="F1353" i="6"/>
  <c r="G1353" i="6" s="1"/>
  <c r="F1359" i="6"/>
  <c r="G1359" i="6" s="1"/>
  <c r="F1276" i="6"/>
  <c r="G1276" i="6" s="1"/>
  <c r="F1260" i="6"/>
  <c r="G1260" i="6" s="1"/>
  <c r="F1219" i="6"/>
  <c r="G1219" i="6" s="1"/>
  <c r="F1211" i="6"/>
  <c r="G1211" i="6" s="1"/>
  <c r="F1266" i="6"/>
  <c r="G1266" i="6" s="1"/>
  <c r="F1199" i="6"/>
  <c r="G1199" i="6" s="1"/>
  <c r="F1184" i="6"/>
  <c r="G1184" i="6" s="1"/>
  <c r="F1167" i="6"/>
  <c r="G1167" i="6" s="1"/>
  <c r="F1251" i="6"/>
  <c r="G1251" i="6" s="1"/>
  <c r="F1243" i="6"/>
  <c r="G1243" i="6" s="1"/>
  <c r="F1235" i="6"/>
  <c r="G1235" i="6" s="1"/>
  <c r="F1228" i="6"/>
  <c r="G1228" i="6" s="1"/>
  <c r="F1187" i="6"/>
  <c r="G1187" i="6" s="1"/>
  <c r="F1345" i="6"/>
  <c r="G1345" i="6" s="1"/>
  <c r="F1337" i="6"/>
  <c r="G1337" i="6" s="1"/>
  <c r="F1329" i="6"/>
  <c r="G1329" i="6" s="1"/>
  <c r="F1321" i="6"/>
  <c r="G1321" i="6" s="1"/>
  <c r="F1313" i="6"/>
  <c r="G1313" i="6" s="1"/>
  <c r="F1305" i="6"/>
  <c r="G1305" i="6" s="1"/>
  <c r="F1297" i="6"/>
  <c r="G1297" i="6" s="1"/>
  <c r="F1289" i="6"/>
  <c r="G1289" i="6" s="1"/>
  <c r="F1283" i="6"/>
  <c r="G1283" i="6" s="1"/>
  <c r="F1192" i="6"/>
  <c r="G1192" i="6" s="1"/>
  <c r="F1160" i="6"/>
  <c r="G1160" i="6" s="1"/>
  <c r="F1248" i="6"/>
  <c r="G1248" i="6" s="1"/>
  <c r="F1240" i="6"/>
  <c r="G1240" i="6" s="1"/>
  <c r="F1232" i="6"/>
  <c r="G1232" i="6" s="1"/>
  <c r="F1215" i="6"/>
  <c r="G1215" i="6" s="1"/>
  <c r="F1195" i="6"/>
  <c r="G1195" i="6" s="1"/>
  <c r="F1274" i="6"/>
  <c r="G1274" i="6" s="1"/>
  <c r="F1258" i="6"/>
  <c r="G1258" i="6" s="1"/>
  <c r="F1224" i="6"/>
  <c r="G1224" i="6" s="1"/>
  <c r="F1223" i="6"/>
  <c r="G1223" i="6" s="1"/>
  <c r="F1216" i="6"/>
  <c r="G1216" i="6" s="1"/>
  <c r="F1208" i="6"/>
  <c r="G1208" i="6" s="1"/>
  <c r="F1176" i="6"/>
  <c r="G1176" i="6" s="1"/>
  <c r="F1159" i="6"/>
  <c r="G1159" i="6" s="1"/>
  <c r="F917" i="6"/>
  <c r="G917" i="6" s="1"/>
  <c r="F916" i="6"/>
  <c r="G916" i="6" s="1"/>
  <c r="F901" i="6"/>
  <c r="G901" i="6" s="1"/>
  <c r="F900" i="6"/>
  <c r="G900" i="6" s="1"/>
  <c r="F729" i="6"/>
  <c r="G729" i="6" s="1"/>
  <c r="F728" i="6"/>
  <c r="G728" i="6" s="1"/>
  <c r="F888" i="6"/>
  <c r="G888" i="6" s="1"/>
  <c r="F887" i="6"/>
  <c r="G887" i="6" s="1"/>
  <c r="F987" i="6"/>
  <c r="G987" i="6" s="1"/>
  <c r="F950" i="6"/>
  <c r="G950" i="6" s="1"/>
  <c r="F942" i="6"/>
  <c r="G942" i="6" s="1"/>
  <c r="F932" i="6"/>
  <c r="G932" i="6" s="1"/>
  <c r="F929" i="6"/>
  <c r="G929" i="6" s="1"/>
  <c r="F928" i="6"/>
  <c r="G928" i="6" s="1"/>
  <c r="F913" i="6"/>
  <c r="G913" i="6" s="1"/>
  <c r="F912" i="6"/>
  <c r="G912" i="6" s="1"/>
  <c r="F897" i="6"/>
  <c r="G897" i="6" s="1"/>
  <c r="F896" i="6"/>
  <c r="G896" i="6" s="1"/>
  <c r="F962" i="6"/>
  <c r="G962" i="6" s="1"/>
  <c r="F972" i="6"/>
  <c r="G972" i="6" s="1"/>
  <c r="F956" i="6"/>
  <c r="G956" i="6" s="1"/>
  <c r="F937" i="6"/>
  <c r="G937" i="6" s="1"/>
  <c r="F936" i="6"/>
  <c r="G936" i="6" s="1"/>
  <c r="F925" i="6"/>
  <c r="G925" i="6" s="1"/>
  <c r="F924" i="6"/>
  <c r="G924" i="6" s="1"/>
  <c r="F909" i="6"/>
  <c r="G909" i="6" s="1"/>
  <c r="F908" i="6"/>
  <c r="G908" i="6" s="1"/>
  <c r="F995" i="6"/>
  <c r="G995" i="6" s="1"/>
  <c r="F979" i="6"/>
  <c r="G979" i="6" s="1"/>
  <c r="F976" i="6"/>
  <c r="G976" i="6" s="1"/>
  <c r="F960" i="6"/>
  <c r="G960" i="6" s="1"/>
  <c r="F954" i="6"/>
  <c r="G954" i="6" s="1"/>
  <c r="F946" i="6"/>
  <c r="G946" i="6" s="1"/>
  <c r="F938" i="6"/>
  <c r="G938" i="6" s="1"/>
  <c r="F921" i="6"/>
  <c r="G921" i="6" s="1"/>
  <c r="F920" i="6"/>
  <c r="G920" i="6" s="1"/>
  <c r="F905" i="6"/>
  <c r="G905" i="6" s="1"/>
  <c r="F904" i="6"/>
  <c r="G904" i="6" s="1"/>
  <c r="F894" i="6"/>
  <c r="G894" i="6" s="1"/>
  <c r="F893" i="6"/>
  <c r="G893" i="6" s="1"/>
  <c r="F803" i="6"/>
  <c r="G803" i="6" s="1"/>
  <c r="F771" i="6"/>
  <c r="G771" i="6" s="1"/>
  <c r="F712" i="6"/>
  <c r="G712" i="6" s="1"/>
  <c r="F602" i="6"/>
  <c r="G602" i="6" s="1"/>
  <c r="F601" i="6"/>
  <c r="G601" i="6" s="1"/>
  <c r="F879" i="6"/>
  <c r="G879" i="6" s="1"/>
  <c r="F871" i="6"/>
  <c r="G871" i="6" s="1"/>
  <c r="F863" i="6"/>
  <c r="G863" i="6" s="1"/>
  <c r="F816" i="6"/>
  <c r="G816" i="6" s="1"/>
  <c r="F784" i="6"/>
  <c r="G784" i="6" s="1"/>
  <c r="F752" i="6"/>
  <c r="G752" i="6" s="1"/>
  <c r="F719" i="6"/>
  <c r="G719" i="6" s="1"/>
  <c r="F718" i="6"/>
  <c r="G718" i="6" s="1"/>
  <c r="F695" i="6"/>
  <c r="G695" i="6" s="1"/>
  <c r="F694" i="6"/>
  <c r="G694" i="6" s="1"/>
  <c r="F850" i="6"/>
  <c r="G850" i="6" s="1"/>
  <c r="F842" i="6"/>
  <c r="G842" i="6" s="1"/>
  <c r="F834" i="6"/>
  <c r="G834" i="6" s="1"/>
  <c r="F826" i="6"/>
  <c r="G826" i="6" s="1"/>
  <c r="F795" i="6"/>
  <c r="G795" i="6" s="1"/>
  <c r="F763" i="6"/>
  <c r="G763" i="6" s="1"/>
  <c r="F739" i="6"/>
  <c r="G739" i="6" s="1"/>
  <c r="F737" i="6"/>
  <c r="G737" i="6" s="1"/>
  <c r="F510" i="6"/>
  <c r="G510" i="6" s="1"/>
  <c r="F509" i="6"/>
  <c r="G509" i="6" s="1"/>
  <c r="F824" i="6"/>
  <c r="G824" i="6" s="1"/>
  <c r="F819" i="6"/>
  <c r="G819" i="6" s="1"/>
  <c r="F808" i="6"/>
  <c r="G808" i="6" s="1"/>
  <c r="F776" i="6"/>
  <c r="G776" i="6" s="1"/>
  <c r="F735" i="6"/>
  <c r="G735" i="6" s="1"/>
  <c r="F734" i="6"/>
  <c r="G734" i="6" s="1"/>
  <c r="F848" i="6"/>
  <c r="G848" i="6" s="1"/>
  <c r="F840" i="6"/>
  <c r="G840" i="6" s="1"/>
  <c r="F832" i="6"/>
  <c r="G832" i="6" s="1"/>
  <c r="F858" i="6"/>
  <c r="G858" i="6" s="1"/>
  <c r="F679" i="6"/>
  <c r="G679" i="6" s="1"/>
  <c r="F678" i="6"/>
  <c r="G678" i="6" s="1"/>
  <c r="F698" i="6"/>
  <c r="G698" i="6" s="1"/>
  <c r="F691" i="6"/>
  <c r="G691" i="6" s="1"/>
  <c r="F590" i="6"/>
  <c r="G590" i="6" s="1"/>
  <c r="F589" i="6"/>
  <c r="G589" i="6" s="1"/>
  <c r="F360" i="6"/>
  <c r="G360" i="6" s="1"/>
  <c r="F361" i="6"/>
  <c r="G361" i="6" s="1"/>
  <c r="F542" i="6"/>
  <c r="G542" i="6" s="1"/>
  <c r="F541" i="6"/>
  <c r="G541" i="6" s="1"/>
  <c r="F720" i="6"/>
  <c r="G720" i="6" s="1"/>
  <c r="F710" i="6"/>
  <c r="G710" i="6" s="1"/>
  <c r="F618" i="6"/>
  <c r="G618" i="6" s="1"/>
  <c r="F617" i="6"/>
  <c r="G617" i="6" s="1"/>
  <c r="F558" i="6"/>
  <c r="G558" i="6" s="1"/>
  <c r="F557" i="6"/>
  <c r="G557" i="6" s="1"/>
  <c r="F462" i="6"/>
  <c r="G462" i="6" s="1"/>
  <c r="F461" i="6"/>
  <c r="G461" i="6" s="1"/>
  <c r="F743" i="6"/>
  <c r="G743" i="6" s="1"/>
  <c r="F731" i="6"/>
  <c r="G731" i="6" s="1"/>
  <c r="F726" i="6"/>
  <c r="G726" i="6" s="1"/>
  <c r="F715" i="6"/>
  <c r="G715" i="6" s="1"/>
  <c r="F598" i="6"/>
  <c r="G598" i="6" s="1"/>
  <c r="F597" i="6"/>
  <c r="G597" i="6" s="1"/>
  <c r="F703" i="6"/>
  <c r="G703" i="6" s="1"/>
  <c r="F702" i="6"/>
  <c r="G702" i="6" s="1"/>
  <c r="F671" i="6"/>
  <c r="G671" i="6" s="1"/>
  <c r="F664" i="6"/>
  <c r="G664" i="6" s="1"/>
  <c r="F655" i="6"/>
  <c r="G655" i="6" s="1"/>
  <c r="F648" i="6"/>
  <c r="G648" i="6" s="1"/>
  <c r="F639" i="6"/>
  <c r="G639" i="6" s="1"/>
  <c r="F632" i="6"/>
  <c r="G632" i="6" s="1"/>
  <c r="F623" i="6"/>
  <c r="G623" i="6" s="1"/>
  <c r="F614" i="6"/>
  <c r="G614" i="6" s="1"/>
  <c r="F613" i="6"/>
  <c r="G613" i="6" s="1"/>
  <c r="F574" i="6"/>
  <c r="G574" i="6" s="1"/>
  <c r="F573" i="6"/>
  <c r="G573" i="6" s="1"/>
  <c r="F687" i="6"/>
  <c r="G687" i="6" s="1"/>
  <c r="F686" i="6"/>
  <c r="G686" i="6" s="1"/>
  <c r="F497" i="6"/>
  <c r="G497" i="6" s="1"/>
  <c r="F496" i="6"/>
  <c r="G496" i="6" s="1"/>
  <c r="F579" i="6"/>
  <c r="G579" i="6" s="1"/>
  <c r="F578" i="6"/>
  <c r="G578" i="6" s="1"/>
  <c r="F563" i="6"/>
  <c r="G563" i="6" s="1"/>
  <c r="F562" i="6"/>
  <c r="G562" i="6" s="1"/>
  <c r="F547" i="6"/>
  <c r="G547" i="6" s="1"/>
  <c r="F546" i="6"/>
  <c r="G546" i="6" s="1"/>
  <c r="F538" i="6"/>
  <c r="G538" i="6" s="1"/>
  <c r="F534" i="6"/>
  <c r="G534" i="6" s="1"/>
  <c r="F533" i="6"/>
  <c r="G533" i="6" s="1"/>
  <c r="F502" i="6"/>
  <c r="G502" i="6" s="1"/>
  <c r="F501" i="6"/>
  <c r="G501" i="6" s="1"/>
  <c r="F530" i="6"/>
  <c r="G530" i="6" s="1"/>
  <c r="F670" i="6"/>
  <c r="G670" i="6" s="1"/>
  <c r="F662" i="6"/>
  <c r="G662" i="6" s="1"/>
  <c r="F654" i="6"/>
  <c r="G654" i="6" s="1"/>
  <c r="F646" i="6"/>
  <c r="G646" i="6" s="1"/>
  <c r="F638" i="6"/>
  <c r="G638" i="6" s="1"/>
  <c r="F630" i="6"/>
  <c r="G630" i="6" s="1"/>
  <c r="F622" i="6"/>
  <c r="G622" i="6" s="1"/>
  <c r="F606" i="6"/>
  <c r="G606" i="6" s="1"/>
  <c r="F582" i="6"/>
  <c r="G582" i="6" s="1"/>
  <c r="F581" i="6"/>
  <c r="G581" i="6" s="1"/>
  <c r="F566" i="6"/>
  <c r="G566" i="6" s="1"/>
  <c r="F565" i="6"/>
  <c r="G565" i="6" s="1"/>
  <c r="F550" i="6"/>
  <c r="G550" i="6" s="1"/>
  <c r="F549" i="6"/>
  <c r="G549" i="6" s="1"/>
  <c r="F526" i="6"/>
  <c r="G526" i="6" s="1"/>
  <c r="F525" i="6"/>
  <c r="G525" i="6" s="1"/>
  <c r="F457" i="6"/>
  <c r="G457" i="6" s="1"/>
  <c r="F456" i="6"/>
  <c r="G456" i="6" s="1"/>
  <c r="F449" i="6"/>
  <c r="G449" i="6" s="1"/>
  <c r="F448" i="6"/>
  <c r="G448" i="6" s="1"/>
  <c r="F592" i="6"/>
  <c r="G592" i="6" s="1"/>
  <c r="F587" i="6"/>
  <c r="G587" i="6" s="1"/>
  <c r="F586" i="6"/>
  <c r="G586" i="6" s="1"/>
  <c r="F571" i="6"/>
  <c r="G571" i="6" s="1"/>
  <c r="F570" i="6"/>
  <c r="G570" i="6" s="1"/>
  <c r="F555" i="6"/>
  <c r="G555" i="6" s="1"/>
  <c r="F554" i="6"/>
  <c r="G554" i="6" s="1"/>
  <c r="F522" i="6"/>
  <c r="G522" i="6" s="1"/>
  <c r="F490" i="6"/>
  <c r="G490" i="6" s="1"/>
  <c r="F424" i="6"/>
  <c r="G424" i="6" s="1"/>
  <c r="F425" i="6"/>
  <c r="G425" i="6" s="1"/>
  <c r="F518" i="6"/>
  <c r="G518" i="6" s="1"/>
  <c r="F517" i="6"/>
  <c r="G517" i="6" s="1"/>
  <c r="F400" i="6"/>
  <c r="G400" i="6" s="1"/>
  <c r="F401" i="6"/>
  <c r="G401" i="6" s="1"/>
  <c r="F416" i="6"/>
  <c r="G416" i="6" s="1"/>
  <c r="F417" i="6"/>
  <c r="G417" i="6" s="1"/>
  <c r="F305" i="6"/>
  <c r="G305" i="6" s="1"/>
  <c r="F306" i="6"/>
  <c r="G306" i="6" s="1"/>
  <c r="F241" i="6"/>
  <c r="G241" i="6" s="1"/>
  <c r="F242" i="6"/>
  <c r="G242" i="6" s="1"/>
  <c r="F460" i="6"/>
  <c r="G460" i="6" s="1"/>
  <c r="F459" i="6"/>
  <c r="G459" i="6" s="1"/>
  <c r="F438" i="6"/>
  <c r="G438" i="6" s="1"/>
  <c r="F408" i="6"/>
  <c r="G408" i="6" s="1"/>
  <c r="F409" i="6"/>
  <c r="G409" i="6" s="1"/>
  <c r="F392" i="6"/>
  <c r="G392" i="6" s="1"/>
  <c r="F393" i="6"/>
  <c r="G393" i="6" s="1"/>
  <c r="F488" i="6"/>
  <c r="G488" i="6" s="1"/>
  <c r="F484" i="6"/>
  <c r="G484" i="6" s="1"/>
  <c r="F480" i="6"/>
  <c r="G480" i="6" s="1"/>
  <c r="F476" i="6"/>
  <c r="G476" i="6" s="1"/>
  <c r="F472" i="6"/>
  <c r="G472" i="6" s="1"/>
  <c r="F468" i="6"/>
  <c r="G468" i="6" s="1"/>
  <c r="F464" i="6"/>
  <c r="G464" i="6" s="1"/>
  <c r="F384" i="6"/>
  <c r="G384" i="6" s="1"/>
  <c r="F385" i="6"/>
  <c r="G385" i="6" s="1"/>
  <c r="F348" i="6"/>
  <c r="G348" i="6" s="1"/>
  <c r="F349" i="6"/>
  <c r="G349" i="6" s="1"/>
  <c r="F376" i="6"/>
  <c r="G376" i="6" s="1"/>
  <c r="F377" i="6"/>
  <c r="G377" i="6" s="1"/>
  <c r="F432" i="6"/>
  <c r="G432" i="6" s="1"/>
  <c r="F433" i="6"/>
  <c r="G433" i="6" s="1"/>
  <c r="F368" i="6"/>
  <c r="G368" i="6" s="1"/>
  <c r="F369" i="6"/>
  <c r="G369" i="6" s="1"/>
  <c r="F354" i="6"/>
  <c r="G354" i="6" s="1"/>
  <c r="F281" i="6"/>
  <c r="G281" i="6" s="1"/>
  <c r="F282" i="6"/>
  <c r="G282" i="6" s="1"/>
  <c r="F217" i="6"/>
  <c r="G217" i="6" s="1"/>
  <c r="F218" i="6"/>
  <c r="G218" i="6" s="1"/>
  <c r="F451" i="6"/>
  <c r="G451" i="6" s="1"/>
  <c r="F443" i="6"/>
  <c r="G443" i="6" s="1"/>
  <c r="F435" i="6"/>
  <c r="G435" i="6" s="1"/>
  <c r="F427" i="6"/>
  <c r="G427" i="6" s="1"/>
  <c r="F419" i="6"/>
  <c r="G419" i="6" s="1"/>
  <c r="F411" i="6"/>
  <c r="G411" i="6" s="1"/>
  <c r="F403" i="6"/>
  <c r="G403" i="6" s="1"/>
  <c r="F395" i="6"/>
  <c r="G395" i="6" s="1"/>
  <c r="F387" i="6"/>
  <c r="G387" i="6" s="1"/>
  <c r="F379" i="6"/>
  <c r="G379" i="6" s="1"/>
  <c r="F371" i="6"/>
  <c r="G371" i="6" s="1"/>
  <c r="F363" i="6"/>
  <c r="G363" i="6" s="1"/>
  <c r="F265" i="6"/>
  <c r="G265" i="6" s="1"/>
  <c r="F266" i="6"/>
  <c r="G266" i="6" s="1"/>
  <c r="F346" i="6"/>
  <c r="G346" i="6" s="1"/>
  <c r="F342" i="6"/>
  <c r="G342" i="6" s="1"/>
  <c r="F338" i="6"/>
  <c r="G338" i="6" s="1"/>
  <c r="F289" i="6"/>
  <c r="G289" i="6" s="1"/>
  <c r="F290" i="6"/>
  <c r="G290" i="6" s="1"/>
  <c r="F225" i="6"/>
  <c r="G225" i="6" s="1"/>
  <c r="F226" i="6"/>
  <c r="G226" i="6" s="1"/>
  <c r="F118" i="6"/>
  <c r="G118" i="6" s="1"/>
  <c r="F117" i="6"/>
  <c r="G117" i="6" s="1"/>
  <c r="F453" i="6"/>
  <c r="G453" i="6" s="1"/>
  <c r="F445" i="6"/>
  <c r="G445" i="6" s="1"/>
  <c r="F437" i="6"/>
  <c r="G437" i="6" s="1"/>
  <c r="F335" i="6"/>
  <c r="G335" i="6" s="1"/>
  <c r="F334" i="6"/>
  <c r="G334" i="6" s="1"/>
  <c r="F313" i="6"/>
  <c r="G313" i="6" s="1"/>
  <c r="F314" i="6"/>
  <c r="G314" i="6" s="1"/>
  <c r="F249" i="6"/>
  <c r="G249" i="6" s="1"/>
  <c r="F250" i="6"/>
  <c r="G250" i="6" s="1"/>
  <c r="F273" i="6"/>
  <c r="G273" i="6" s="1"/>
  <c r="F274" i="6"/>
  <c r="G274" i="6" s="1"/>
  <c r="F196" i="6"/>
  <c r="G196" i="6" s="1"/>
  <c r="F297" i="6"/>
  <c r="G297" i="6" s="1"/>
  <c r="F298" i="6"/>
  <c r="G298" i="6" s="1"/>
  <c r="F233" i="6"/>
  <c r="G233" i="6" s="1"/>
  <c r="F234" i="6"/>
  <c r="G234" i="6" s="1"/>
  <c r="F330" i="6"/>
  <c r="G330" i="6" s="1"/>
  <c r="F321" i="6"/>
  <c r="G321" i="6" s="1"/>
  <c r="F322" i="6"/>
  <c r="G322" i="6" s="1"/>
  <c r="F257" i="6"/>
  <c r="G257" i="6" s="1"/>
  <c r="F258" i="6"/>
  <c r="G258" i="6" s="1"/>
  <c r="F166" i="6"/>
  <c r="G166" i="6" s="1"/>
  <c r="F165" i="6"/>
  <c r="G165" i="6" s="1"/>
  <c r="F126" i="6"/>
  <c r="G126" i="6" s="1"/>
  <c r="F125" i="6"/>
  <c r="G125" i="6" s="1"/>
  <c r="F62" i="6"/>
  <c r="G62" i="6" s="1"/>
  <c r="F61" i="6"/>
  <c r="G61" i="6" s="1"/>
  <c r="F158" i="6"/>
  <c r="G158" i="6" s="1"/>
  <c r="F157" i="6"/>
  <c r="G157" i="6" s="1"/>
  <c r="F110" i="6"/>
  <c r="G110" i="6" s="1"/>
  <c r="F109" i="6"/>
  <c r="G109" i="6" s="1"/>
  <c r="F102" i="6"/>
  <c r="G102" i="6" s="1"/>
  <c r="F101" i="6"/>
  <c r="G101" i="6" s="1"/>
  <c r="F94" i="6"/>
  <c r="G94" i="6" s="1"/>
  <c r="F93" i="6"/>
  <c r="G93" i="6" s="1"/>
  <c r="F86" i="6"/>
  <c r="G86" i="6" s="1"/>
  <c r="F85" i="6"/>
  <c r="G85" i="6" s="1"/>
  <c r="F54" i="6"/>
  <c r="G54" i="6" s="1"/>
  <c r="F53" i="6"/>
  <c r="G53" i="6" s="1"/>
  <c r="F195" i="6"/>
  <c r="G195" i="6" s="1"/>
  <c r="F192" i="6"/>
  <c r="G192" i="6" s="1"/>
  <c r="F184" i="6"/>
  <c r="G184" i="6" s="1"/>
  <c r="F326" i="6"/>
  <c r="G326" i="6" s="1"/>
  <c r="F318" i="6"/>
  <c r="G318" i="6" s="1"/>
  <c r="F310" i="6"/>
  <c r="G310" i="6" s="1"/>
  <c r="F302" i="6"/>
  <c r="G302" i="6" s="1"/>
  <c r="F294" i="6"/>
  <c r="G294" i="6" s="1"/>
  <c r="F286" i="6"/>
  <c r="G286" i="6" s="1"/>
  <c r="F278" i="6"/>
  <c r="G278" i="6" s="1"/>
  <c r="F270" i="6"/>
  <c r="G270" i="6" s="1"/>
  <c r="F262" i="6"/>
  <c r="G262" i="6" s="1"/>
  <c r="F254" i="6"/>
  <c r="G254" i="6" s="1"/>
  <c r="F246" i="6"/>
  <c r="G246" i="6" s="1"/>
  <c r="F238" i="6"/>
  <c r="G238" i="6" s="1"/>
  <c r="F230" i="6"/>
  <c r="G230" i="6" s="1"/>
  <c r="F222" i="6"/>
  <c r="G222" i="6" s="1"/>
  <c r="F214" i="6"/>
  <c r="G214" i="6" s="1"/>
  <c r="F182" i="6"/>
  <c r="G182" i="6" s="1"/>
  <c r="F181" i="6"/>
  <c r="G181" i="6" s="1"/>
  <c r="F150" i="6"/>
  <c r="G150" i="6" s="1"/>
  <c r="F149" i="6"/>
  <c r="G149" i="6" s="1"/>
  <c r="F78" i="6"/>
  <c r="G78" i="6" s="1"/>
  <c r="F77" i="6"/>
  <c r="G77" i="6" s="1"/>
  <c r="F174" i="6"/>
  <c r="G174" i="6" s="1"/>
  <c r="F173" i="6"/>
  <c r="G173" i="6" s="1"/>
  <c r="F142" i="6"/>
  <c r="G142" i="6" s="1"/>
  <c r="F141" i="6"/>
  <c r="G141" i="6" s="1"/>
  <c r="F70" i="6"/>
  <c r="G70" i="6" s="1"/>
  <c r="F69" i="6"/>
  <c r="G69" i="6" s="1"/>
  <c r="F203" i="6"/>
  <c r="G203" i="6" s="1"/>
  <c r="F200" i="6"/>
  <c r="G200" i="6" s="1"/>
  <c r="F134" i="6"/>
  <c r="G134" i="6" s="1"/>
  <c r="F133" i="6"/>
  <c r="G133" i="6" s="1"/>
  <c r="F178" i="6"/>
  <c r="G178" i="6" s="1"/>
  <c r="F170" i="6"/>
  <c r="G170" i="6" s="1"/>
  <c r="F162" i="6"/>
  <c r="G162" i="6" s="1"/>
  <c r="F154" i="6"/>
  <c r="G154" i="6" s="1"/>
  <c r="F146" i="6"/>
  <c r="G146" i="6" s="1"/>
  <c r="F138" i="6"/>
  <c r="G138" i="6" s="1"/>
  <c r="F130" i="6"/>
  <c r="G130" i="6" s="1"/>
  <c r="F122" i="6"/>
  <c r="G122" i="6" s="1"/>
  <c r="F114" i="6"/>
  <c r="G114" i="6" s="1"/>
  <c r="F106" i="6"/>
  <c r="G106" i="6" s="1"/>
  <c r="F98" i="6"/>
  <c r="G98" i="6" s="1"/>
  <c r="F90" i="6"/>
  <c r="G90" i="6" s="1"/>
  <c r="F82" i="6"/>
  <c r="G82" i="6" s="1"/>
  <c r="F74" i="6"/>
  <c r="G74" i="6" s="1"/>
  <c r="F66" i="6"/>
  <c r="G66" i="6" s="1"/>
  <c r="F58" i="6"/>
  <c r="G58" i="6" s="1"/>
  <c r="F50" i="6"/>
  <c r="G50" i="6" s="1"/>
  <c r="E44" i="6" l="1"/>
  <c r="F44" i="6" s="1"/>
  <c r="G44" i="6" s="1"/>
  <c r="E43" i="6"/>
  <c r="E42" i="6"/>
  <c r="F42" i="6" s="1"/>
  <c r="G42" i="6" s="1"/>
  <c r="E41" i="6"/>
  <c r="F41" i="6" s="1"/>
  <c r="G41" i="6" s="1"/>
  <c r="E40" i="6"/>
  <c r="F40" i="6" s="1"/>
  <c r="G40" i="6" s="1"/>
  <c r="E39" i="6"/>
  <c r="F38" i="6"/>
  <c r="G38" i="6" s="1"/>
  <c r="E38" i="6"/>
  <c r="E37" i="6"/>
  <c r="E36" i="6"/>
  <c r="E35" i="6"/>
  <c r="E34" i="6"/>
  <c r="F34" i="6" s="1"/>
  <c r="G34" i="6" s="1"/>
  <c r="E33" i="6"/>
  <c r="F33" i="6" s="1"/>
  <c r="G33" i="6" s="1"/>
  <c r="E32" i="6"/>
  <c r="F32" i="6" s="1"/>
  <c r="G32" i="6" s="1"/>
  <c r="E31" i="6"/>
  <c r="E30" i="6"/>
  <c r="F30" i="6" s="1"/>
  <c r="G30" i="6" s="1"/>
  <c r="E29" i="6"/>
  <c r="F29" i="6" s="1"/>
  <c r="G29" i="6" s="1"/>
  <c r="E28" i="6"/>
  <c r="F28" i="6" s="1"/>
  <c r="G28" i="6" s="1"/>
  <c r="E27" i="6"/>
  <c r="E26" i="6"/>
  <c r="F26" i="6" s="1"/>
  <c r="G26" i="6" s="1"/>
  <c r="E25" i="6"/>
  <c r="E24" i="6"/>
  <c r="E23" i="6"/>
  <c r="E22" i="6"/>
  <c r="F22" i="6" s="1"/>
  <c r="G22" i="6" s="1"/>
  <c r="E21" i="6"/>
  <c r="F21" i="6" s="1"/>
  <c r="G21" i="6" s="1"/>
  <c r="E20" i="6"/>
  <c r="F20" i="6" s="1"/>
  <c r="G20" i="6" s="1"/>
  <c r="E19" i="6"/>
  <c r="F18" i="6" s="1"/>
  <c r="G18" i="6" s="1"/>
  <c r="E18" i="6"/>
  <c r="E17" i="6"/>
  <c r="F17" i="6" s="1"/>
  <c r="G17" i="6" s="1"/>
  <c r="E16" i="6"/>
  <c r="F16" i="6" s="1"/>
  <c r="G16" i="6" s="1"/>
  <c r="E15" i="6"/>
  <c r="E14" i="6"/>
  <c r="F14" i="6" s="1"/>
  <c r="G14" i="6" s="1"/>
  <c r="E13" i="6"/>
  <c r="F13" i="6" s="1"/>
  <c r="G13" i="6" s="1"/>
  <c r="E12" i="6"/>
  <c r="E11" i="6"/>
  <c r="E10" i="6"/>
  <c r="F10" i="6" s="1"/>
  <c r="G10" i="6" s="1"/>
  <c r="E9" i="6"/>
  <c r="F9" i="6" s="1"/>
  <c r="G9" i="6" s="1"/>
  <c r="E8" i="6"/>
  <c r="F8" i="6" s="1"/>
  <c r="G8" i="6" s="1"/>
  <c r="E7" i="6"/>
  <c r="E6" i="6"/>
  <c r="E5" i="6"/>
  <c r="E4" i="6"/>
  <c r="N11" i="5"/>
  <c r="E22" i="5"/>
  <c r="E9" i="5"/>
  <c r="E4" i="5"/>
  <c r="E5" i="5"/>
  <c r="E6" i="5"/>
  <c r="E7" i="5"/>
  <c r="E8" i="5"/>
  <c r="E10" i="5"/>
  <c r="E11" i="5"/>
  <c r="E12" i="5"/>
  <c r="E13" i="5"/>
  <c r="E14" i="5"/>
  <c r="E15" i="5"/>
  <c r="E16" i="5"/>
  <c r="E17" i="5"/>
  <c r="E18" i="5"/>
  <c r="E19" i="5"/>
  <c r="E20" i="5"/>
  <c r="E21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F12" i="6" l="1"/>
  <c r="G12" i="6" s="1"/>
  <c r="F25" i="6"/>
  <c r="G25" i="6" s="1"/>
  <c r="F36" i="6"/>
  <c r="G36" i="6" s="1"/>
  <c r="F4" i="6"/>
  <c r="G4" i="6" s="1"/>
  <c r="R41" i="6" s="1"/>
  <c r="F24" i="6"/>
  <c r="G24" i="6" s="1"/>
  <c r="F37" i="6"/>
  <c r="G37" i="6" s="1"/>
  <c r="F11" i="6"/>
  <c r="G11" i="6" s="1"/>
  <c r="F15" i="6"/>
  <c r="G15" i="6" s="1"/>
  <c r="F19" i="6"/>
  <c r="G19" i="6" s="1"/>
  <c r="F23" i="6"/>
  <c r="G23" i="6" s="1"/>
  <c r="F27" i="6"/>
  <c r="G27" i="6" s="1"/>
  <c r="F31" i="6"/>
  <c r="G31" i="6" s="1"/>
  <c r="F35" i="6"/>
  <c r="G35" i="6" s="1"/>
  <c r="F39" i="6"/>
  <c r="G39" i="6" s="1"/>
  <c r="F43" i="6"/>
  <c r="G43" i="6" s="1"/>
  <c r="F7" i="6"/>
  <c r="G7" i="6" s="1"/>
  <c r="R40" i="6" s="1"/>
  <c r="F6" i="6"/>
  <c r="G6" i="6" s="1"/>
  <c r="R39" i="6" s="1"/>
  <c r="F5" i="6"/>
  <c r="G5" i="6" s="1"/>
  <c r="R42" i="6" s="1"/>
  <c r="F4" i="5"/>
  <c r="G4" i="5" s="1"/>
  <c r="F42" i="5"/>
  <c r="G42" i="5" s="1"/>
  <c r="F34" i="5"/>
  <c r="G34" i="5" s="1"/>
  <c r="K50" i="5" s="1"/>
  <c r="F26" i="5"/>
  <c r="G26" i="5" s="1"/>
  <c r="F18" i="5"/>
  <c r="G18" i="5" s="1"/>
  <c r="F10" i="5"/>
  <c r="G10" i="5" s="1"/>
  <c r="F41" i="5"/>
  <c r="G41" i="5" s="1"/>
  <c r="F33" i="5"/>
  <c r="G33" i="5" s="1"/>
  <c r="F25" i="5"/>
  <c r="G25" i="5" s="1"/>
  <c r="F17" i="5"/>
  <c r="G17" i="5" s="1"/>
  <c r="F9" i="5"/>
  <c r="G9" i="5" s="1"/>
  <c r="F43" i="5"/>
  <c r="G43" i="5" s="1"/>
  <c r="F27" i="5"/>
  <c r="G27" i="5" s="1"/>
  <c r="F11" i="5"/>
  <c r="G11" i="5" s="1"/>
  <c r="F19" i="5"/>
  <c r="G19" i="5" s="1"/>
  <c r="F39" i="5"/>
  <c r="G39" i="5" s="1"/>
  <c r="F31" i="5"/>
  <c r="G31" i="5" s="1"/>
  <c r="F23" i="5"/>
  <c r="G23" i="5" s="1"/>
  <c r="F15" i="5"/>
  <c r="G15" i="5" s="1"/>
  <c r="F7" i="5"/>
  <c r="G7" i="5" s="1"/>
  <c r="F12" i="5"/>
  <c r="G12" i="5" s="1"/>
  <c r="F36" i="5"/>
  <c r="G36" i="5" s="1"/>
  <c r="F20" i="5"/>
  <c r="G20" i="5" s="1"/>
  <c r="F44" i="5"/>
  <c r="G44" i="5" s="1"/>
  <c r="F22" i="5"/>
  <c r="G22" i="5" s="1"/>
  <c r="F35" i="5"/>
  <c r="G35" i="5" s="1"/>
  <c r="K51" i="5" s="1"/>
  <c r="F14" i="5"/>
  <c r="G14" i="5" s="1"/>
  <c r="F28" i="5"/>
  <c r="G28" i="5" s="1"/>
  <c r="F30" i="5"/>
  <c r="G30" i="5" s="1"/>
  <c r="F40" i="5"/>
  <c r="G40" i="5" s="1"/>
  <c r="F32" i="5"/>
  <c r="G32" i="5" s="1"/>
  <c r="F24" i="5"/>
  <c r="G24" i="5" s="1"/>
  <c r="F16" i="5"/>
  <c r="G16" i="5" s="1"/>
  <c r="F8" i="5"/>
  <c r="G8" i="5" s="1"/>
  <c r="F38" i="5"/>
  <c r="G38" i="5" s="1"/>
  <c r="F6" i="5"/>
  <c r="G6" i="5" s="1"/>
  <c r="F37" i="5"/>
  <c r="G37" i="5" s="1"/>
  <c r="F29" i="5"/>
  <c r="G29" i="5" s="1"/>
  <c r="F21" i="5"/>
  <c r="G21" i="5" s="1"/>
  <c r="F13" i="5"/>
  <c r="G13" i="5" s="1"/>
  <c r="F5" i="5"/>
  <c r="G5" i="5" s="1"/>
  <c r="R44" i="6" l="1"/>
  <c r="R43" i="6"/>
  <c r="S40" i="6" s="1"/>
  <c r="S39" i="6"/>
  <c r="K53" i="5"/>
  <c r="K52" i="5"/>
  <c r="G5" i="4"/>
  <c r="D5" i="4"/>
  <c r="F3" i="4"/>
  <c r="F4" i="4"/>
  <c r="F2" i="4"/>
  <c r="D27" i="4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H42" i="6" l="1"/>
  <c r="H262" i="6"/>
  <c r="I262" i="6" s="1"/>
  <c r="H450" i="6"/>
  <c r="I450" i="6" s="1"/>
  <c r="H154" i="6"/>
  <c r="I154" i="6" s="1"/>
  <c r="H418" i="6"/>
  <c r="I418" i="6" s="1"/>
  <c r="H274" i="6"/>
  <c r="I274" i="6" s="1"/>
  <c r="H594" i="6"/>
  <c r="I594" i="6" s="1"/>
  <c r="H202" i="6"/>
  <c r="I202" i="6" s="1"/>
  <c r="H54" i="6"/>
  <c r="I54" i="6" s="1"/>
  <c r="H406" i="6"/>
  <c r="I406" i="6" s="1"/>
  <c r="H118" i="6"/>
  <c r="I118" i="6" s="1"/>
  <c r="H310" i="6"/>
  <c r="I310" i="6" s="1"/>
  <c r="H574" i="6"/>
  <c r="I574" i="6" s="1"/>
  <c r="H542" i="6"/>
  <c r="I542" i="6" s="1"/>
  <c r="H826" i="6"/>
  <c r="I826" i="6" s="1"/>
  <c r="H410" i="6"/>
  <c r="I410" i="6" s="1"/>
  <c r="H718" i="6"/>
  <c r="I718" i="6" s="1"/>
  <c r="H498" i="6"/>
  <c r="I498" i="6" s="1"/>
  <c r="H342" i="6"/>
  <c r="I342" i="6" s="1"/>
  <c r="H706" i="6"/>
  <c r="I706" i="6" s="1"/>
  <c r="H106" i="6"/>
  <c r="I106" i="6" s="1"/>
  <c r="H646" i="6"/>
  <c r="I646" i="6" s="1"/>
  <c r="H850" i="6"/>
  <c r="I850" i="6" s="1"/>
  <c r="H506" i="6"/>
  <c r="I506" i="6" s="1"/>
  <c r="H778" i="6"/>
  <c r="I778" i="6" s="1"/>
  <c r="H698" i="6"/>
  <c r="I698" i="6" s="1"/>
  <c r="H1222" i="6"/>
  <c r="I1222" i="6" s="1"/>
  <c r="H770" i="6"/>
  <c r="I770" i="6" s="1"/>
  <c r="H1210" i="6"/>
  <c r="I1210" i="6" s="1"/>
  <c r="H970" i="6"/>
  <c r="I970" i="6" s="1"/>
  <c r="H1302" i="6"/>
  <c r="I1302" i="6" s="1"/>
  <c r="H946" i="6"/>
  <c r="I946" i="6" s="1"/>
  <c r="H822" i="6"/>
  <c r="I822" i="6" s="1"/>
  <c r="H1058" i="6"/>
  <c r="I1058" i="6" s="1"/>
  <c r="H1190" i="6"/>
  <c r="I1190" i="6" s="1"/>
  <c r="H1086" i="6"/>
  <c r="I1086" i="6" s="1"/>
  <c r="H1386" i="6"/>
  <c r="I1386" i="6" s="1"/>
  <c r="H1606" i="6"/>
  <c r="I1606" i="6" s="1"/>
  <c r="H1334" i="6"/>
  <c r="I1334" i="6" s="1"/>
  <c r="H1622" i="6"/>
  <c r="I1622" i="6" s="1"/>
  <c r="H1242" i="6"/>
  <c r="I1242" i="6" s="1"/>
  <c r="H1522" i="6"/>
  <c r="I1522" i="6" s="1"/>
  <c r="H1202" i="6"/>
  <c r="I1202" i="6" s="1"/>
  <c r="H1098" i="6"/>
  <c r="I1098" i="6" s="1"/>
  <c r="H1530" i="6"/>
  <c r="I1530" i="6" s="1"/>
  <c r="H286" i="6"/>
  <c r="I286" i="6" s="1"/>
  <c r="H470" i="6"/>
  <c r="I470" i="6" s="1"/>
  <c r="H170" i="6"/>
  <c r="I170" i="6" s="1"/>
  <c r="H454" i="6"/>
  <c r="I454" i="6" s="1"/>
  <c r="H282" i="6"/>
  <c r="I282" i="6" s="1"/>
  <c r="H82" i="6"/>
  <c r="I82" i="6" s="1"/>
  <c r="H214" i="6"/>
  <c r="I214" i="6" s="1"/>
  <c r="H70" i="6"/>
  <c r="I70" i="6" s="1"/>
  <c r="H426" i="6"/>
  <c r="I426" i="6" s="1"/>
  <c r="H134" i="6"/>
  <c r="I134" i="6" s="1"/>
  <c r="H330" i="6"/>
  <c r="I330" i="6" s="1"/>
  <c r="H58" i="6"/>
  <c r="I58" i="6" s="1"/>
  <c r="H550" i="6"/>
  <c r="I550" i="6" s="1"/>
  <c r="H858" i="6"/>
  <c r="I858" i="6" s="1"/>
  <c r="H534" i="6"/>
  <c r="I534" i="6" s="1"/>
  <c r="H722" i="6"/>
  <c r="I722" i="6" s="1"/>
  <c r="H530" i="6"/>
  <c r="I530" i="6" s="1"/>
  <c r="H370" i="6"/>
  <c r="I370" i="6" s="1"/>
  <c r="H726" i="6"/>
  <c r="I726" i="6" s="1"/>
  <c r="H122" i="6"/>
  <c r="I122" i="6" s="1"/>
  <c r="H666" i="6"/>
  <c r="I666" i="6" s="1"/>
  <c r="H862" i="6"/>
  <c r="I862" i="6" s="1"/>
  <c r="H614" i="6"/>
  <c r="I614" i="6" s="1"/>
  <c r="H802" i="6"/>
  <c r="I802" i="6" s="1"/>
  <c r="H874" i="6"/>
  <c r="I874" i="6" s="1"/>
  <c r="H1254" i="6"/>
  <c r="I1254" i="6" s="1"/>
  <c r="H846" i="6"/>
  <c r="I846" i="6" s="1"/>
  <c r="H1226" i="6"/>
  <c r="I1226" i="6" s="1"/>
  <c r="H974" i="6"/>
  <c r="I974" i="6" s="1"/>
  <c r="H1330" i="6"/>
  <c r="I1330" i="6" s="1"/>
  <c r="H982" i="6"/>
  <c r="I982" i="6" s="1"/>
  <c r="H894" i="6"/>
  <c r="I894" i="6" s="1"/>
  <c r="H1066" i="6"/>
  <c r="I1066" i="6" s="1"/>
  <c r="H1218" i="6"/>
  <c r="I1218" i="6" s="1"/>
  <c r="H1182" i="6"/>
  <c r="I1182" i="6" s="1"/>
  <c r="H1406" i="6"/>
  <c r="I1406" i="6" s="1"/>
  <c r="H1630" i="6"/>
  <c r="I1630" i="6" s="1"/>
  <c r="H1402" i="6"/>
  <c r="I1402" i="6" s="1"/>
  <c r="H1634" i="6"/>
  <c r="I1634" i="6" s="1"/>
  <c r="H1310" i="6"/>
  <c r="I1310" i="6" s="1"/>
  <c r="H1538" i="6"/>
  <c r="I1538" i="6" s="1"/>
  <c r="H1206" i="6"/>
  <c r="I1206" i="6" s="1"/>
  <c r="H1130" i="6"/>
  <c r="I1130" i="6" s="1"/>
  <c r="H1546" i="6"/>
  <c r="I1546" i="6" s="1"/>
  <c r="H1366" i="6"/>
  <c r="I1366" i="6" s="1"/>
  <c r="H1750" i="6"/>
  <c r="I1750" i="6" s="1"/>
  <c r="H1526" i="6"/>
  <c r="I1526" i="6" s="1"/>
  <c r="H1726" i="6"/>
  <c r="I1726" i="6" s="1"/>
  <c r="H2002" i="6"/>
  <c r="I2002" i="6" s="1"/>
  <c r="H306" i="6"/>
  <c r="I306" i="6" s="1"/>
  <c r="H486" i="6"/>
  <c r="I486" i="6" s="1"/>
  <c r="H246" i="6"/>
  <c r="I246" i="6" s="1"/>
  <c r="H490" i="6"/>
  <c r="I490" i="6" s="1"/>
  <c r="H358" i="6"/>
  <c r="I358" i="6" s="1"/>
  <c r="H98" i="6"/>
  <c r="I98" i="6" s="1"/>
  <c r="H238" i="6"/>
  <c r="I238" i="6" s="1"/>
  <c r="H222" i="6"/>
  <c r="I222" i="6" s="1"/>
  <c r="H442" i="6"/>
  <c r="I442" i="6" s="1"/>
  <c r="H150" i="6"/>
  <c r="I150" i="6" s="1"/>
  <c r="H366" i="6"/>
  <c r="I366" i="6" s="1"/>
  <c r="H74" i="6"/>
  <c r="I74" i="6" s="1"/>
  <c r="H578" i="6"/>
  <c r="I578" i="6" s="1"/>
  <c r="H890" i="6"/>
  <c r="I890" i="6" s="1"/>
  <c r="H566" i="6"/>
  <c r="I566" i="6" s="1"/>
  <c r="H742" i="6"/>
  <c r="I742" i="6" s="1"/>
  <c r="H562" i="6"/>
  <c r="I562" i="6" s="1"/>
  <c r="H554" i="6"/>
  <c r="I554" i="6" s="1"/>
  <c r="H746" i="6"/>
  <c r="I746" i="6" s="1"/>
  <c r="H166" i="6"/>
  <c r="I166" i="6" s="1"/>
  <c r="H686" i="6"/>
  <c r="I686" i="6" s="1"/>
  <c r="H902" i="6"/>
  <c r="I902" i="6" s="1"/>
  <c r="H630" i="6"/>
  <c r="I630" i="6" s="1"/>
  <c r="H854" i="6"/>
  <c r="I854" i="6" s="1"/>
  <c r="H934" i="6"/>
  <c r="I934" i="6" s="1"/>
  <c r="H1258" i="6"/>
  <c r="I1258" i="6" s="1"/>
  <c r="H942" i="6"/>
  <c r="I942" i="6" s="1"/>
  <c r="H1234" i="6"/>
  <c r="I1234" i="6" s="1"/>
  <c r="H1022" i="6"/>
  <c r="I1022" i="6" s="1"/>
  <c r="H1342" i="6"/>
  <c r="I1342" i="6" s="1"/>
  <c r="H1014" i="6"/>
  <c r="I1014" i="6" s="1"/>
  <c r="H922" i="6"/>
  <c r="I922" i="6" s="1"/>
  <c r="H1074" i="6"/>
  <c r="I1074" i="6" s="1"/>
  <c r="H1246" i="6"/>
  <c r="I1246" i="6" s="1"/>
  <c r="H1230" i="6"/>
  <c r="I1230" i="6" s="1"/>
  <c r="H1414" i="6"/>
  <c r="I1414" i="6" s="1"/>
  <c r="H1646" i="6"/>
  <c r="I1646" i="6" s="1"/>
  <c r="H1466" i="6"/>
  <c r="I1466" i="6" s="1"/>
  <c r="H710" i="6"/>
  <c r="I710" i="6" s="1"/>
  <c r="H1314" i="6"/>
  <c r="I1314" i="6" s="1"/>
  <c r="H1554" i="6"/>
  <c r="I1554" i="6" s="1"/>
  <c r="H1358" i="6"/>
  <c r="I1358" i="6" s="1"/>
  <c r="H1170" i="6"/>
  <c r="I1170" i="6" s="1"/>
  <c r="H314" i="6"/>
  <c r="I314" i="6" s="1"/>
  <c r="H510" i="6"/>
  <c r="I510" i="6" s="1"/>
  <c r="H270" i="6"/>
  <c r="I270" i="6" s="1"/>
  <c r="H66" i="6"/>
  <c r="I66" i="6" s="1"/>
  <c r="H378" i="6"/>
  <c r="I378" i="6" s="1"/>
  <c r="H114" i="6"/>
  <c r="I114" i="6" s="1"/>
  <c r="H258" i="6"/>
  <c r="I258" i="6" s="1"/>
  <c r="H242" i="6"/>
  <c r="I242" i="6" s="1"/>
  <c r="H478" i="6"/>
  <c r="I478" i="6" s="1"/>
  <c r="H162" i="6"/>
  <c r="I162" i="6" s="1"/>
  <c r="H386" i="6"/>
  <c r="I386" i="6" s="1"/>
  <c r="H138" i="6"/>
  <c r="I138" i="6" s="1"/>
  <c r="H602" i="6"/>
  <c r="I602" i="6" s="1"/>
  <c r="H906" i="6"/>
  <c r="I906" i="6" s="1"/>
  <c r="H582" i="6"/>
  <c r="I582" i="6" s="1"/>
  <c r="H754" i="6"/>
  <c r="I754" i="6" s="1"/>
  <c r="H570" i="6"/>
  <c r="I570" i="6" s="1"/>
  <c r="H590" i="6"/>
  <c r="I590" i="6" s="1"/>
  <c r="H782" i="6"/>
  <c r="I782" i="6" s="1"/>
  <c r="H218" i="6"/>
  <c r="I218" i="6" s="1"/>
  <c r="H734" i="6"/>
  <c r="I734" i="6" s="1"/>
  <c r="H46" i="6"/>
  <c r="I46" i="6" s="1"/>
  <c r="H650" i="6"/>
  <c r="I650" i="6" s="1"/>
  <c r="H866" i="6"/>
  <c r="I866" i="6" s="1"/>
  <c r="H1018" i="6"/>
  <c r="I1018" i="6" s="1"/>
  <c r="H1270" i="6"/>
  <c r="I1270" i="6" s="1"/>
  <c r="H966" i="6"/>
  <c r="I966" i="6" s="1"/>
  <c r="H1262" i="6"/>
  <c r="I1262" i="6" s="1"/>
  <c r="H1158" i="6"/>
  <c r="I1158" i="6" s="1"/>
  <c r="H322" i="6"/>
  <c r="I322" i="6" s="1"/>
  <c r="H414" i="6"/>
  <c r="I414" i="6" s="1"/>
  <c r="H950" i="6"/>
  <c r="I950" i="6" s="1"/>
  <c r="H1102" i="6"/>
  <c r="I1102" i="6" s="1"/>
  <c r="H1266" i="6"/>
  <c r="I1266" i="6" s="1"/>
  <c r="H958" i="6"/>
  <c r="I958" i="6" s="1"/>
  <c r="H1462" i="6"/>
  <c r="I1462" i="6" s="1"/>
  <c r="H598" i="6"/>
  <c r="I598" i="6" s="1"/>
  <c r="H1482" i="6"/>
  <c r="I1482" i="6" s="1"/>
  <c r="H986" i="6"/>
  <c r="I986" i="6" s="1"/>
  <c r="H1346" i="6"/>
  <c r="I1346" i="6" s="1"/>
  <c r="H1638" i="6"/>
  <c r="I1638" i="6" s="1"/>
  <c r="H1418" i="6"/>
  <c r="I1418" i="6" s="1"/>
  <c r="H1174" i="6"/>
  <c r="I1174" i="6" s="1"/>
  <c r="H1570" i="6"/>
  <c r="I1570" i="6" s="1"/>
  <c r="H1198" i="6"/>
  <c r="I1198" i="6" s="1"/>
  <c r="H1806" i="6"/>
  <c r="I1806" i="6" s="1"/>
  <c r="H1578" i="6"/>
  <c r="I1578" i="6" s="1"/>
  <c r="H1830" i="6"/>
  <c r="I1830" i="6" s="1"/>
  <c r="H1370" i="6"/>
  <c r="I1370" i="6" s="1"/>
  <c r="H62" i="6"/>
  <c r="I62" i="6" s="1"/>
  <c r="H334" i="6"/>
  <c r="I334" i="6" s="1"/>
  <c r="H50" i="6"/>
  <c r="I50" i="6" s="1"/>
  <c r="H290" i="6"/>
  <c r="I290" i="6" s="1"/>
  <c r="H186" i="6"/>
  <c r="I186" i="6" s="1"/>
  <c r="H422" i="6"/>
  <c r="I422" i="6" s="1"/>
  <c r="H130" i="6"/>
  <c r="I130" i="6" s="1"/>
  <c r="H266" i="6"/>
  <c r="I266" i="6" s="1"/>
  <c r="H250" i="6"/>
  <c r="I250" i="6" s="1"/>
  <c r="H494" i="6"/>
  <c r="I494" i="6" s="1"/>
  <c r="H178" i="6"/>
  <c r="I178" i="6" s="1"/>
  <c r="H430" i="6"/>
  <c r="I430" i="6" s="1"/>
  <c r="H190" i="6"/>
  <c r="I190" i="6" s="1"/>
  <c r="H674" i="6"/>
  <c r="I674" i="6" s="1"/>
  <c r="H294" i="6"/>
  <c r="I294" i="6" s="1"/>
  <c r="H618" i="6"/>
  <c r="I618" i="6" s="1"/>
  <c r="H838" i="6"/>
  <c r="I838" i="6" s="1"/>
  <c r="H586" i="6"/>
  <c r="I586" i="6" s="1"/>
  <c r="H606" i="6"/>
  <c r="I606" i="6" s="1"/>
  <c r="H818" i="6"/>
  <c r="I818" i="6" s="1"/>
  <c r="H434" i="6"/>
  <c r="I434" i="6" s="1"/>
  <c r="H774" i="6"/>
  <c r="I774" i="6" s="1"/>
  <c r="H182" i="6"/>
  <c r="I182" i="6" s="1"/>
  <c r="H670" i="6"/>
  <c r="I670" i="6" s="1"/>
  <c r="H918" i="6"/>
  <c r="I918" i="6" s="1"/>
  <c r="H1078" i="6"/>
  <c r="I1078" i="6" s="1"/>
  <c r="H1282" i="6"/>
  <c r="I1282" i="6" s="1"/>
  <c r="H978" i="6"/>
  <c r="I978" i="6" s="1"/>
  <c r="H1354" i="6"/>
  <c r="I1354" i="6" s="1"/>
  <c r="H1178" i="6"/>
  <c r="I1178" i="6" s="1"/>
  <c r="H762" i="6"/>
  <c r="I762" i="6" s="1"/>
  <c r="H626" i="6"/>
  <c r="I626" i="6" s="1"/>
  <c r="H1006" i="6"/>
  <c r="I1006" i="6" s="1"/>
  <c r="H1110" i="6"/>
  <c r="I1110" i="6" s="1"/>
  <c r="H514" i="6"/>
  <c r="I514" i="6" s="1"/>
  <c r="H1038" i="6"/>
  <c r="I1038" i="6" s="1"/>
  <c r="H1478" i="6"/>
  <c r="I1478" i="6" s="1"/>
  <c r="H842" i="6"/>
  <c r="I842" i="6" s="1"/>
  <c r="H1494" i="6"/>
  <c r="I1494" i="6" s="1"/>
  <c r="H1002" i="6"/>
  <c r="I1002" i="6" s="1"/>
  <c r="H1378" i="6"/>
  <c r="I1378" i="6" s="1"/>
  <c r="H1650" i="6"/>
  <c r="I1650" i="6" s="1"/>
  <c r="H78" i="6"/>
  <c r="I78" i="6" s="1"/>
  <c r="H374" i="6"/>
  <c r="I374" i="6" s="1"/>
  <c r="H94" i="6"/>
  <c r="I94" i="6" s="1"/>
  <c r="H298" i="6"/>
  <c r="I298" i="6" s="1"/>
  <c r="H198" i="6"/>
  <c r="I198" i="6" s="1"/>
  <c r="H458" i="6"/>
  <c r="I458" i="6" s="1"/>
  <c r="H146" i="6"/>
  <c r="I146" i="6" s="1"/>
  <c r="H350" i="6"/>
  <c r="I350" i="6" s="1"/>
  <c r="H326" i="6"/>
  <c r="I326" i="6" s="1"/>
  <c r="H526" i="6"/>
  <c r="I526" i="6" s="1"/>
  <c r="H206" i="6"/>
  <c r="I206" i="6" s="1"/>
  <c r="H446" i="6"/>
  <c r="I446" i="6" s="1"/>
  <c r="H462" i="6"/>
  <c r="I462" i="6" s="1"/>
  <c r="H690" i="6"/>
  <c r="I690" i="6" s="1"/>
  <c r="H302" i="6"/>
  <c r="I302" i="6" s="1"/>
  <c r="H634" i="6"/>
  <c r="I634" i="6" s="1"/>
  <c r="H878" i="6"/>
  <c r="I878" i="6" s="1"/>
  <c r="H658" i="6"/>
  <c r="I658" i="6" s="1"/>
  <c r="H638" i="6"/>
  <c r="I638" i="6" s="1"/>
  <c r="H830" i="6"/>
  <c r="I830" i="6" s="1"/>
  <c r="H522" i="6"/>
  <c r="I522" i="6" s="1"/>
  <c r="H786" i="6"/>
  <c r="I786" i="6" s="1"/>
  <c r="H210" i="6"/>
  <c r="I210" i="6" s="1"/>
  <c r="H702" i="6"/>
  <c r="I702" i="6" s="1"/>
  <c r="H930" i="6"/>
  <c r="I930" i="6" s="1"/>
  <c r="H1146" i="6"/>
  <c r="I1146" i="6" s="1"/>
  <c r="H1338" i="6"/>
  <c r="I1338" i="6" s="1"/>
  <c r="H1030" i="6"/>
  <c r="I1030" i="6" s="1"/>
  <c r="H642" i="6"/>
  <c r="I642" i="6" s="1"/>
  <c r="H1238" i="6"/>
  <c r="I1238" i="6" s="1"/>
  <c r="H798" i="6"/>
  <c r="I798" i="6" s="1"/>
  <c r="H730" i="6"/>
  <c r="I730" i="6" s="1"/>
  <c r="H1034" i="6"/>
  <c r="I1034" i="6" s="1"/>
  <c r="H1118" i="6"/>
  <c r="I1118" i="6" s="1"/>
  <c r="H870" i="6"/>
  <c r="I870" i="6" s="1"/>
  <c r="H1070" i="6"/>
  <c r="I1070" i="6" s="1"/>
  <c r="H1502" i="6"/>
  <c r="I1502" i="6" s="1"/>
  <c r="H1046" i="6"/>
  <c r="I1046" i="6" s="1"/>
  <c r="H1506" i="6"/>
  <c r="I1506" i="6" s="1"/>
  <c r="H1150" i="6"/>
  <c r="I1150" i="6" s="1"/>
  <c r="H1410" i="6"/>
  <c r="I1410" i="6" s="1"/>
  <c r="H1666" i="6"/>
  <c r="I1666" i="6" s="1"/>
  <c r="H1454" i="6"/>
  <c r="I1454" i="6" s="1"/>
  <c r="H1398" i="6"/>
  <c r="I1398" i="6" s="1"/>
  <c r="H126" i="6"/>
  <c r="I126" i="6" s="1"/>
  <c r="H394" i="6"/>
  <c r="I394" i="6" s="1"/>
  <c r="H110" i="6"/>
  <c r="I110" i="6" s="1"/>
  <c r="H346" i="6"/>
  <c r="I346" i="6" s="1"/>
  <c r="H230" i="6"/>
  <c r="I230" i="6" s="1"/>
  <c r="H474" i="6"/>
  <c r="I474" i="6" s="1"/>
  <c r="H158" i="6"/>
  <c r="I158" i="6" s="1"/>
  <c r="H382" i="6"/>
  <c r="I382" i="6" s="1"/>
  <c r="H338" i="6"/>
  <c r="I338" i="6" s="1"/>
  <c r="H86" i="6"/>
  <c r="I86" i="6" s="1"/>
  <c r="H226" i="6"/>
  <c r="I226" i="6" s="1"/>
  <c r="H546" i="6"/>
  <c r="I546" i="6" s="1"/>
  <c r="H466" i="6"/>
  <c r="I466" i="6" s="1"/>
  <c r="H766" i="6"/>
  <c r="I766" i="6" s="1"/>
  <c r="H318" i="6"/>
  <c r="I318" i="6" s="1"/>
  <c r="H654" i="6"/>
  <c r="I654" i="6" s="1"/>
  <c r="H278" i="6"/>
  <c r="I278" i="6" s="1"/>
  <c r="H694" i="6"/>
  <c r="I694" i="6" s="1"/>
  <c r="H662" i="6"/>
  <c r="I662" i="6" s="1"/>
  <c r="H882" i="6"/>
  <c r="I882" i="6" s="1"/>
  <c r="H610" i="6"/>
  <c r="I610" i="6" s="1"/>
  <c r="H810" i="6"/>
  <c r="I810" i="6" s="1"/>
  <c r="H482" i="6"/>
  <c r="I482" i="6" s="1"/>
  <c r="H714" i="6"/>
  <c r="I714" i="6" s="1"/>
  <c r="H990" i="6"/>
  <c r="I990" i="6" s="1"/>
  <c r="H1154" i="6"/>
  <c r="I1154" i="6" s="1"/>
  <c r="H1350" i="6"/>
  <c r="I1350" i="6" s="1"/>
  <c r="H1090" i="6"/>
  <c r="I1090" i="6" s="1"/>
  <c r="H738" i="6"/>
  <c r="I738" i="6" s="1"/>
  <c r="H1278" i="6"/>
  <c r="I1278" i="6" s="1"/>
  <c r="H910" i="6"/>
  <c r="I910" i="6" s="1"/>
  <c r="H758" i="6"/>
  <c r="I758" i="6" s="1"/>
  <c r="H1042" i="6"/>
  <c r="I1042" i="6" s="1"/>
  <c r="H1126" i="6"/>
  <c r="I1126" i="6" s="1"/>
  <c r="H886" i="6"/>
  <c r="I886" i="6" s="1"/>
  <c r="H1274" i="6"/>
  <c r="I1274" i="6" s="1"/>
  <c r="H1518" i="6"/>
  <c r="I1518" i="6" s="1"/>
  <c r="H1082" i="6"/>
  <c r="I1082" i="6" s="1"/>
  <c r="H1594" i="6"/>
  <c r="I1594" i="6" s="1"/>
  <c r="H1162" i="6"/>
  <c r="I1162" i="6" s="1"/>
  <c r="H1426" i="6"/>
  <c r="I1426" i="6" s="1"/>
  <c r="H994" i="6"/>
  <c r="I994" i="6" s="1"/>
  <c r="H1062" i="6"/>
  <c r="I1062" i="6" s="1"/>
  <c r="H1430" i="6"/>
  <c r="I1430" i="6" s="1"/>
  <c r="H194" i="6"/>
  <c r="I194" i="6" s="1"/>
  <c r="H438" i="6"/>
  <c r="I438" i="6" s="1"/>
  <c r="H142" i="6"/>
  <c r="I142" i="6" s="1"/>
  <c r="H398" i="6"/>
  <c r="I398" i="6" s="1"/>
  <c r="H254" i="6"/>
  <c r="I254" i="6" s="1"/>
  <c r="H518" i="6"/>
  <c r="I518" i="6" s="1"/>
  <c r="H174" i="6"/>
  <c r="I174" i="6" s="1"/>
  <c r="H402" i="6"/>
  <c r="I402" i="6" s="1"/>
  <c r="H362" i="6"/>
  <c r="I362" i="6" s="1"/>
  <c r="H102" i="6"/>
  <c r="I102" i="6" s="1"/>
  <c r="H234" i="6"/>
  <c r="I234" i="6" s="1"/>
  <c r="H558" i="6"/>
  <c r="I558" i="6" s="1"/>
  <c r="H538" i="6"/>
  <c r="I538" i="6" s="1"/>
  <c r="H790" i="6"/>
  <c r="I790" i="6" s="1"/>
  <c r="H390" i="6"/>
  <c r="I390" i="6" s="1"/>
  <c r="H678" i="6"/>
  <c r="I678" i="6" s="1"/>
  <c r="H354" i="6"/>
  <c r="I354" i="6" s="1"/>
  <c r="H90" i="6"/>
  <c r="I90" i="6" s="1"/>
  <c r="H682" i="6"/>
  <c r="I682" i="6" s="1"/>
  <c r="H898" i="6"/>
  <c r="I898" i="6" s="1"/>
  <c r="H622" i="6"/>
  <c r="I622" i="6" s="1"/>
  <c r="H834" i="6"/>
  <c r="I834" i="6" s="1"/>
  <c r="H502" i="6"/>
  <c r="I502" i="6" s="1"/>
  <c r="H750" i="6"/>
  <c r="I750" i="6" s="1"/>
  <c r="H998" i="6"/>
  <c r="I998" i="6" s="1"/>
  <c r="H1194" i="6"/>
  <c r="I1194" i="6" s="1"/>
  <c r="H1362" i="6"/>
  <c r="I1362" i="6" s="1"/>
  <c r="H1166" i="6"/>
  <c r="I1166" i="6" s="1"/>
  <c r="H794" i="6"/>
  <c r="I794" i="6" s="1"/>
  <c r="H1286" i="6"/>
  <c r="I1286" i="6" s="1"/>
  <c r="H914" i="6"/>
  <c r="I914" i="6" s="1"/>
  <c r="H806" i="6"/>
  <c r="I806" i="6" s="1"/>
  <c r="H1050" i="6"/>
  <c r="I1050" i="6" s="1"/>
  <c r="H1134" i="6"/>
  <c r="I1134" i="6" s="1"/>
  <c r="H954" i="6"/>
  <c r="I954" i="6" s="1"/>
  <c r="H1326" i="6"/>
  <c r="I1326" i="6" s="1"/>
  <c r="H1590" i="6"/>
  <c r="I1590" i="6" s="1"/>
  <c r="H1114" i="6"/>
  <c r="I1114" i="6" s="1"/>
  <c r="H1610" i="6"/>
  <c r="I1610" i="6" s="1"/>
  <c r="H1214" i="6"/>
  <c r="I1214" i="6" s="1"/>
  <c r="H1510" i="6"/>
  <c r="I1510" i="6" s="1"/>
  <c r="H1054" i="6"/>
  <c r="I1054" i="6" s="1"/>
  <c r="H1438" i="6"/>
  <c r="I1438" i="6" s="1"/>
  <c r="H1250" i="6"/>
  <c r="I1250" i="6" s="1"/>
  <c r="H1766" i="6"/>
  <c r="I1766" i="6" s="1"/>
  <c r="H1618" i="6"/>
  <c r="I1618" i="6" s="1"/>
  <c r="H1958" i="6"/>
  <c r="I1958" i="6" s="1"/>
  <c r="H1602" i="6"/>
  <c r="I1602" i="6" s="1"/>
  <c r="H1866" i="6"/>
  <c r="I1866" i="6" s="1"/>
  <c r="H1142" i="6"/>
  <c r="I1142" i="6" s="1"/>
  <c r="H1758" i="6"/>
  <c r="I1758" i="6" s="1"/>
  <c r="H1122" i="6"/>
  <c r="I1122" i="6" s="1"/>
  <c r="H1106" i="6"/>
  <c r="I1106" i="6" s="1"/>
  <c r="H1818" i="6"/>
  <c r="I1818" i="6" s="1"/>
  <c r="H1498" i="6"/>
  <c r="I1498" i="6" s="1"/>
  <c r="H1778" i="6"/>
  <c r="I1778" i="6" s="1"/>
  <c r="H1774" i="6"/>
  <c r="I1774" i="6" s="1"/>
  <c r="H2186" i="6"/>
  <c r="I2186" i="6" s="1"/>
  <c r="H2378" i="6"/>
  <c r="I2378" i="6" s="1"/>
  <c r="H2078" i="6"/>
  <c r="I2078" i="6" s="1"/>
  <c r="H2110" i="6"/>
  <c r="I2110" i="6" s="1"/>
  <c r="H2450" i="6"/>
  <c r="I2450" i="6" s="1"/>
  <c r="H2174" i="6"/>
  <c r="I2174" i="6" s="1"/>
  <c r="H2038" i="6"/>
  <c r="I2038" i="6" s="1"/>
  <c r="H2398" i="6"/>
  <c r="I2398" i="6" s="1"/>
  <c r="H2198" i="6"/>
  <c r="I2198" i="6" s="1"/>
  <c r="H2314" i="6"/>
  <c r="I2314" i="6" s="1"/>
  <c r="H1998" i="6"/>
  <c r="I1998" i="6" s="1"/>
  <c r="H2534" i="6"/>
  <c r="I2534" i="6" s="1"/>
  <c r="H1834" i="6"/>
  <c r="I1834" i="6" s="1"/>
  <c r="H2518" i="6"/>
  <c r="I2518" i="6" s="1"/>
  <c r="H2134" i="6"/>
  <c r="I2134" i="6" s="1"/>
  <c r="H2522" i="6"/>
  <c r="I2522" i="6" s="1"/>
  <c r="H2710" i="6"/>
  <c r="I2710" i="6" s="1"/>
  <c r="H2266" i="6"/>
  <c r="I2266" i="6" s="1"/>
  <c r="H2558" i="6"/>
  <c r="I2558" i="6" s="1"/>
  <c r="H2746" i="6"/>
  <c r="I2746" i="6" s="1"/>
  <c r="H2774" i="6"/>
  <c r="I2774" i="6" s="1"/>
  <c r="H2726" i="6"/>
  <c r="I2726" i="6" s="1"/>
  <c r="H2082" i="6"/>
  <c r="I2082" i="6" s="1"/>
  <c r="H2866" i="6"/>
  <c r="I2866" i="6" s="1"/>
  <c r="H3006" i="6"/>
  <c r="I3006" i="6" s="1"/>
  <c r="H3210" i="6"/>
  <c r="I3210" i="6" s="1"/>
  <c r="H2418" i="6"/>
  <c r="I2418" i="6" s="1"/>
  <c r="H2906" i="6"/>
  <c r="I2906" i="6" s="1"/>
  <c r="H3158" i="6"/>
  <c r="I3158" i="6" s="1"/>
  <c r="H2894" i="6"/>
  <c r="I2894" i="6" s="1"/>
  <c r="H3174" i="6"/>
  <c r="I3174" i="6" s="1"/>
  <c r="H2250" i="6"/>
  <c r="I2250" i="6" s="1"/>
  <c r="H2970" i="6"/>
  <c r="I2970" i="6" s="1"/>
  <c r="H3190" i="6"/>
  <c r="I3190" i="6" s="1"/>
  <c r="H2998" i="6"/>
  <c r="I2998" i="6" s="1"/>
  <c r="H3474" i="6"/>
  <c r="I3474" i="6" s="1"/>
  <c r="H3650" i="6"/>
  <c r="I3650" i="6" s="1"/>
  <c r="H3894" i="6"/>
  <c r="I3894" i="6" s="1"/>
  <c r="H3022" i="6"/>
  <c r="I3022" i="6" s="1"/>
  <c r="H3354" i="6"/>
  <c r="I3354" i="6" s="1"/>
  <c r="H3838" i="6"/>
  <c r="I3838" i="6" s="1"/>
  <c r="H3238" i="6"/>
  <c r="I3238" i="6" s="1"/>
  <c r="H3442" i="6"/>
  <c r="I3442" i="6" s="1"/>
  <c r="H3686" i="6"/>
  <c r="I3686" i="6" s="1"/>
  <c r="H3026" i="6"/>
  <c r="I3026" i="6" s="1"/>
  <c r="H3398" i="6"/>
  <c r="I3398" i="6" s="1"/>
  <c r="H3618" i="6"/>
  <c r="I3618" i="6" s="1"/>
  <c r="H2854" i="6"/>
  <c r="I2854" i="6" s="1"/>
  <c r="H2846" i="6"/>
  <c r="I2846" i="6" s="1"/>
  <c r="H3266" i="6"/>
  <c r="I3266" i="6" s="1"/>
  <c r="H3562" i="6"/>
  <c r="I3562" i="6" s="1"/>
  <c r="H3826" i="6"/>
  <c r="I3826" i="6" s="1"/>
  <c r="H2986" i="6"/>
  <c r="I2986" i="6" s="1"/>
  <c r="H3702" i="6"/>
  <c r="I3702" i="6" s="1"/>
  <c r="H3458" i="6"/>
  <c r="I3458" i="6" s="1"/>
  <c r="H3586" i="6"/>
  <c r="I3586" i="6" s="1"/>
  <c r="H3858" i="6"/>
  <c r="I3858" i="6" s="1"/>
  <c r="H3630" i="6"/>
  <c r="I3630" i="6" s="1"/>
  <c r="H3854" i="6"/>
  <c r="I3854" i="6" s="1"/>
  <c r="H3554" i="6"/>
  <c r="I3554" i="6" s="1"/>
  <c r="H2338" i="6"/>
  <c r="I2338" i="6" s="1"/>
  <c r="H3610" i="6"/>
  <c r="I3610" i="6" s="1"/>
  <c r="H3754" i="6"/>
  <c r="I3754" i="6" s="1"/>
  <c r="H3518" i="6"/>
  <c r="I3518" i="6" s="1"/>
  <c r="H2430" i="6"/>
  <c r="I2430" i="6" s="1"/>
  <c r="H3258" i="6"/>
  <c r="I3258" i="6" s="1"/>
  <c r="H3374" i="6"/>
  <c r="I3374" i="6" s="1"/>
  <c r="H1094" i="6"/>
  <c r="I1094" i="6" s="1"/>
  <c r="H1290" i="6"/>
  <c r="I1290" i="6" s="1"/>
  <c r="H1826" i="6"/>
  <c r="I1826" i="6" s="1"/>
  <c r="H1694" i="6"/>
  <c r="I1694" i="6" s="1"/>
  <c r="H1970" i="6"/>
  <c r="I1970" i="6" s="1"/>
  <c r="H1626" i="6"/>
  <c r="I1626" i="6" s="1"/>
  <c r="H1886" i="6"/>
  <c r="I1886" i="6" s="1"/>
  <c r="H1186" i="6"/>
  <c r="I1186" i="6" s="1"/>
  <c r="H1814" i="6"/>
  <c r="I1814" i="6" s="1"/>
  <c r="H1298" i="6"/>
  <c r="I1298" i="6" s="1"/>
  <c r="H1434" i="6"/>
  <c r="I1434" i="6" s="1"/>
  <c r="H1894" i="6"/>
  <c r="I1894" i="6" s="1"/>
  <c r="H1678" i="6"/>
  <c r="I1678" i="6" s="1"/>
  <c r="H1986" i="6"/>
  <c r="I1986" i="6" s="1"/>
  <c r="H1870" i="6"/>
  <c r="I1870" i="6" s="1"/>
  <c r="H2206" i="6"/>
  <c r="I2206" i="6" s="1"/>
  <c r="H1822" i="6"/>
  <c r="I1822" i="6" s="1"/>
  <c r="H1394" i="6"/>
  <c r="I1394" i="6" s="1"/>
  <c r="H2150" i="6"/>
  <c r="I2150" i="6" s="1"/>
  <c r="H1294" i="6"/>
  <c r="I1294" i="6" s="1"/>
  <c r="H2258" i="6"/>
  <c r="I2258" i="6" s="1"/>
  <c r="H2046" i="6"/>
  <c r="I2046" i="6" s="1"/>
  <c r="H2438" i="6"/>
  <c r="I2438" i="6" s="1"/>
  <c r="H2202" i="6"/>
  <c r="I2202" i="6" s="1"/>
  <c r="H2374" i="6"/>
  <c r="I2374" i="6" s="1"/>
  <c r="H2146" i="6"/>
  <c r="I2146" i="6" s="1"/>
  <c r="H2550" i="6"/>
  <c r="I2550" i="6" s="1"/>
  <c r="H2182" i="6"/>
  <c r="I2182" i="6" s="1"/>
  <c r="H2582" i="6"/>
  <c r="I2582" i="6" s="1"/>
  <c r="H2138" i="6"/>
  <c r="I2138" i="6" s="1"/>
  <c r="H2554" i="6"/>
  <c r="I2554" i="6" s="1"/>
  <c r="H2730" i="6"/>
  <c r="I2730" i="6" s="1"/>
  <c r="H2326" i="6"/>
  <c r="I2326" i="6" s="1"/>
  <c r="H2590" i="6"/>
  <c r="I2590" i="6" s="1"/>
  <c r="H2778" i="6"/>
  <c r="I2778" i="6" s="1"/>
  <c r="H2782" i="6"/>
  <c r="I2782" i="6" s="1"/>
  <c r="H2738" i="6"/>
  <c r="I2738" i="6" s="1"/>
  <c r="H2242" i="6"/>
  <c r="I2242" i="6" s="1"/>
  <c r="H2878" i="6"/>
  <c r="I2878" i="6" s="1"/>
  <c r="H3034" i="6"/>
  <c r="I3034" i="6" s="1"/>
  <c r="H3250" i="6"/>
  <c r="I3250" i="6" s="1"/>
  <c r="H2478" i="6"/>
  <c r="I2478" i="6" s="1"/>
  <c r="H2946" i="6"/>
  <c r="I2946" i="6" s="1"/>
  <c r="H2310" i="6"/>
  <c r="I2310" i="6" s="1"/>
  <c r="H2922" i="6"/>
  <c r="I2922" i="6" s="1"/>
  <c r="H3214" i="6"/>
  <c r="I3214" i="6" s="1"/>
  <c r="H2498" i="6"/>
  <c r="I2498" i="6" s="1"/>
  <c r="H2990" i="6"/>
  <c r="I2990" i="6" s="1"/>
  <c r="H3230" i="6"/>
  <c r="I3230" i="6" s="1"/>
  <c r="H3166" i="6"/>
  <c r="I3166" i="6" s="1"/>
  <c r="H3486" i="6"/>
  <c r="I3486" i="6" s="1"/>
  <c r="H3666" i="6"/>
  <c r="I3666" i="6" s="1"/>
  <c r="H3778" i="6"/>
  <c r="I3778" i="6" s="1"/>
  <c r="H3050" i="6"/>
  <c r="I3050" i="6" s="1"/>
  <c r="H3406" i="6"/>
  <c r="I3406" i="6" s="1"/>
  <c r="H3878" i="6"/>
  <c r="I3878" i="6" s="1"/>
  <c r="H3246" i="6"/>
  <c r="I3246" i="6" s="1"/>
  <c r="H3466" i="6"/>
  <c r="I3466" i="6" s="1"/>
  <c r="H3690" i="6"/>
  <c r="I3690" i="6" s="1"/>
  <c r="H3030" i="6"/>
  <c r="I3030" i="6" s="1"/>
  <c r="H3410" i="6"/>
  <c r="I3410" i="6" s="1"/>
  <c r="H3730" i="6"/>
  <c r="I3730" i="6" s="1"/>
  <c r="H2950" i="6"/>
  <c r="I2950" i="6" s="1"/>
  <c r="H2938" i="6"/>
  <c r="I2938" i="6" s="1"/>
  <c r="H3274" i="6"/>
  <c r="I3274" i="6" s="1"/>
  <c r="H3846" i="6"/>
  <c r="I3846" i="6" s="1"/>
  <c r="H3074" i="6"/>
  <c r="I3074" i="6" s="1"/>
  <c r="H3502" i="6"/>
  <c r="I3502" i="6" s="1"/>
  <c r="H3874" i="6"/>
  <c r="I3874" i="6" s="1"/>
  <c r="H3318" i="6"/>
  <c r="I3318" i="6" s="1"/>
  <c r="H1322" i="6"/>
  <c r="I1322" i="6" s="1"/>
  <c r="H962" i="6"/>
  <c r="I962" i="6" s="1"/>
  <c r="H1854" i="6"/>
  <c r="I1854" i="6" s="1"/>
  <c r="H1706" i="6"/>
  <c r="I1706" i="6" s="1"/>
  <c r="H1010" i="6"/>
  <c r="I1010" i="6" s="1"/>
  <c r="H1682" i="6"/>
  <c r="I1682" i="6" s="1"/>
  <c r="H1934" i="6"/>
  <c r="I1934" i="6" s="1"/>
  <c r="H1474" i="6"/>
  <c r="I1474" i="6" s="1"/>
  <c r="H1890" i="6"/>
  <c r="I1890" i="6" s="1"/>
  <c r="H1318" i="6"/>
  <c r="I1318" i="6" s="1"/>
  <c r="H1514" i="6"/>
  <c r="I1514" i="6" s="1"/>
  <c r="H1938" i="6"/>
  <c r="I1938" i="6" s="1"/>
  <c r="H1690" i="6"/>
  <c r="I1690" i="6" s="1"/>
  <c r="H2006" i="6"/>
  <c r="I2006" i="6" s="1"/>
  <c r="H2042" i="6"/>
  <c r="I2042" i="6" s="1"/>
  <c r="H2234" i="6"/>
  <c r="I2234" i="6" s="1"/>
  <c r="H1850" i="6"/>
  <c r="I1850" i="6" s="1"/>
  <c r="H1710" i="6"/>
  <c r="I1710" i="6" s="1"/>
  <c r="H2170" i="6"/>
  <c r="I2170" i="6" s="1"/>
  <c r="H1390" i="6"/>
  <c r="I1390" i="6" s="1"/>
  <c r="H2282" i="6"/>
  <c r="I2282" i="6" s="1"/>
  <c r="H2098" i="6"/>
  <c r="I2098" i="6" s="1"/>
  <c r="H2458" i="6"/>
  <c r="I2458" i="6" s="1"/>
  <c r="H2222" i="6"/>
  <c r="I2222" i="6" s="1"/>
  <c r="H2382" i="6"/>
  <c r="I2382" i="6" s="1"/>
  <c r="H2194" i="6"/>
  <c r="I2194" i="6" s="1"/>
  <c r="H2566" i="6"/>
  <c r="I2566" i="6" s="1"/>
  <c r="H2270" i="6"/>
  <c r="I2270" i="6" s="1"/>
  <c r="H2646" i="6"/>
  <c r="I2646" i="6" s="1"/>
  <c r="H2262" i="6"/>
  <c r="I2262" i="6" s="1"/>
  <c r="H2570" i="6"/>
  <c r="I2570" i="6" s="1"/>
  <c r="H1698" i="6"/>
  <c r="I1698" i="6" s="1"/>
  <c r="H2346" i="6"/>
  <c r="I2346" i="6" s="1"/>
  <c r="H2602" i="6"/>
  <c r="I2602" i="6" s="1"/>
  <c r="H2810" i="6"/>
  <c r="I2810" i="6" s="1"/>
  <c r="H2814" i="6"/>
  <c r="I2814" i="6" s="1"/>
  <c r="H2750" i="6"/>
  <c r="I2750" i="6" s="1"/>
  <c r="H2330" i="6"/>
  <c r="I2330" i="6" s="1"/>
  <c r="H2890" i="6"/>
  <c r="I2890" i="6" s="1"/>
  <c r="H3046" i="6"/>
  <c r="I3046" i="6" s="1"/>
  <c r="H2286" i="6"/>
  <c r="I2286" i="6" s="1"/>
  <c r="H2510" i="6"/>
  <c r="I2510" i="6" s="1"/>
  <c r="H2966" i="6"/>
  <c r="I2966" i="6" s="1"/>
  <c r="H2562" i="6"/>
  <c r="I2562" i="6" s="1"/>
  <c r="H2958" i="6"/>
  <c r="I2958" i="6" s="1"/>
  <c r="H3226" i="6"/>
  <c r="I3226" i="6" s="1"/>
  <c r="H2626" i="6"/>
  <c r="I2626" i="6" s="1"/>
  <c r="H3010" i="6"/>
  <c r="I3010" i="6" s="1"/>
  <c r="H3242" i="6"/>
  <c r="I3242" i="6" s="1"/>
  <c r="H3222" i="6"/>
  <c r="I3222" i="6" s="1"/>
  <c r="H3522" i="6"/>
  <c r="I3522" i="6" s="1"/>
  <c r="H3678" i="6"/>
  <c r="I3678" i="6" s="1"/>
  <c r="H3798" i="6"/>
  <c r="I3798" i="6" s="1"/>
  <c r="H3178" i="6"/>
  <c r="I3178" i="6" s="1"/>
  <c r="H3498" i="6"/>
  <c r="I3498" i="6" s="1"/>
  <c r="H2830" i="6"/>
  <c r="I2830" i="6" s="1"/>
  <c r="H3286" i="6"/>
  <c r="I3286" i="6" s="1"/>
  <c r="H3510" i="6"/>
  <c r="I3510" i="6" s="1"/>
  <c r="H3710" i="6"/>
  <c r="I3710" i="6" s="1"/>
  <c r="H3042" i="6"/>
  <c r="I3042" i="6" s="1"/>
  <c r="H3430" i="6"/>
  <c r="I3430" i="6" s="1"/>
  <c r="H3746" i="6"/>
  <c r="I3746" i="6" s="1"/>
  <c r="H3110" i="6"/>
  <c r="I3110" i="6" s="1"/>
  <c r="H2982" i="6"/>
  <c r="I2982" i="6" s="1"/>
  <c r="H3298" i="6"/>
  <c r="I3298" i="6" s="1"/>
  <c r="H3662" i="6"/>
  <c r="I3662" i="6" s="1"/>
  <c r="H3850" i="6"/>
  <c r="I3850" i="6" s="1"/>
  <c r="H3082" i="6"/>
  <c r="I3082" i="6" s="1"/>
  <c r="H3790" i="6"/>
  <c r="I3790" i="6" s="1"/>
  <c r="H3530" i="6"/>
  <c r="I3530" i="6" s="1"/>
  <c r="H3590" i="6"/>
  <c r="I3590" i="6" s="1"/>
  <c r="H3738" i="6"/>
  <c r="I3738" i="6" s="1"/>
  <c r="H3506" i="6"/>
  <c r="I3506" i="6" s="1"/>
  <c r="H1442" i="6"/>
  <c r="I1442" i="6" s="1"/>
  <c r="H1306" i="6"/>
  <c r="I1306" i="6" s="1"/>
  <c r="H1858" i="6"/>
  <c r="I1858" i="6" s="1"/>
  <c r="H1718" i="6"/>
  <c r="I1718" i="6" s="1"/>
  <c r="H1422" i="6"/>
  <c r="I1422" i="6" s="1"/>
  <c r="H1754" i="6"/>
  <c r="I1754" i="6" s="1"/>
  <c r="H1982" i="6"/>
  <c r="I1982" i="6" s="1"/>
  <c r="H1566" i="6"/>
  <c r="I1566" i="6" s="1"/>
  <c r="H1902" i="6"/>
  <c r="I1902" i="6" s="1"/>
  <c r="H1374" i="6"/>
  <c r="I1374" i="6" s="1"/>
  <c r="H1542" i="6"/>
  <c r="I1542" i="6" s="1"/>
  <c r="H1974" i="6"/>
  <c r="I1974" i="6" s="1"/>
  <c r="H1714" i="6"/>
  <c r="I1714" i="6" s="1"/>
  <c r="H2014" i="6"/>
  <c r="I2014" i="6" s="1"/>
  <c r="H2050" i="6"/>
  <c r="I2050" i="6" s="1"/>
  <c r="H2254" i="6"/>
  <c r="I2254" i="6" s="1"/>
  <c r="H1906" i="6"/>
  <c r="I1906" i="6" s="1"/>
  <c r="H1846" i="6"/>
  <c r="I1846" i="6" s="1"/>
  <c r="H2210" i="6"/>
  <c r="I2210" i="6" s="1"/>
  <c r="H1838" i="6"/>
  <c r="I1838" i="6" s="1"/>
  <c r="H2298" i="6"/>
  <c r="I2298" i="6" s="1"/>
  <c r="H2158" i="6"/>
  <c r="I2158" i="6" s="1"/>
  <c r="H1874" i="6"/>
  <c r="I1874" i="6" s="1"/>
  <c r="H2226" i="6"/>
  <c r="I2226" i="6" s="1"/>
  <c r="H2386" i="6"/>
  <c r="I2386" i="6" s="1"/>
  <c r="H2218" i="6"/>
  <c r="I2218" i="6" s="1"/>
  <c r="H2598" i="6"/>
  <c r="I2598" i="6" s="1"/>
  <c r="H2350" i="6"/>
  <c r="I2350" i="6" s="1"/>
  <c r="H2718" i="6"/>
  <c r="I2718" i="6" s="1"/>
  <c r="H2334" i="6"/>
  <c r="I2334" i="6" s="1"/>
  <c r="H2586" i="6"/>
  <c r="I2586" i="6" s="1"/>
  <c r="H1742" i="6"/>
  <c r="I1742" i="6" s="1"/>
  <c r="H2454" i="6"/>
  <c r="I2454" i="6" s="1"/>
  <c r="H2622" i="6"/>
  <c r="I2622" i="6" s="1"/>
  <c r="H2230" i="6"/>
  <c r="I2230" i="6" s="1"/>
  <c r="H2302" i="6"/>
  <c r="I2302" i="6" s="1"/>
  <c r="H2786" i="6"/>
  <c r="I2786" i="6" s="1"/>
  <c r="H2546" i="6"/>
  <c r="I2546" i="6" s="1"/>
  <c r="H2902" i="6"/>
  <c r="I2902" i="6" s="1"/>
  <c r="H3102" i="6"/>
  <c r="I3102" i="6" s="1"/>
  <c r="H2482" i="6"/>
  <c r="I2482" i="6" s="1"/>
  <c r="H2530" i="6"/>
  <c r="I2530" i="6" s="1"/>
  <c r="H2978" i="6"/>
  <c r="I2978" i="6" s="1"/>
  <c r="H2638" i="6"/>
  <c r="I2638" i="6" s="1"/>
  <c r="H3002" i="6"/>
  <c r="I3002" i="6" s="1"/>
  <c r="H3254" i="6"/>
  <c r="I3254" i="6" s="1"/>
  <c r="H2694" i="6"/>
  <c r="I2694" i="6" s="1"/>
  <c r="H3062" i="6"/>
  <c r="I3062" i="6" s="1"/>
  <c r="H3270" i="6"/>
  <c r="I3270" i="6" s="1"/>
  <c r="H3234" i="6"/>
  <c r="I3234" i="6" s="1"/>
  <c r="H3542" i="6"/>
  <c r="I3542" i="6" s="1"/>
  <c r="H3706" i="6"/>
  <c r="I3706" i="6" s="1"/>
  <c r="H3814" i="6"/>
  <c r="I3814" i="6" s="1"/>
  <c r="H3182" i="6"/>
  <c r="I3182" i="6" s="1"/>
  <c r="H3546" i="6"/>
  <c r="I3546" i="6" s="1"/>
  <c r="H2874" i="6"/>
  <c r="I2874" i="6" s="1"/>
  <c r="H3306" i="6"/>
  <c r="I3306" i="6" s="1"/>
  <c r="H3534" i="6"/>
  <c r="I3534" i="6" s="1"/>
  <c r="H3726" i="6"/>
  <c r="I3726" i="6" s="1"/>
  <c r="H3126" i="6"/>
  <c r="I3126" i="6" s="1"/>
  <c r="H3454" i="6"/>
  <c r="I3454" i="6" s="1"/>
  <c r="H3766" i="6"/>
  <c r="I3766" i="6" s="1"/>
  <c r="H3138" i="6"/>
  <c r="I3138" i="6" s="1"/>
  <c r="H3066" i="6"/>
  <c r="I3066" i="6" s="1"/>
  <c r="H3366" i="6"/>
  <c r="I3366" i="6" s="1"/>
  <c r="H3682" i="6"/>
  <c r="I3682" i="6" s="1"/>
  <c r="H3870" i="6"/>
  <c r="I3870" i="6" s="1"/>
  <c r="H2722" i="6"/>
  <c r="I2722" i="6" s="1"/>
  <c r="H3806" i="6"/>
  <c r="I3806" i="6" s="1"/>
  <c r="H3550" i="6"/>
  <c r="I3550" i="6" s="1"/>
  <c r="H3598" i="6"/>
  <c r="I3598" i="6" s="1"/>
  <c r="H3770" i="6"/>
  <c r="I3770" i="6" s="1"/>
  <c r="H3018" i="6"/>
  <c r="I3018" i="6" s="1"/>
  <c r="H3470" i="6"/>
  <c r="I3470" i="6" s="1"/>
  <c r="H1558" i="6"/>
  <c r="I1558" i="6" s="1"/>
  <c r="H1458" i="6"/>
  <c r="I1458" i="6" s="1"/>
  <c r="H1898" i="6"/>
  <c r="I1898" i="6" s="1"/>
  <c r="H1786" i="6"/>
  <c r="I1786" i="6" s="1"/>
  <c r="H1446" i="6"/>
  <c r="I1446" i="6" s="1"/>
  <c r="H1770" i="6"/>
  <c r="I1770" i="6" s="1"/>
  <c r="H1994" i="6"/>
  <c r="I1994" i="6" s="1"/>
  <c r="H1586" i="6"/>
  <c r="I1586" i="6" s="1"/>
  <c r="H1914" i="6"/>
  <c r="I1914" i="6" s="1"/>
  <c r="H1382" i="6"/>
  <c r="I1382" i="6" s="1"/>
  <c r="H1686" i="6"/>
  <c r="I1686" i="6" s="1"/>
  <c r="H2010" i="6"/>
  <c r="I2010" i="6" s="1"/>
  <c r="H1782" i="6"/>
  <c r="I1782" i="6" s="1"/>
  <c r="H2026" i="6"/>
  <c r="I2026" i="6" s="1"/>
  <c r="H2090" i="6"/>
  <c r="I2090" i="6" s="1"/>
  <c r="H2274" i="6"/>
  <c r="I2274" i="6" s="1"/>
  <c r="H1918" i="6"/>
  <c r="I1918" i="6" s="1"/>
  <c r="H1954" i="6"/>
  <c r="I1954" i="6" s="1"/>
  <c r="H2214" i="6"/>
  <c r="I2214" i="6" s="1"/>
  <c r="H1930" i="6"/>
  <c r="I1930" i="6" s="1"/>
  <c r="H2370" i="6"/>
  <c r="I2370" i="6" s="1"/>
  <c r="H2178" i="6"/>
  <c r="I2178" i="6" s="1"/>
  <c r="H2074" i="6"/>
  <c r="I2074" i="6" s="1"/>
  <c r="H2070" i="6"/>
  <c r="I2070" i="6" s="1"/>
  <c r="H2390" i="6"/>
  <c r="I2390" i="6" s="1"/>
  <c r="H2358" i="6"/>
  <c r="I2358" i="6" s="1"/>
  <c r="H2614" i="6"/>
  <c r="I2614" i="6" s="1"/>
  <c r="H2362" i="6"/>
  <c r="I2362" i="6" s="1"/>
  <c r="H1702" i="6"/>
  <c r="I1702" i="6" s="1"/>
  <c r="H2442" i="6"/>
  <c r="I2442" i="6" s="1"/>
  <c r="H2618" i="6"/>
  <c r="I2618" i="6" s="1"/>
  <c r="H2086" i="6"/>
  <c r="I2086" i="6" s="1"/>
  <c r="H2474" i="6"/>
  <c r="I2474" i="6" s="1"/>
  <c r="H2654" i="6"/>
  <c r="I2654" i="6" s="1"/>
  <c r="H2674" i="6"/>
  <c r="I2674" i="6" s="1"/>
  <c r="H2402" i="6"/>
  <c r="I2402" i="6" s="1"/>
  <c r="H2818" i="6"/>
  <c r="I2818" i="6" s="1"/>
  <c r="H2610" i="6"/>
  <c r="I2610" i="6" s="1"/>
  <c r="H2930" i="6"/>
  <c r="I2930" i="6" s="1"/>
  <c r="H3114" i="6"/>
  <c r="I3114" i="6" s="1"/>
  <c r="H2542" i="6"/>
  <c r="I2542" i="6" s="1"/>
  <c r="H2686" i="6"/>
  <c r="I2686" i="6" s="1"/>
  <c r="H3014" i="6"/>
  <c r="I3014" i="6" s="1"/>
  <c r="H2642" i="6"/>
  <c r="I2642" i="6" s="1"/>
  <c r="H3038" i="6"/>
  <c r="I3038" i="6" s="1"/>
  <c r="H3294" i="6"/>
  <c r="I3294" i="6" s="1"/>
  <c r="H2802" i="6"/>
  <c r="I2802" i="6" s="1"/>
  <c r="H3078" i="6"/>
  <c r="I3078" i="6" s="1"/>
  <c r="H3330" i="6"/>
  <c r="I3330" i="6" s="1"/>
  <c r="H3326" i="6"/>
  <c r="I3326" i="6" s="1"/>
  <c r="H3566" i="6"/>
  <c r="I3566" i="6" s="1"/>
  <c r="H3722" i="6"/>
  <c r="I3722" i="6" s="1"/>
  <c r="H3882" i="6"/>
  <c r="I3882" i="6" s="1"/>
  <c r="H3198" i="6"/>
  <c r="I3198" i="6" s="1"/>
  <c r="H3626" i="6"/>
  <c r="I3626" i="6" s="1"/>
  <c r="H2962" i="6"/>
  <c r="I2962" i="6" s="1"/>
  <c r="H3310" i="6"/>
  <c r="I3310" i="6" s="1"/>
  <c r="H3570" i="6"/>
  <c r="I3570" i="6" s="1"/>
  <c r="H3802" i="6"/>
  <c r="I3802" i="6" s="1"/>
  <c r="H3150" i="6"/>
  <c r="I3150" i="6" s="1"/>
  <c r="H3490" i="6"/>
  <c r="I3490" i="6" s="1"/>
  <c r="H3782" i="6"/>
  <c r="I3782" i="6" s="1"/>
  <c r="H2410" i="6"/>
  <c r="I2410" i="6" s="1"/>
  <c r="H3070" i="6"/>
  <c r="I3070" i="6" s="1"/>
  <c r="H3390" i="6"/>
  <c r="I3390" i="6" s="1"/>
  <c r="H3698" i="6"/>
  <c r="I3698" i="6" s="1"/>
  <c r="H3890" i="6"/>
  <c r="I3890" i="6" s="1"/>
  <c r="H2806" i="6"/>
  <c r="I2806" i="6" s="1"/>
  <c r="H2918" i="6"/>
  <c r="I2918" i="6" s="1"/>
  <c r="H3478" i="6"/>
  <c r="I3478" i="6" s="1"/>
  <c r="H3606" i="6"/>
  <c r="I3606" i="6" s="1"/>
  <c r="H3834" i="6"/>
  <c r="I3834" i="6" s="1"/>
  <c r="H3218" i="6"/>
  <c r="I3218" i="6" s="1"/>
  <c r="H3378" i="6"/>
  <c r="I3378" i="6" s="1"/>
  <c r="H3262" i="6"/>
  <c r="I3262" i="6" s="1"/>
  <c r="H3514" i="6"/>
  <c r="I3514" i="6" s="1"/>
  <c r="H3830" i="6"/>
  <c r="I3830" i="6" s="1"/>
  <c r="H3446" i="6"/>
  <c r="I3446" i="6" s="1"/>
  <c r="H3622" i="6"/>
  <c r="I3622" i="6" s="1"/>
  <c r="H3574" i="6"/>
  <c r="I3574" i="6" s="1"/>
  <c r="H3794" i="6"/>
  <c r="I3794" i="6" s="1"/>
  <c r="H3810" i="6"/>
  <c r="I3810" i="6" s="1"/>
  <c r="H1658" i="6"/>
  <c r="I1658" i="6" s="1"/>
  <c r="H1534" i="6"/>
  <c r="I1534" i="6" s="1"/>
  <c r="H1450" i="6"/>
  <c r="I1450" i="6" s="1"/>
  <c r="H1842" i="6"/>
  <c r="I1842" i="6" s="1"/>
  <c r="H1562" i="6"/>
  <c r="I1562" i="6" s="1"/>
  <c r="H1790" i="6"/>
  <c r="I1790" i="6" s="1"/>
  <c r="H2018" i="6"/>
  <c r="I2018" i="6" s="1"/>
  <c r="H1662" i="6"/>
  <c r="I1662" i="6" s="1"/>
  <c r="H1926" i="6"/>
  <c r="I1926" i="6" s="1"/>
  <c r="H1470" i="6"/>
  <c r="I1470" i="6" s="1"/>
  <c r="H1722" i="6"/>
  <c r="I1722" i="6" s="1"/>
  <c r="H2022" i="6"/>
  <c r="I2022" i="6" s="1"/>
  <c r="H1802" i="6"/>
  <c r="I1802" i="6" s="1"/>
  <c r="H2062" i="6"/>
  <c r="I2062" i="6" s="1"/>
  <c r="H2106" i="6"/>
  <c r="I2106" i="6" s="1"/>
  <c r="H2294" i="6"/>
  <c r="I2294" i="6" s="1"/>
  <c r="H1922" i="6"/>
  <c r="I1922" i="6" s="1"/>
  <c r="H1990" i="6"/>
  <c r="I1990" i="6" s="1"/>
  <c r="H2354" i="6"/>
  <c r="I2354" i="6" s="1"/>
  <c r="H1942" i="6"/>
  <c r="I1942" i="6" s="1"/>
  <c r="H1878" i="6"/>
  <c r="I1878" i="6" s="1"/>
  <c r="H2318" i="6"/>
  <c r="I2318" i="6" s="1"/>
  <c r="H2118" i="6"/>
  <c r="I2118" i="6" s="1"/>
  <c r="H2114" i="6"/>
  <c r="I2114" i="6" s="1"/>
  <c r="H2414" i="6"/>
  <c r="I2414" i="6" s="1"/>
  <c r="H2462" i="6"/>
  <c r="I2462" i="6" s="1"/>
  <c r="H2630" i="6"/>
  <c r="I2630" i="6" s="1"/>
  <c r="H2434" i="6"/>
  <c r="I2434" i="6" s="1"/>
  <c r="H1746" i="6"/>
  <c r="I1746" i="6" s="1"/>
  <c r="H2446" i="6"/>
  <c r="I2446" i="6" s="1"/>
  <c r="H2634" i="6"/>
  <c r="I2634" i="6" s="1"/>
  <c r="H2126" i="6"/>
  <c r="I2126" i="6" s="1"/>
  <c r="H2494" i="6"/>
  <c r="I2494" i="6" s="1"/>
  <c r="H2666" i="6"/>
  <c r="I2666" i="6" s="1"/>
  <c r="H2678" i="6"/>
  <c r="I2678" i="6" s="1"/>
  <c r="H2658" i="6"/>
  <c r="I2658" i="6" s="1"/>
  <c r="H2834" i="6"/>
  <c r="I2834" i="6" s="1"/>
  <c r="H2742" i="6"/>
  <c r="I2742" i="6" s="1"/>
  <c r="H2942" i="6"/>
  <c r="I2942" i="6" s="1"/>
  <c r="H3142" i="6"/>
  <c r="I3142" i="6" s="1"/>
  <c r="H2574" i="6"/>
  <c r="I2574" i="6" s="1"/>
  <c r="H2762" i="6"/>
  <c r="I2762" i="6" s="1"/>
  <c r="H3054" i="6"/>
  <c r="I3054" i="6" s="1"/>
  <c r="H2766" i="6"/>
  <c r="I2766" i="6" s="1"/>
  <c r="H3058" i="6"/>
  <c r="I3058" i="6" s="1"/>
  <c r="H3314" i="6"/>
  <c r="I3314" i="6" s="1"/>
  <c r="H2842" i="6"/>
  <c r="I2842" i="6" s="1"/>
  <c r="H3090" i="6"/>
  <c r="I3090" i="6" s="1"/>
  <c r="H3358" i="6"/>
  <c r="I3358" i="6" s="1"/>
  <c r="H3426" i="6"/>
  <c r="I3426" i="6" s="1"/>
  <c r="H3578" i="6"/>
  <c r="I3578" i="6" s="1"/>
  <c r="H3742" i="6"/>
  <c r="I3742" i="6" s="1"/>
  <c r="H2322" i="6"/>
  <c r="I2322" i="6" s="1"/>
  <c r="H3282" i="6"/>
  <c r="I3282" i="6" s="1"/>
  <c r="H3658" i="6"/>
  <c r="I3658" i="6" s="1"/>
  <c r="H3118" i="6"/>
  <c r="I3118" i="6" s="1"/>
  <c r="H3382" i="6"/>
  <c r="I3382" i="6" s="1"/>
  <c r="H3594" i="6"/>
  <c r="I3594" i="6" s="1"/>
  <c r="H3866" i="6"/>
  <c r="I3866" i="6" s="1"/>
  <c r="H3202" i="6"/>
  <c r="I3202" i="6" s="1"/>
  <c r="H3526" i="6"/>
  <c r="I3526" i="6" s="1"/>
  <c r="H3822" i="6"/>
  <c r="I3822" i="6" s="1"/>
  <c r="H2758" i="6"/>
  <c r="I2758" i="6" s="1"/>
  <c r="H3094" i="6"/>
  <c r="I3094" i="6" s="1"/>
  <c r="H3402" i="6"/>
  <c r="I3402" i="6" s="1"/>
  <c r="H3714" i="6"/>
  <c r="I3714" i="6" s="1"/>
  <c r="H2910" i="6"/>
  <c r="I2910" i="6" s="1"/>
  <c r="H3278" i="6"/>
  <c r="I3278" i="6" s="1"/>
  <c r="H2994" i="6"/>
  <c r="I2994" i="6" s="1"/>
  <c r="H2714" i="6"/>
  <c r="I2714" i="6" s="1"/>
  <c r="H3634" i="6"/>
  <c r="I3634" i="6" s="1"/>
  <c r="H3394" i="6"/>
  <c r="I3394" i="6" s="1"/>
  <c r="H3290" i="6"/>
  <c r="I3290" i="6" s="1"/>
  <c r="H3774" i="6"/>
  <c r="I3774" i="6" s="1"/>
  <c r="H2898" i="6"/>
  <c r="I2898" i="6" s="1"/>
  <c r="H814" i="6"/>
  <c r="I814" i="6" s="1"/>
  <c r="H1642" i="6"/>
  <c r="I1642" i="6" s="1"/>
  <c r="H1574" i="6"/>
  <c r="I1574" i="6" s="1"/>
  <c r="H1910" i="6"/>
  <c r="I1910" i="6" s="1"/>
  <c r="H1582" i="6"/>
  <c r="I1582" i="6" s="1"/>
  <c r="H1810" i="6"/>
  <c r="I1810" i="6" s="1"/>
  <c r="H2030" i="6"/>
  <c r="I2030" i="6" s="1"/>
  <c r="H1670" i="6"/>
  <c r="I1670" i="6" s="1"/>
  <c r="H1962" i="6"/>
  <c r="I1962" i="6" s="1"/>
  <c r="H1550" i="6"/>
  <c r="I1550" i="6" s="1"/>
  <c r="H1762" i="6"/>
  <c r="I1762" i="6" s="1"/>
  <c r="H1026" i="6"/>
  <c r="I1026" i="6" s="1"/>
  <c r="H1882" i="6"/>
  <c r="I1882" i="6" s="1"/>
  <c r="H2142" i="6"/>
  <c r="I2142" i="6" s="1"/>
  <c r="H2122" i="6"/>
  <c r="I2122" i="6" s="1"/>
  <c r="H2306" i="6"/>
  <c r="I2306" i="6" s="1"/>
  <c r="H2034" i="6"/>
  <c r="I2034" i="6" s="1"/>
  <c r="H2054" i="6"/>
  <c r="I2054" i="6" s="1"/>
  <c r="H2406" i="6"/>
  <c r="I2406" i="6" s="1"/>
  <c r="H1950" i="6"/>
  <c r="I1950" i="6" s="1"/>
  <c r="H1966" i="6"/>
  <c r="I1966" i="6" s="1"/>
  <c r="H2342" i="6"/>
  <c r="I2342" i="6" s="1"/>
  <c r="H2154" i="6"/>
  <c r="I2154" i="6" s="1"/>
  <c r="H2278" i="6"/>
  <c r="I2278" i="6" s="1"/>
  <c r="H2514" i="6"/>
  <c r="I2514" i="6" s="1"/>
  <c r="H2486" i="6"/>
  <c r="I2486" i="6" s="1"/>
  <c r="H2662" i="6"/>
  <c r="I2662" i="6" s="1"/>
  <c r="H2466" i="6"/>
  <c r="I2466" i="6" s="1"/>
  <c r="H1794" i="6"/>
  <c r="I1794" i="6" s="1"/>
  <c r="H2490" i="6"/>
  <c r="I2490" i="6" s="1"/>
  <c r="H2650" i="6"/>
  <c r="I2650" i="6" s="1"/>
  <c r="H2238" i="6"/>
  <c r="I2238" i="6" s="1"/>
  <c r="H2526" i="6"/>
  <c r="I2526" i="6" s="1"/>
  <c r="H2682" i="6"/>
  <c r="I2682" i="6" s="1"/>
  <c r="H2702" i="6"/>
  <c r="I2702" i="6" s="1"/>
  <c r="H2670" i="6"/>
  <c r="I2670" i="6" s="1"/>
  <c r="H2850" i="6"/>
  <c r="I2850" i="6" s="1"/>
  <c r="H2754" i="6"/>
  <c r="I2754" i="6" s="1"/>
  <c r="H2954" i="6"/>
  <c r="I2954" i="6" s="1"/>
  <c r="H3154" i="6"/>
  <c r="I3154" i="6" s="1"/>
  <c r="H2594" i="6"/>
  <c r="I2594" i="6" s="1"/>
  <c r="H2798" i="6"/>
  <c r="I2798" i="6" s="1"/>
  <c r="H3086" i="6"/>
  <c r="I3086" i="6" s="1"/>
  <c r="H2826" i="6"/>
  <c r="I2826" i="6" s="1"/>
  <c r="H3106" i="6"/>
  <c r="I3106" i="6" s="1"/>
  <c r="H3346" i="6"/>
  <c r="I3346" i="6" s="1"/>
  <c r="H2870" i="6"/>
  <c r="I2870" i="6" s="1"/>
  <c r="H3122" i="6"/>
  <c r="I3122" i="6" s="1"/>
  <c r="H2770" i="6"/>
  <c r="I2770" i="6" s="1"/>
  <c r="H3438" i="6"/>
  <c r="I3438" i="6" s="1"/>
  <c r="H3602" i="6"/>
  <c r="I3602" i="6" s="1"/>
  <c r="H3758" i="6"/>
  <c r="I3758" i="6" s="1"/>
  <c r="H2426" i="6"/>
  <c r="I2426" i="6" s="1"/>
  <c r="H3322" i="6"/>
  <c r="I3322" i="6" s="1"/>
  <c r="H3762" i="6"/>
  <c r="I3762" i="6" s="1"/>
  <c r="H3186" i="6"/>
  <c r="I3186" i="6" s="1"/>
  <c r="H3386" i="6"/>
  <c r="I3386" i="6" s="1"/>
  <c r="H3638" i="6"/>
  <c r="I3638" i="6" s="1"/>
  <c r="H3130" i="6"/>
  <c r="I3130" i="6" s="1"/>
  <c r="H3342" i="6"/>
  <c r="I3342" i="6" s="1"/>
  <c r="H3558" i="6"/>
  <c r="I3558" i="6" s="1"/>
  <c r="H3842" i="6"/>
  <c r="I3842" i="6" s="1"/>
  <c r="H2794" i="6"/>
  <c r="I2794" i="6" s="1"/>
  <c r="H3098" i="6"/>
  <c r="I3098" i="6" s="1"/>
  <c r="H3434" i="6"/>
  <c r="I3434" i="6" s="1"/>
  <c r="H3734" i="6"/>
  <c r="I3734" i="6" s="1"/>
  <c r="H2914" i="6"/>
  <c r="I2914" i="6" s="1"/>
  <c r="H3334" i="6"/>
  <c r="I3334" i="6" s="1"/>
  <c r="H3414" i="6"/>
  <c r="I3414" i="6" s="1"/>
  <c r="H3494" i="6"/>
  <c r="I3494" i="6" s="1"/>
  <c r="H3642" i="6"/>
  <c r="I3642" i="6" s="1"/>
  <c r="H3786" i="6"/>
  <c r="I3786" i="6" s="1"/>
  <c r="H3646" i="6"/>
  <c r="I3646" i="6" s="1"/>
  <c r="H3674" i="6"/>
  <c r="I3674" i="6" s="1"/>
  <c r="H3350" i="6"/>
  <c r="I3350" i="6" s="1"/>
  <c r="H3654" i="6"/>
  <c r="I3654" i="6" s="1"/>
  <c r="H3718" i="6"/>
  <c r="I3718" i="6" s="1"/>
  <c r="H938" i="6"/>
  <c r="I938" i="6" s="1"/>
  <c r="H1738" i="6"/>
  <c r="I1738" i="6" s="1"/>
  <c r="H1614" i="6"/>
  <c r="I1614" i="6" s="1"/>
  <c r="H1946" i="6"/>
  <c r="I1946" i="6" s="1"/>
  <c r="H1598" i="6"/>
  <c r="I1598" i="6" s="1"/>
  <c r="H1862" i="6"/>
  <c r="I1862" i="6" s="1"/>
  <c r="H1138" i="6"/>
  <c r="I1138" i="6" s="1"/>
  <c r="H1730" i="6"/>
  <c r="I1730" i="6" s="1"/>
  <c r="H926" i="6"/>
  <c r="I926" i="6" s="1"/>
  <c r="H1654" i="6"/>
  <c r="I1654" i="6" s="1"/>
  <c r="H1798" i="6"/>
  <c r="I1798" i="6" s="1"/>
  <c r="H1486" i="6"/>
  <c r="I1486" i="6" s="1"/>
  <c r="H1734" i="6"/>
  <c r="I1734" i="6" s="1"/>
  <c r="H2162" i="6"/>
  <c r="I2162" i="6" s="1"/>
  <c r="H2166" i="6"/>
  <c r="I2166" i="6" s="1"/>
  <c r="H2366" i="6"/>
  <c r="I2366" i="6" s="1"/>
  <c r="H2066" i="6"/>
  <c r="I2066" i="6" s="1"/>
  <c r="H2094" i="6"/>
  <c r="I2094" i="6" s="1"/>
  <c r="H2422" i="6"/>
  <c r="I2422" i="6" s="1"/>
  <c r="H2130" i="6"/>
  <c r="I2130" i="6" s="1"/>
  <c r="H1978" i="6"/>
  <c r="I1978" i="6" s="1"/>
  <c r="H2394" i="6"/>
  <c r="I2394" i="6" s="1"/>
  <c r="H2190" i="6"/>
  <c r="I2190" i="6" s="1"/>
  <c r="H2290" i="6"/>
  <c r="I2290" i="6" s="1"/>
  <c r="H2578" i="6"/>
  <c r="I2578" i="6" s="1"/>
  <c r="H2502" i="6"/>
  <c r="I2502" i="6" s="1"/>
  <c r="H1674" i="6"/>
  <c r="I1674" i="6" s="1"/>
  <c r="H2470" i="6"/>
  <c r="I2470" i="6" s="1"/>
  <c r="H2102" i="6"/>
  <c r="I2102" i="6" s="1"/>
  <c r="H2506" i="6"/>
  <c r="I2506" i="6" s="1"/>
  <c r="H2698" i="6"/>
  <c r="I2698" i="6" s="1"/>
  <c r="H2246" i="6"/>
  <c r="I2246" i="6" s="1"/>
  <c r="H2538" i="6"/>
  <c r="I2538" i="6" s="1"/>
  <c r="H2690" i="6"/>
  <c r="I2690" i="6" s="1"/>
  <c r="H2734" i="6"/>
  <c r="I2734" i="6" s="1"/>
  <c r="H2706" i="6"/>
  <c r="I2706" i="6" s="1"/>
  <c r="H2058" i="6"/>
  <c r="I2058" i="6" s="1"/>
  <c r="H2790" i="6"/>
  <c r="I2790" i="6" s="1"/>
  <c r="H2974" i="6"/>
  <c r="I2974" i="6" s="1"/>
  <c r="H3170" i="6"/>
  <c r="I3170" i="6" s="1"/>
  <c r="H2606" i="6"/>
  <c r="I2606" i="6" s="1"/>
  <c r="H2882" i="6"/>
  <c r="I2882" i="6" s="1"/>
  <c r="H3134" i="6"/>
  <c r="I3134" i="6" s="1"/>
  <c r="H2858" i="6"/>
  <c r="I2858" i="6" s="1"/>
  <c r="H3146" i="6"/>
  <c r="I3146" i="6" s="1"/>
  <c r="H3370" i="6"/>
  <c r="I3370" i="6" s="1"/>
  <c r="H2934" i="6"/>
  <c r="I2934" i="6" s="1"/>
  <c r="H3162" i="6"/>
  <c r="I3162" i="6" s="1"/>
  <c r="H2838" i="6"/>
  <c r="I2838" i="6" s="1"/>
  <c r="H3450" i="6"/>
  <c r="I3450" i="6" s="1"/>
  <c r="H3614" i="6"/>
  <c r="I3614" i="6" s="1"/>
  <c r="H3862" i="6"/>
  <c r="I3862" i="6" s="1"/>
  <c r="H2886" i="6"/>
  <c r="I2886" i="6" s="1"/>
  <c r="H3338" i="6"/>
  <c r="I3338" i="6" s="1"/>
  <c r="H3818" i="6"/>
  <c r="I3818" i="6" s="1"/>
  <c r="H3194" i="6"/>
  <c r="I3194" i="6" s="1"/>
  <c r="H3418" i="6"/>
  <c r="I3418" i="6" s="1"/>
  <c r="H3670" i="6"/>
  <c r="I3670" i="6" s="1"/>
  <c r="H2862" i="6"/>
  <c r="I2862" i="6" s="1"/>
  <c r="H3362" i="6"/>
  <c r="I3362" i="6" s="1"/>
  <c r="H3582" i="6"/>
  <c r="I3582" i="6" s="1"/>
  <c r="H3886" i="6"/>
  <c r="I3886" i="6" s="1"/>
  <c r="H2822" i="6"/>
  <c r="I2822" i="6" s="1"/>
  <c r="H3206" i="6"/>
  <c r="I3206" i="6" s="1"/>
  <c r="H3482" i="6"/>
  <c r="I3482" i="6" s="1"/>
  <c r="H3750" i="6"/>
  <c r="I3750" i="6" s="1"/>
  <c r="H2926" i="6"/>
  <c r="I2926" i="6" s="1"/>
  <c r="H3538" i="6"/>
  <c r="I3538" i="6" s="1"/>
  <c r="H3422" i="6"/>
  <c r="I3422" i="6" s="1"/>
  <c r="H3302" i="6"/>
  <c r="I3302" i="6" s="1"/>
  <c r="H3694" i="6"/>
  <c r="I3694" i="6" s="1"/>
  <c r="H3462" i="6"/>
  <c r="I3462" i="6" s="1"/>
  <c r="H1490" i="6"/>
  <c r="I1490" i="6" s="1"/>
  <c r="H39" i="6"/>
  <c r="H227" i="6"/>
  <c r="I227" i="6" s="1"/>
  <c r="H431" i="6"/>
  <c r="I431" i="6" s="1"/>
  <c r="H59" i="6"/>
  <c r="I59" i="6" s="1"/>
  <c r="H391" i="6"/>
  <c r="I391" i="6" s="1"/>
  <c r="H167" i="6"/>
  <c r="I167" i="6" s="1"/>
  <c r="H415" i="6"/>
  <c r="I415" i="6" s="1"/>
  <c r="H127" i="6"/>
  <c r="I127" i="6" s="1"/>
  <c r="H355" i="6"/>
  <c r="I355" i="6" s="1"/>
  <c r="H143" i="6"/>
  <c r="I143" i="6" s="1"/>
  <c r="H459" i="6"/>
  <c r="I459" i="6" s="1"/>
  <c r="H203" i="6"/>
  <c r="I203" i="6" s="1"/>
  <c r="H423" i="6"/>
  <c r="I423" i="6" s="1"/>
  <c r="H599" i="6"/>
  <c r="I599" i="6" s="1"/>
  <c r="H887" i="6"/>
  <c r="I887" i="6" s="1"/>
  <c r="H511" i="6"/>
  <c r="I511" i="6" s="1"/>
  <c r="H823" i="6"/>
  <c r="I823" i="6" s="1"/>
  <c r="H471" i="6"/>
  <c r="I471" i="6" s="1"/>
  <c r="H267" i="6"/>
  <c r="I267" i="6" s="1"/>
  <c r="H719" i="6"/>
  <c r="I719" i="6" s="1"/>
  <c r="H907" i="6"/>
  <c r="I907" i="6" s="1"/>
  <c r="H607" i="6"/>
  <c r="I607" i="6" s="1"/>
  <c r="H883" i="6"/>
  <c r="I883" i="6" s="1"/>
  <c r="H687" i="6"/>
  <c r="I687" i="6" s="1"/>
  <c r="H875" i="6"/>
  <c r="I875" i="6" s="1"/>
  <c r="H927" i="6"/>
  <c r="I927" i="6" s="1"/>
  <c r="H1359" i="6"/>
  <c r="I1359" i="6" s="1"/>
  <c r="H1223" i="6"/>
  <c r="I1223" i="6" s="1"/>
  <c r="H619" i="6"/>
  <c r="I619" i="6" s="1"/>
  <c r="H1039" i="6"/>
  <c r="I1039" i="6" s="1"/>
  <c r="H1123" i="6"/>
  <c r="I1123" i="6" s="1"/>
  <c r="H1339" i="6"/>
  <c r="I1339" i="6" s="1"/>
  <c r="H643" i="6"/>
  <c r="I643" i="6" s="1"/>
  <c r="H1287" i="6"/>
  <c r="I1287" i="6" s="1"/>
  <c r="H951" i="6"/>
  <c r="I951" i="6" s="1"/>
  <c r="H1103" i="6"/>
  <c r="I1103" i="6" s="1"/>
  <c r="H443" i="6"/>
  <c r="I443" i="6" s="1"/>
  <c r="H1571" i="6"/>
  <c r="I1571" i="6" s="1"/>
  <c r="H1479" i="6"/>
  <c r="I1479" i="6" s="1"/>
  <c r="H1211" i="6"/>
  <c r="I1211" i="6" s="1"/>
  <c r="H1535" i="6"/>
  <c r="I1535" i="6" s="1"/>
  <c r="H1267" i="6"/>
  <c r="I1267" i="6" s="1"/>
  <c r="H819" i="6"/>
  <c r="I819" i="6" s="1"/>
  <c r="H1527" i="6"/>
  <c r="I1527" i="6" s="1"/>
  <c r="H1183" i="6"/>
  <c r="I1183" i="6" s="1"/>
  <c r="H1687" i="6"/>
  <c r="I1687" i="6" s="1"/>
  <c r="H1895" i="6"/>
  <c r="I1895" i="6" s="1"/>
  <c r="H1747" i="6"/>
  <c r="I1747" i="6" s="1"/>
  <c r="H2011" i="6"/>
  <c r="I2011" i="6" s="1"/>
  <c r="H1679" i="6"/>
  <c r="I1679" i="6" s="1"/>
  <c r="H1991" i="6"/>
  <c r="I1991" i="6" s="1"/>
  <c r="H1615" i="6"/>
  <c r="I1615" i="6" s="1"/>
  <c r="H1807" i="6"/>
  <c r="I1807" i="6" s="1"/>
  <c r="H1403" i="6"/>
  <c r="I1403" i="6" s="1"/>
  <c r="H1335" i="6"/>
  <c r="I1335" i="6" s="1"/>
  <c r="H1771" i="6"/>
  <c r="I1771" i="6" s="1"/>
  <c r="H1971" i="6"/>
  <c r="I1971" i="6" s="1"/>
  <c r="H1651" i="6"/>
  <c r="I1651" i="6" s="1"/>
  <c r="H1695" i="6"/>
  <c r="I1695" i="6" s="1"/>
  <c r="H2115" i="6"/>
  <c r="I2115" i="6" s="1"/>
  <c r="H2039" i="6"/>
  <c r="I2039" i="6" s="1"/>
  <c r="H2383" i="6"/>
  <c r="I2383" i="6" s="1"/>
  <c r="H2075" i="6"/>
  <c r="I2075" i="6" s="1"/>
  <c r="H2063" i="6"/>
  <c r="I2063" i="6" s="1"/>
  <c r="H2387" i="6"/>
  <c r="I2387" i="6" s="1"/>
  <c r="H2123" i="6"/>
  <c r="I2123" i="6" s="1"/>
  <c r="H2367" i="6"/>
  <c r="I2367" i="6" s="1"/>
  <c r="H1959" i="6"/>
  <c r="I1959" i="6" s="1"/>
  <c r="H2299" i="6"/>
  <c r="I2299" i="6" s="1"/>
  <c r="H2079" i="6"/>
  <c r="I2079" i="6" s="1"/>
  <c r="H2575" i="6"/>
  <c r="I2575" i="6" s="1"/>
  <c r="H2411" i="6"/>
  <c r="I2411" i="6" s="1"/>
  <c r="H2595" i="6"/>
  <c r="I2595" i="6" s="1"/>
  <c r="H2119" i="6"/>
  <c r="I2119" i="6" s="1"/>
  <c r="H2147" i="6"/>
  <c r="I2147" i="6" s="1"/>
  <c r="H2515" i="6"/>
  <c r="I2515" i="6" s="1"/>
  <c r="H2359" i="6"/>
  <c r="I2359" i="6" s="1"/>
  <c r="H2567" i="6"/>
  <c r="I2567" i="6" s="1"/>
  <c r="H2471" i="6"/>
  <c r="I2471" i="6" s="1"/>
  <c r="H2335" i="6"/>
  <c r="I2335" i="6" s="1"/>
  <c r="H2447" i="6"/>
  <c r="I2447" i="6" s="1"/>
  <c r="H2731" i="6"/>
  <c r="I2731" i="6" s="1"/>
  <c r="H2927" i="6"/>
  <c r="I2927" i="6" s="1"/>
  <c r="H3263" i="6"/>
  <c r="I3263" i="6" s="1"/>
  <c r="H2755" i="6"/>
  <c r="I2755" i="6" s="1"/>
  <c r="H2955" i="6"/>
  <c r="I2955" i="6" s="1"/>
  <c r="H1915" i="6"/>
  <c r="I1915" i="6" s="1"/>
  <c r="H2795" i="6"/>
  <c r="I2795" i="6" s="1"/>
  <c r="H3075" i="6"/>
  <c r="I3075" i="6" s="1"/>
  <c r="H2271" i="6"/>
  <c r="I2271" i="6" s="1"/>
  <c r="H2883" i="6"/>
  <c r="I2883" i="6" s="1"/>
  <c r="H3087" i="6"/>
  <c r="I3087" i="6" s="1"/>
  <c r="H3327" i="6"/>
  <c r="I3327" i="6" s="1"/>
  <c r="H2923" i="6"/>
  <c r="I2923" i="6" s="1"/>
  <c r="H3375" i="6"/>
  <c r="I3375" i="6" s="1"/>
  <c r="H3635" i="6"/>
  <c r="I3635" i="6" s="1"/>
  <c r="H3827" i="6"/>
  <c r="I3827" i="6" s="1"/>
  <c r="H3015" i="6"/>
  <c r="I3015" i="6" s="1"/>
  <c r="H3519" i="6"/>
  <c r="I3519" i="6" s="1"/>
  <c r="H3715" i="6"/>
  <c r="I3715" i="6" s="1"/>
  <c r="H2835" i="6"/>
  <c r="I2835" i="6" s="1"/>
  <c r="H3351" i="6"/>
  <c r="I3351" i="6" s="1"/>
  <c r="H3567" i="6"/>
  <c r="I3567" i="6" s="1"/>
  <c r="H3879" i="6"/>
  <c r="I3879" i="6" s="1"/>
  <c r="H3179" i="6"/>
  <c r="I3179" i="6" s="1"/>
  <c r="H3547" i="6"/>
  <c r="I3547" i="6" s="1"/>
  <c r="H3815" i="6"/>
  <c r="I3815" i="6" s="1"/>
  <c r="H2647" i="6"/>
  <c r="I2647" i="6" s="1"/>
  <c r="H3043" i="6"/>
  <c r="I3043" i="6" s="1"/>
  <c r="H3399" i="6"/>
  <c r="I3399" i="6" s="1"/>
  <c r="H3619" i="6"/>
  <c r="I3619" i="6" s="1"/>
  <c r="H3011" i="6"/>
  <c r="I3011" i="6" s="1"/>
  <c r="H3687" i="6"/>
  <c r="I3687" i="6" s="1"/>
  <c r="H2991" i="6"/>
  <c r="I2991" i="6" s="1"/>
  <c r="H3595" i="6"/>
  <c r="I3595" i="6" s="1"/>
  <c r="H3079" i="6"/>
  <c r="I3079" i="6" s="1"/>
  <c r="H3639" i="6"/>
  <c r="I3639" i="6" s="1"/>
  <c r="H3243" i="6"/>
  <c r="I3243" i="6" s="1"/>
  <c r="H3383" i="6"/>
  <c r="I3383" i="6" s="1"/>
  <c r="H3387" i="6"/>
  <c r="I3387" i="6" s="1"/>
  <c r="H3563" i="6"/>
  <c r="I3563" i="6" s="1"/>
  <c r="H87" i="6"/>
  <c r="I87" i="6" s="1"/>
  <c r="H235" i="6"/>
  <c r="I235" i="6" s="1"/>
  <c r="H447" i="6"/>
  <c r="I447" i="6" s="1"/>
  <c r="H75" i="6"/>
  <c r="I75" i="6" s="1"/>
  <c r="H435" i="6"/>
  <c r="I435" i="6" s="1"/>
  <c r="H183" i="6"/>
  <c r="I183" i="6" s="1"/>
  <c r="H439" i="6"/>
  <c r="I439" i="6" s="1"/>
  <c r="H155" i="6"/>
  <c r="I155" i="6" s="1"/>
  <c r="H375" i="6"/>
  <c r="I375" i="6" s="1"/>
  <c r="H171" i="6"/>
  <c r="I171" i="6" s="1"/>
  <c r="H539" i="6"/>
  <c r="I539" i="6" s="1"/>
  <c r="H231" i="6"/>
  <c r="I231" i="6" s="1"/>
  <c r="H475" i="6"/>
  <c r="I475" i="6" s="1"/>
  <c r="H627" i="6"/>
  <c r="I627" i="6" s="1"/>
  <c r="H915" i="6"/>
  <c r="I915" i="6" s="1"/>
  <c r="H615" i="6"/>
  <c r="I615" i="6" s="1"/>
  <c r="H867" i="6"/>
  <c r="I867" i="6" s="1"/>
  <c r="H503" i="6"/>
  <c r="I503" i="6" s="1"/>
  <c r="H427" i="6"/>
  <c r="I427" i="6" s="1"/>
  <c r="H723" i="6"/>
  <c r="I723" i="6" s="1"/>
  <c r="H967" i="6"/>
  <c r="I967" i="6" s="1"/>
  <c r="H639" i="6"/>
  <c r="I639" i="6" s="1"/>
  <c r="H55" i="6"/>
  <c r="I55" i="6" s="1"/>
  <c r="H699" i="6"/>
  <c r="I699" i="6" s="1"/>
  <c r="H903" i="6"/>
  <c r="I903" i="6" s="1"/>
  <c r="H983" i="6"/>
  <c r="I983" i="6" s="1"/>
  <c r="H1379" i="6"/>
  <c r="I1379" i="6" s="1"/>
  <c r="H1231" i="6"/>
  <c r="I1231" i="6" s="1"/>
  <c r="H843" i="6"/>
  <c r="I843" i="6" s="1"/>
  <c r="H1047" i="6"/>
  <c r="I1047" i="6" s="1"/>
  <c r="H1131" i="6"/>
  <c r="I1131" i="6" s="1"/>
  <c r="H407" i="6"/>
  <c r="I407" i="6" s="1"/>
  <c r="H751" i="6"/>
  <c r="I751" i="6" s="1"/>
  <c r="H339" i="6"/>
  <c r="I339" i="6" s="1"/>
  <c r="H1007" i="6"/>
  <c r="I1007" i="6" s="1"/>
  <c r="H1111" i="6"/>
  <c r="I1111" i="6" s="1"/>
  <c r="H1319" i="6"/>
  <c r="I1319" i="6" s="1"/>
  <c r="H1659" i="6"/>
  <c r="I1659" i="6" s="1"/>
  <c r="H1503" i="6"/>
  <c r="I1503" i="6" s="1"/>
  <c r="H1227" i="6"/>
  <c r="I1227" i="6" s="1"/>
  <c r="H1551" i="6"/>
  <c r="I1551" i="6" s="1"/>
  <c r="H1299" i="6"/>
  <c r="I1299" i="6" s="1"/>
  <c r="H871" i="6"/>
  <c r="I871" i="6" s="1"/>
  <c r="H1543" i="6"/>
  <c r="I1543" i="6" s="1"/>
  <c r="H1199" i="6"/>
  <c r="I1199" i="6" s="1"/>
  <c r="H1703" i="6"/>
  <c r="I1703" i="6" s="1"/>
  <c r="H855" i="6"/>
  <c r="I855" i="6" s="1"/>
  <c r="H1779" i="6"/>
  <c r="I1779" i="6" s="1"/>
  <c r="H755" i="6"/>
  <c r="I755" i="6" s="1"/>
  <c r="H1783" i="6"/>
  <c r="I1783" i="6" s="1"/>
  <c r="H2027" i="6"/>
  <c r="I2027" i="6" s="1"/>
  <c r="H1619" i="6"/>
  <c r="I1619" i="6" s="1"/>
  <c r="H1827" i="6"/>
  <c r="I1827" i="6" s="1"/>
  <c r="H1447" i="6"/>
  <c r="I1447" i="6" s="1"/>
  <c r="H1367" i="6"/>
  <c r="I1367" i="6" s="1"/>
  <c r="H1791" i="6"/>
  <c r="I1791" i="6" s="1"/>
  <c r="H2003" i="6"/>
  <c r="I2003" i="6" s="1"/>
  <c r="H1775" i="6"/>
  <c r="I1775" i="6" s="1"/>
  <c r="H1831" i="6"/>
  <c r="I1831" i="6" s="1"/>
  <c r="H2135" i="6"/>
  <c r="I2135" i="6" s="1"/>
  <c r="H2047" i="6"/>
  <c r="I2047" i="6" s="1"/>
  <c r="H2399" i="6"/>
  <c r="I2399" i="6" s="1"/>
  <c r="H2087" i="6"/>
  <c r="I2087" i="6" s="1"/>
  <c r="H2091" i="6"/>
  <c r="I2091" i="6" s="1"/>
  <c r="H2415" i="6"/>
  <c r="I2415" i="6" s="1"/>
  <c r="H2167" i="6"/>
  <c r="I2167" i="6" s="1"/>
  <c r="H2379" i="6"/>
  <c r="I2379" i="6" s="1"/>
  <c r="H2035" i="6"/>
  <c r="I2035" i="6" s="1"/>
  <c r="H2371" i="6"/>
  <c r="I2371" i="6" s="1"/>
  <c r="H2231" i="6"/>
  <c r="I2231" i="6" s="1"/>
  <c r="H1787" i="6"/>
  <c r="I1787" i="6" s="1"/>
  <c r="H2479" i="6"/>
  <c r="I2479" i="6" s="1"/>
  <c r="H2607" i="6"/>
  <c r="I2607" i="6" s="1"/>
  <c r="H2191" i="6"/>
  <c r="I2191" i="6" s="1"/>
  <c r="H2195" i="6"/>
  <c r="I2195" i="6" s="1"/>
  <c r="H2579" i="6"/>
  <c r="I2579" i="6" s="1"/>
  <c r="H2391" i="6"/>
  <c r="I2391" i="6" s="1"/>
  <c r="H2599" i="6"/>
  <c r="I2599" i="6" s="1"/>
  <c r="H2527" i="6"/>
  <c r="I2527" i="6" s="1"/>
  <c r="H2427" i="6"/>
  <c r="I2427" i="6" s="1"/>
  <c r="H2495" i="6"/>
  <c r="I2495" i="6" s="1"/>
  <c r="H2735" i="6"/>
  <c r="I2735" i="6" s="1"/>
  <c r="H3019" i="6"/>
  <c r="I3019" i="6" s="1"/>
  <c r="H2263" i="6"/>
  <c r="I2263" i="6" s="1"/>
  <c r="H2791" i="6"/>
  <c r="I2791" i="6" s="1"/>
  <c r="H2975" i="6"/>
  <c r="I2975" i="6" s="1"/>
  <c r="H2239" i="6"/>
  <c r="I2239" i="6" s="1"/>
  <c r="H2823" i="6"/>
  <c r="I2823" i="6" s="1"/>
  <c r="H3119" i="6"/>
  <c r="I3119" i="6" s="1"/>
  <c r="H2455" i="6"/>
  <c r="I2455" i="6" s="1"/>
  <c r="H2907" i="6"/>
  <c r="I2907" i="6" s="1"/>
  <c r="H3135" i="6"/>
  <c r="I3135" i="6" s="1"/>
  <c r="H3355" i="6"/>
  <c r="I3355" i="6" s="1"/>
  <c r="H3059" i="6"/>
  <c r="I3059" i="6" s="1"/>
  <c r="H3423" i="6"/>
  <c r="I3423" i="6" s="1"/>
  <c r="H3655" i="6"/>
  <c r="I3655" i="6" s="1"/>
  <c r="H3891" i="6"/>
  <c r="I3891" i="6" s="1"/>
  <c r="H3227" i="6"/>
  <c r="I3227" i="6" s="1"/>
  <c r="H3555" i="6"/>
  <c r="I3555" i="6" s="1"/>
  <c r="H3719" i="6"/>
  <c r="I3719" i="6" s="1"/>
  <c r="H2895" i="6"/>
  <c r="I2895" i="6" s="1"/>
  <c r="H3427" i="6"/>
  <c r="I3427" i="6" s="1"/>
  <c r="H3579" i="6"/>
  <c r="I3579" i="6" s="1"/>
  <c r="H2871" i="6"/>
  <c r="I2871" i="6" s="1"/>
  <c r="H3191" i="6"/>
  <c r="I3191" i="6" s="1"/>
  <c r="H3627" i="6"/>
  <c r="I3627" i="6" s="1"/>
  <c r="H3863" i="6"/>
  <c r="I3863" i="6" s="1"/>
  <c r="H2747" i="6"/>
  <c r="I2747" i="6" s="1"/>
  <c r="H3127" i="6"/>
  <c r="I3127" i="6" s="1"/>
  <c r="H3411" i="6"/>
  <c r="I3411" i="6" s="1"/>
  <c r="H3711" i="6"/>
  <c r="I3711" i="6" s="1"/>
  <c r="H3027" i="6"/>
  <c r="I3027" i="6" s="1"/>
  <c r="H3727" i="6"/>
  <c r="I3727" i="6" s="1"/>
  <c r="H3067" i="6"/>
  <c r="I3067" i="6" s="1"/>
  <c r="H3611" i="6"/>
  <c r="I3611" i="6" s="1"/>
  <c r="H3247" i="6"/>
  <c r="I3247" i="6" s="1"/>
  <c r="H3747" i="6"/>
  <c r="I3747" i="6" s="1"/>
  <c r="H3315" i="6"/>
  <c r="I3315" i="6" s="1"/>
  <c r="H3731" i="6"/>
  <c r="I3731" i="6" s="1"/>
  <c r="H3435" i="6"/>
  <c r="I3435" i="6" s="1"/>
  <c r="H3691" i="6"/>
  <c r="I3691" i="6" s="1"/>
  <c r="H103" i="6"/>
  <c r="I103" i="6" s="1"/>
  <c r="H311" i="6"/>
  <c r="I311" i="6" s="1"/>
  <c r="H495" i="6"/>
  <c r="I495" i="6" s="1"/>
  <c r="H123" i="6"/>
  <c r="I123" i="6" s="1"/>
  <c r="H467" i="6"/>
  <c r="I467" i="6" s="1"/>
  <c r="H191" i="6"/>
  <c r="I191" i="6" s="1"/>
  <c r="H451" i="6"/>
  <c r="I451" i="6" s="1"/>
  <c r="H263" i="6"/>
  <c r="I263" i="6" s="1"/>
  <c r="H419" i="6"/>
  <c r="I419" i="6" s="1"/>
  <c r="H247" i="6"/>
  <c r="I247" i="6" s="1"/>
  <c r="H567" i="6"/>
  <c r="I567" i="6" s="1"/>
  <c r="H239" i="6"/>
  <c r="I239" i="6" s="1"/>
  <c r="H519" i="6"/>
  <c r="I519" i="6" s="1"/>
  <c r="H711" i="6"/>
  <c r="I711" i="6" s="1"/>
  <c r="H187" i="6"/>
  <c r="I187" i="6" s="1"/>
  <c r="H631" i="6"/>
  <c r="I631" i="6" s="1"/>
  <c r="H919" i="6"/>
  <c r="I919" i="6" s="1"/>
  <c r="H579" i="6"/>
  <c r="I579" i="6" s="1"/>
  <c r="H543" i="6"/>
  <c r="I543" i="6" s="1"/>
  <c r="H743" i="6"/>
  <c r="I743" i="6" s="1"/>
  <c r="H991" i="6"/>
  <c r="I991" i="6" s="1"/>
  <c r="H663" i="6"/>
  <c r="I663" i="6" s="1"/>
  <c r="H71" i="6"/>
  <c r="I71" i="6" s="1"/>
  <c r="H735" i="6"/>
  <c r="I735" i="6" s="1"/>
  <c r="H975" i="6"/>
  <c r="I975" i="6" s="1"/>
  <c r="H1027" i="6"/>
  <c r="I1027" i="6" s="1"/>
  <c r="H695" i="6"/>
  <c r="I695" i="6" s="1"/>
  <c r="H1255" i="6"/>
  <c r="I1255" i="6" s="1"/>
  <c r="H935" i="6"/>
  <c r="I935" i="6" s="1"/>
  <c r="H1055" i="6"/>
  <c r="I1055" i="6" s="1"/>
  <c r="H1139" i="6"/>
  <c r="I1139" i="6" s="1"/>
  <c r="H659" i="6"/>
  <c r="I659" i="6" s="1"/>
  <c r="H795" i="6"/>
  <c r="I795" i="6" s="1"/>
  <c r="H491" i="6"/>
  <c r="I491" i="6" s="1"/>
  <c r="H1035" i="6"/>
  <c r="I1035" i="6" s="1"/>
  <c r="H1119" i="6"/>
  <c r="I1119" i="6" s="1"/>
  <c r="H1419" i="6"/>
  <c r="I1419" i="6" s="1"/>
  <c r="H955" i="6"/>
  <c r="I955" i="6" s="1"/>
  <c r="H1519" i="6"/>
  <c r="I1519" i="6" s="1"/>
  <c r="H1331" i="6"/>
  <c r="I1331" i="6" s="1"/>
  <c r="H1563" i="6"/>
  <c r="I1563" i="6" s="1"/>
  <c r="H1303" i="6"/>
  <c r="I1303" i="6" s="1"/>
  <c r="H1015" i="6"/>
  <c r="I1015" i="6" s="1"/>
  <c r="H1567" i="6"/>
  <c r="I1567" i="6" s="1"/>
  <c r="H1239" i="6"/>
  <c r="I1239" i="6" s="1"/>
  <c r="H1723" i="6"/>
  <c r="I1723" i="6" s="1"/>
  <c r="H1391" i="6"/>
  <c r="I1391" i="6" s="1"/>
  <c r="H1823" i="6"/>
  <c r="I1823" i="6" s="1"/>
  <c r="H1215" i="6"/>
  <c r="I1215" i="6" s="1"/>
  <c r="H1803" i="6"/>
  <c r="I1803" i="6" s="1"/>
  <c r="H947" i="6"/>
  <c r="I947" i="6" s="1"/>
  <c r="H1623" i="6"/>
  <c r="I1623" i="6" s="1"/>
  <c r="H1859" i="6"/>
  <c r="I1859" i="6" s="1"/>
  <c r="H1523" i="6"/>
  <c r="I1523" i="6" s="1"/>
  <c r="H1475" i="6"/>
  <c r="I1475" i="6" s="1"/>
  <c r="H1811" i="6"/>
  <c r="I1811" i="6" s="1"/>
  <c r="H2031" i="6"/>
  <c r="I2031" i="6" s="1"/>
  <c r="H1795" i="6"/>
  <c r="I1795" i="6" s="1"/>
  <c r="H1891" i="6"/>
  <c r="I1891" i="6" s="1"/>
  <c r="H2155" i="6"/>
  <c r="I2155" i="6" s="1"/>
  <c r="H2159" i="6"/>
  <c r="I2159" i="6" s="1"/>
  <c r="H1375" i="6"/>
  <c r="I1375" i="6" s="1"/>
  <c r="H2103" i="6"/>
  <c r="I2103" i="6" s="1"/>
  <c r="H2143" i="6"/>
  <c r="I2143" i="6" s="1"/>
  <c r="H2443" i="6"/>
  <c r="I2443" i="6" s="1"/>
  <c r="H2187" i="6"/>
  <c r="I2187" i="6" s="1"/>
  <c r="H2419" i="6"/>
  <c r="I2419" i="6" s="1"/>
  <c r="H2055" i="6"/>
  <c r="I2055" i="6" s="1"/>
  <c r="H2407" i="6"/>
  <c r="I2407" i="6" s="1"/>
  <c r="H2243" i="6"/>
  <c r="I2243" i="6" s="1"/>
  <c r="H1815" i="6"/>
  <c r="I1815" i="6" s="1"/>
  <c r="H2483" i="6"/>
  <c r="I2483" i="6" s="1"/>
  <c r="H2611" i="6"/>
  <c r="I2611" i="6" s="1"/>
  <c r="H2287" i="6"/>
  <c r="I2287" i="6" s="1"/>
  <c r="H2219" i="6"/>
  <c r="I2219" i="6" s="1"/>
  <c r="H2643" i="6"/>
  <c r="I2643" i="6" s="1"/>
  <c r="H2463" i="6"/>
  <c r="I2463" i="6" s="1"/>
  <c r="H2615" i="6"/>
  <c r="I2615" i="6" s="1"/>
  <c r="H2587" i="6"/>
  <c r="I2587" i="6" s="1"/>
  <c r="H2523" i="6"/>
  <c r="I2523" i="6" s="1"/>
  <c r="H2555" i="6"/>
  <c r="I2555" i="6" s="1"/>
  <c r="H2775" i="6"/>
  <c r="I2775" i="6" s="1"/>
  <c r="H3071" i="6"/>
  <c r="I3071" i="6" s="1"/>
  <c r="H2347" i="6"/>
  <c r="I2347" i="6" s="1"/>
  <c r="H2867" i="6"/>
  <c r="I2867" i="6" s="1"/>
  <c r="H3035" i="6"/>
  <c r="I3035" i="6" s="1"/>
  <c r="H2259" i="6"/>
  <c r="I2259" i="6" s="1"/>
  <c r="H2839" i="6"/>
  <c r="I2839" i="6" s="1"/>
  <c r="H3131" i="6"/>
  <c r="I3131" i="6" s="1"/>
  <c r="H2539" i="6"/>
  <c r="I2539" i="6" s="1"/>
  <c r="H2947" i="6"/>
  <c r="I2947" i="6" s="1"/>
  <c r="H3159" i="6"/>
  <c r="I3159" i="6" s="1"/>
  <c r="H3367" i="6"/>
  <c r="I3367" i="6" s="1"/>
  <c r="H3063" i="6"/>
  <c r="I3063" i="6" s="1"/>
  <c r="H3447" i="6"/>
  <c r="I3447" i="6" s="1"/>
  <c r="H3683" i="6"/>
  <c r="I3683" i="6" s="1"/>
  <c r="H2963" i="6"/>
  <c r="I2963" i="6" s="1"/>
  <c r="H3231" i="6"/>
  <c r="I3231" i="6" s="1"/>
  <c r="H3591" i="6"/>
  <c r="I3591" i="6" s="1"/>
  <c r="H3739" i="6"/>
  <c r="I3739" i="6" s="1"/>
  <c r="H3003" i="6"/>
  <c r="I3003" i="6" s="1"/>
  <c r="H3439" i="6"/>
  <c r="I3439" i="6" s="1"/>
  <c r="H3603" i="6"/>
  <c r="I3603" i="6" s="1"/>
  <c r="H2451" i="6"/>
  <c r="I2451" i="6" s="1"/>
  <c r="H3199" i="6"/>
  <c r="I3199" i="6" s="1"/>
  <c r="H3651" i="6"/>
  <c r="I3651" i="6" s="1"/>
  <c r="H3875" i="6"/>
  <c r="I3875" i="6" s="1"/>
  <c r="H2827" i="6"/>
  <c r="I2827" i="6" s="1"/>
  <c r="H3147" i="6"/>
  <c r="I3147" i="6" s="1"/>
  <c r="H3431" i="6"/>
  <c r="I3431" i="6" s="1"/>
  <c r="H3763" i="6"/>
  <c r="I3763" i="6" s="1"/>
  <c r="H3107" i="6"/>
  <c r="I3107" i="6" s="1"/>
  <c r="H2935" i="6"/>
  <c r="I2935" i="6" s="1"/>
  <c r="H3095" i="6"/>
  <c r="I3095" i="6" s="1"/>
  <c r="H3847" i="6"/>
  <c r="I3847" i="6" s="1"/>
  <c r="H3299" i="6"/>
  <c r="I3299" i="6" s="1"/>
  <c r="H3823" i="6"/>
  <c r="I3823" i="6" s="1"/>
  <c r="H3359" i="6"/>
  <c r="I3359" i="6" s="1"/>
  <c r="H3403" i="6"/>
  <c r="I3403" i="6" s="1"/>
  <c r="H3571" i="6"/>
  <c r="I3571" i="6" s="1"/>
  <c r="H3483" i="6"/>
  <c r="I3483" i="6" s="1"/>
  <c r="H119" i="6"/>
  <c r="I119" i="6" s="1"/>
  <c r="H319" i="6"/>
  <c r="I319" i="6" s="1"/>
  <c r="H499" i="6"/>
  <c r="I499" i="6" s="1"/>
  <c r="H211" i="6"/>
  <c r="I211" i="6" s="1"/>
  <c r="H483" i="6"/>
  <c r="I483" i="6" s="1"/>
  <c r="H195" i="6"/>
  <c r="I195" i="6" s="1"/>
  <c r="H535" i="6"/>
  <c r="I535" i="6" s="1"/>
  <c r="H271" i="6"/>
  <c r="I271" i="6" s="1"/>
  <c r="H455" i="6"/>
  <c r="I455" i="6" s="1"/>
  <c r="H255" i="6"/>
  <c r="I255" i="6" s="1"/>
  <c r="H583" i="6"/>
  <c r="I583" i="6" s="1"/>
  <c r="H275" i="6"/>
  <c r="I275" i="6" s="1"/>
  <c r="H523" i="6"/>
  <c r="I523" i="6" s="1"/>
  <c r="H739" i="6"/>
  <c r="I739" i="6" s="1"/>
  <c r="H223" i="6"/>
  <c r="I223" i="6" s="1"/>
  <c r="H651" i="6"/>
  <c r="I651" i="6" s="1"/>
  <c r="H99" i="6"/>
  <c r="I99" i="6" s="1"/>
  <c r="H675" i="6"/>
  <c r="I675" i="6" s="1"/>
  <c r="H547" i="6"/>
  <c r="I547" i="6" s="1"/>
  <c r="H767" i="6"/>
  <c r="I767" i="6" s="1"/>
  <c r="H999" i="6"/>
  <c r="I999" i="6" s="1"/>
  <c r="H683" i="6"/>
  <c r="I683" i="6" s="1"/>
  <c r="H383" i="6"/>
  <c r="I383" i="6" s="1"/>
  <c r="H759" i="6"/>
  <c r="I759" i="6" s="1"/>
  <c r="H987" i="6"/>
  <c r="I987" i="6" s="1"/>
  <c r="H1095" i="6"/>
  <c r="I1095" i="6" s="1"/>
  <c r="H1019" i="6"/>
  <c r="I1019" i="6" s="1"/>
  <c r="H1259" i="6"/>
  <c r="I1259" i="6" s="1"/>
  <c r="H939" i="6"/>
  <c r="I939" i="6" s="1"/>
  <c r="H1063" i="6"/>
  <c r="I1063" i="6" s="1"/>
  <c r="H1175" i="6"/>
  <c r="I1175" i="6" s="1"/>
  <c r="H747" i="6"/>
  <c r="I747" i="6" s="1"/>
  <c r="H831" i="6"/>
  <c r="I831" i="6" s="1"/>
  <c r="H591" i="6"/>
  <c r="I591" i="6" s="1"/>
  <c r="H1043" i="6"/>
  <c r="I1043" i="6" s="1"/>
  <c r="H1127" i="6"/>
  <c r="I1127" i="6" s="1"/>
  <c r="H1431" i="6"/>
  <c r="I1431" i="6" s="1"/>
  <c r="H1291" i="6"/>
  <c r="I1291" i="6" s="1"/>
  <c r="H1591" i="6"/>
  <c r="I1591" i="6" s="1"/>
  <c r="H1407" i="6"/>
  <c r="I1407" i="6" s="1"/>
  <c r="H1579" i="6"/>
  <c r="I1579" i="6" s="1"/>
  <c r="H1307" i="6"/>
  <c r="I1307" i="6" s="1"/>
  <c r="H1163" i="6"/>
  <c r="I1163" i="6" s="1"/>
  <c r="H1583" i="6"/>
  <c r="I1583" i="6" s="1"/>
  <c r="H1363" i="6"/>
  <c r="I1363" i="6" s="1"/>
  <c r="H1735" i="6"/>
  <c r="I1735" i="6" s="1"/>
  <c r="H1427" i="6"/>
  <c r="I1427" i="6" s="1"/>
  <c r="H1839" i="6"/>
  <c r="I1839" i="6" s="1"/>
  <c r="H1395" i="6"/>
  <c r="I1395" i="6" s="1"/>
  <c r="H1855" i="6"/>
  <c r="I1855" i="6" s="1"/>
  <c r="H1251" i="6"/>
  <c r="I1251" i="6" s="1"/>
  <c r="H1719" i="6"/>
  <c r="I1719" i="6" s="1"/>
  <c r="H1911" i="6"/>
  <c r="I1911" i="6" s="1"/>
  <c r="H1555" i="6"/>
  <c r="I1555" i="6" s="1"/>
  <c r="H1587" i="6"/>
  <c r="I1587" i="6" s="1"/>
  <c r="H1867" i="6"/>
  <c r="I1867" i="6" s="1"/>
  <c r="H1091" i="6"/>
  <c r="I1091" i="6" s="1"/>
  <c r="H1835" i="6"/>
  <c r="I1835" i="6" s="1"/>
  <c r="H1963" i="6"/>
  <c r="I1963" i="6" s="1"/>
  <c r="H2199" i="6"/>
  <c r="I2199" i="6" s="1"/>
  <c r="H2179" i="6"/>
  <c r="I2179" i="6" s="1"/>
  <c r="H1731" i="6"/>
  <c r="I1731" i="6" s="1"/>
  <c r="H1471" i="6"/>
  <c r="I1471" i="6" s="1"/>
  <c r="H2163" i="6"/>
  <c r="I2163" i="6" s="1"/>
  <c r="H1371" i="6"/>
  <c r="I1371" i="6" s="1"/>
  <c r="H2207" i="6"/>
  <c r="I2207" i="6" s="1"/>
  <c r="H1843" i="6"/>
  <c r="I1843" i="6" s="1"/>
  <c r="H2095" i="6"/>
  <c r="I2095" i="6" s="1"/>
  <c r="H2423" i="6"/>
  <c r="I2423" i="6" s="1"/>
  <c r="H2251" i="6"/>
  <c r="I2251" i="6" s="1"/>
  <c r="H1975" i="6"/>
  <c r="I1975" i="6" s="1"/>
  <c r="H2499" i="6"/>
  <c r="I2499" i="6" s="1"/>
  <c r="H2627" i="6"/>
  <c r="I2627" i="6" s="1"/>
  <c r="H2315" i="6"/>
  <c r="I2315" i="6" s="1"/>
  <c r="H2279" i="6"/>
  <c r="I2279" i="6" s="1"/>
  <c r="H2687" i="6"/>
  <c r="I2687" i="6" s="1"/>
  <c r="H2467" i="6"/>
  <c r="I2467" i="6" s="1"/>
  <c r="H2631" i="6"/>
  <c r="I2631" i="6" s="1"/>
  <c r="H2639" i="6"/>
  <c r="I2639" i="6" s="1"/>
  <c r="H2559" i="6"/>
  <c r="I2559" i="6" s="1"/>
  <c r="H2583" i="6"/>
  <c r="I2583" i="6" s="1"/>
  <c r="H2779" i="6"/>
  <c r="I2779" i="6" s="1"/>
  <c r="H3111" i="6"/>
  <c r="I3111" i="6" s="1"/>
  <c r="H2491" i="6"/>
  <c r="I2491" i="6" s="1"/>
  <c r="H2879" i="6"/>
  <c r="I2879" i="6" s="1"/>
  <c r="H3047" i="6"/>
  <c r="I3047" i="6" s="1"/>
  <c r="H2363" i="6"/>
  <c r="I2363" i="6" s="1"/>
  <c r="H2855" i="6"/>
  <c r="I2855" i="6" s="1"/>
  <c r="H3187" i="6"/>
  <c r="I3187" i="6" s="1"/>
  <c r="H2571" i="6"/>
  <c r="I2571" i="6" s="1"/>
  <c r="H2967" i="6"/>
  <c r="I2967" i="6" s="1"/>
  <c r="H3203" i="6"/>
  <c r="I3203" i="6" s="1"/>
  <c r="H2719" i="6"/>
  <c r="I2719" i="6" s="1"/>
  <c r="H3083" i="6"/>
  <c r="I3083" i="6" s="1"/>
  <c r="H3471" i="6"/>
  <c r="I3471" i="6" s="1"/>
  <c r="H3787" i="6"/>
  <c r="I3787" i="6" s="1"/>
  <c r="H3123" i="6"/>
  <c r="I3123" i="6" s="1"/>
  <c r="H3379" i="6"/>
  <c r="I3379" i="6" s="1"/>
  <c r="H3623" i="6"/>
  <c r="I3623" i="6" s="1"/>
  <c r="H3775" i="6"/>
  <c r="I3775" i="6" s="1"/>
  <c r="H3167" i="6"/>
  <c r="I3167" i="6" s="1"/>
  <c r="H3451" i="6"/>
  <c r="I3451" i="6" s="1"/>
  <c r="H3615" i="6"/>
  <c r="I3615" i="6" s="1"/>
  <c r="H2475" i="6"/>
  <c r="I2475" i="6" s="1"/>
  <c r="H3283" i="6"/>
  <c r="I3283" i="6" s="1"/>
  <c r="H3707" i="6"/>
  <c r="I3707" i="6" s="1"/>
  <c r="H3895" i="6"/>
  <c r="I3895" i="6" s="1"/>
  <c r="H2851" i="6"/>
  <c r="I2851" i="6" s="1"/>
  <c r="H3251" i="6"/>
  <c r="I3251" i="6" s="1"/>
  <c r="H3455" i="6"/>
  <c r="I3455" i="6" s="1"/>
  <c r="H3767" i="6"/>
  <c r="I3767" i="6" s="1"/>
  <c r="H3139" i="6"/>
  <c r="I3139" i="6" s="1"/>
  <c r="H3259" i="6"/>
  <c r="I3259" i="6" s="1"/>
  <c r="H3271" i="6"/>
  <c r="I3271" i="6" s="1"/>
  <c r="H3695" i="6"/>
  <c r="I3695" i="6" s="1"/>
  <c r="H3479" i="6"/>
  <c r="I3479" i="6" s="1"/>
  <c r="H3771" i="6"/>
  <c r="I3771" i="6" s="1"/>
  <c r="H3443" i="6"/>
  <c r="I3443" i="6" s="1"/>
  <c r="H3467" i="6"/>
  <c r="I3467" i="6" s="1"/>
  <c r="H3671" i="6"/>
  <c r="I3671" i="6" s="1"/>
  <c r="H3723" i="6"/>
  <c r="I3723" i="6" s="1"/>
  <c r="H135" i="6"/>
  <c r="I135" i="6" s="1"/>
  <c r="H331" i="6"/>
  <c r="I331" i="6" s="1"/>
  <c r="H531" i="6"/>
  <c r="I531" i="6" s="1"/>
  <c r="H219" i="6"/>
  <c r="I219" i="6" s="1"/>
  <c r="H47" i="6"/>
  <c r="I47" i="6" s="1"/>
  <c r="H279" i="6"/>
  <c r="I279" i="6" s="1"/>
  <c r="H551" i="6"/>
  <c r="I551" i="6" s="1"/>
  <c r="H307" i="6"/>
  <c r="I307" i="6" s="1"/>
  <c r="H51" i="6"/>
  <c r="I51" i="6" s="1"/>
  <c r="H291" i="6"/>
  <c r="I291" i="6" s="1"/>
  <c r="H83" i="6"/>
  <c r="I83" i="6" s="1"/>
  <c r="H283" i="6"/>
  <c r="I283" i="6" s="1"/>
  <c r="H571" i="6"/>
  <c r="I571" i="6" s="1"/>
  <c r="H763" i="6"/>
  <c r="I763" i="6" s="1"/>
  <c r="H327" i="6"/>
  <c r="I327" i="6" s="1"/>
  <c r="H671" i="6"/>
  <c r="I671" i="6" s="1"/>
  <c r="H159" i="6"/>
  <c r="I159" i="6" s="1"/>
  <c r="H691" i="6"/>
  <c r="I691" i="6" s="1"/>
  <c r="H603" i="6"/>
  <c r="I603" i="6" s="1"/>
  <c r="H791" i="6"/>
  <c r="I791" i="6" s="1"/>
  <c r="H175" i="6"/>
  <c r="I175" i="6" s="1"/>
  <c r="H707" i="6"/>
  <c r="I707" i="6" s="1"/>
  <c r="H595" i="6"/>
  <c r="I595" i="6" s="1"/>
  <c r="H799" i="6"/>
  <c r="I799" i="6" s="1"/>
  <c r="H995" i="6"/>
  <c r="I995" i="6" s="1"/>
  <c r="H1171" i="6"/>
  <c r="I1171" i="6" s="1"/>
  <c r="H1079" i="6"/>
  <c r="I1079" i="6" s="1"/>
  <c r="H1271" i="6"/>
  <c r="I1271" i="6" s="1"/>
  <c r="H959" i="6"/>
  <c r="I959" i="6" s="1"/>
  <c r="H1071" i="6"/>
  <c r="I1071" i="6" s="1"/>
  <c r="H1187" i="6"/>
  <c r="I1187" i="6" s="1"/>
  <c r="H771" i="6"/>
  <c r="I771" i="6" s="1"/>
  <c r="H971" i="6"/>
  <c r="I971" i="6" s="1"/>
  <c r="H731" i="6"/>
  <c r="I731" i="6" s="1"/>
  <c r="H1051" i="6"/>
  <c r="I1051" i="6" s="1"/>
  <c r="H1135" i="6"/>
  <c r="I1135" i="6" s="1"/>
  <c r="H1443" i="6"/>
  <c r="I1443" i="6" s="1"/>
  <c r="H1327" i="6"/>
  <c r="I1327" i="6" s="1"/>
  <c r="H1607" i="6"/>
  <c r="I1607" i="6" s="1"/>
  <c r="H1415" i="6"/>
  <c r="I1415" i="6" s="1"/>
  <c r="H803" i="6"/>
  <c r="I803" i="6" s="1"/>
  <c r="H1355" i="6"/>
  <c r="I1355" i="6" s="1"/>
  <c r="H1315" i="6"/>
  <c r="I1315" i="6" s="1"/>
  <c r="H1655" i="6"/>
  <c r="I1655" i="6" s="1"/>
  <c r="H1491" i="6"/>
  <c r="I1491" i="6" s="1"/>
  <c r="H1763" i="6"/>
  <c r="I1763" i="6" s="1"/>
  <c r="H1487" i="6"/>
  <c r="I1487" i="6" s="1"/>
  <c r="H1851" i="6"/>
  <c r="I1851" i="6" s="1"/>
  <c r="H1459" i="6"/>
  <c r="I1459" i="6" s="1"/>
  <c r="H1883" i="6"/>
  <c r="I1883" i="6" s="1"/>
  <c r="H1323" i="6"/>
  <c r="I1323" i="6" s="1"/>
  <c r="H1727" i="6"/>
  <c r="I1727" i="6" s="1"/>
  <c r="H1923" i="6"/>
  <c r="I1923" i="6" s="1"/>
  <c r="H1595" i="6"/>
  <c r="I1595" i="6" s="1"/>
  <c r="H1683" i="6"/>
  <c r="I1683" i="6" s="1"/>
  <c r="H1887" i="6"/>
  <c r="I1887" i="6" s="1"/>
  <c r="H1279" i="6"/>
  <c r="I1279" i="6" s="1"/>
  <c r="H1847" i="6"/>
  <c r="I1847" i="6" s="1"/>
  <c r="H1995" i="6"/>
  <c r="I1995" i="6" s="1"/>
  <c r="H2223" i="6"/>
  <c r="I2223" i="6" s="1"/>
  <c r="H2227" i="6"/>
  <c r="I2227" i="6" s="1"/>
  <c r="H1979" i="6"/>
  <c r="I1979" i="6" s="1"/>
  <c r="H1663" i="6"/>
  <c r="I1663" i="6" s="1"/>
  <c r="H2235" i="6"/>
  <c r="I2235" i="6" s="1"/>
  <c r="H1919" i="6"/>
  <c r="I1919" i="6" s="1"/>
  <c r="H2255" i="6"/>
  <c r="I2255" i="6" s="1"/>
  <c r="H1863" i="6"/>
  <c r="I1863" i="6" s="1"/>
  <c r="H2111" i="6"/>
  <c r="I2111" i="6" s="1"/>
  <c r="H2083" i="6"/>
  <c r="I2083" i="6" s="1"/>
  <c r="H2323" i="6"/>
  <c r="I2323" i="6" s="1"/>
  <c r="H2203" i="6"/>
  <c r="I2203" i="6" s="1"/>
  <c r="H2531" i="6"/>
  <c r="I2531" i="6" s="1"/>
  <c r="H2659" i="6"/>
  <c r="I2659" i="6" s="1"/>
  <c r="H2431" i="6"/>
  <c r="I2431" i="6" s="1"/>
  <c r="H2283" i="6"/>
  <c r="I2283" i="6" s="1"/>
  <c r="H2707" i="6"/>
  <c r="I2707" i="6" s="1"/>
  <c r="H2487" i="6"/>
  <c r="I2487" i="6" s="1"/>
  <c r="H2663" i="6"/>
  <c r="I2663" i="6" s="1"/>
  <c r="H2691" i="6"/>
  <c r="I2691" i="6" s="1"/>
  <c r="H2771" i="6"/>
  <c r="I2771" i="6" s="1"/>
  <c r="H2619" i="6"/>
  <c r="I2619" i="6" s="1"/>
  <c r="H2783" i="6"/>
  <c r="I2783" i="6" s="1"/>
  <c r="H3151" i="6"/>
  <c r="I3151" i="6" s="1"/>
  <c r="H2519" i="6"/>
  <c r="I2519" i="6" s="1"/>
  <c r="H2891" i="6"/>
  <c r="I2891" i="6" s="1"/>
  <c r="H3103" i="6"/>
  <c r="I3103" i="6" s="1"/>
  <c r="H2651" i="6"/>
  <c r="I2651" i="6" s="1"/>
  <c r="H2919" i="6"/>
  <c r="I2919" i="6" s="1"/>
  <c r="H3223" i="6"/>
  <c r="I3223" i="6" s="1"/>
  <c r="H2603" i="6"/>
  <c r="I2603" i="6" s="1"/>
  <c r="H2979" i="6"/>
  <c r="I2979" i="6" s="1"/>
  <c r="H3239" i="6"/>
  <c r="I3239" i="6" s="1"/>
  <c r="H2819" i="6"/>
  <c r="I2819" i="6" s="1"/>
  <c r="H3091" i="6"/>
  <c r="I3091" i="6" s="1"/>
  <c r="H3507" i="6"/>
  <c r="I3507" i="6" s="1"/>
  <c r="H3791" i="6"/>
  <c r="I3791" i="6" s="1"/>
  <c r="H2739" i="6"/>
  <c r="I2739" i="6" s="1"/>
  <c r="H3395" i="6"/>
  <c r="I3395" i="6" s="1"/>
  <c r="H3647" i="6"/>
  <c r="I3647" i="6" s="1"/>
  <c r="H3831" i="6"/>
  <c r="I3831" i="6" s="1"/>
  <c r="H3171" i="6"/>
  <c r="I3171" i="6" s="1"/>
  <c r="H3475" i="6"/>
  <c r="I3475" i="6" s="1"/>
  <c r="H3667" i="6"/>
  <c r="I3667" i="6" s="1"/>
  <c r="H2591" i="6"/>
  <c r="I2591" i="6" s="1"/>
  <c r="H3323" i="6"/>
  <c r="I3323" i="6" s="1"/>
  <c r="H3743" i="6"/>
  <c r="I3743" i="6" s="1"/>
  <c r="H2635" i="6"/>
  <c r="I2635" i="6" s="1"/>
  <c r="H2859" i="6"/>
  <c r="I2859" i="6" s="1"/>
  <c r="H3255" i="6"/>
  <c r="I3255" i="6" s="1"/>
  <c r="H3491" i="6"/>
  <c r="I3491" i="6" s="1"/>
  <c r="H3779" i="6"/>
  <c r="I3779" i="6" s="1"/>
  <c r="H2507" i="6"/>
  <c r="I2507" i="6" s="1"/>
  <c r="H3419" i="6"/>
  <c r="I3419" i="6" s="1"/>
  <c r="H3459" i="6"/>
  <c r="I3459" i="6" s="1"/>
  <c r="H3391" i="6"/>
  <c r="I3391" i="6" s="1"/>
  <c r="H3511" i="6"/>
  <c r="I3511" i="6" s="1"/>
  <c r="H3659" i="6"/>
  <c r="I3659" i="6" s="1"/>
  <c r="H3607" i="6"/>
  <c r="I3607" i="6" s="1"/>
  <c r="H3663" i="6"/>
  <c r="I3663" i="6" s="1"/>
  <c r="H3735" i="6"/>
  <c r="I3735" i="6" s="1"/>
  <c r="H151" i="6"/>
  <c r="I151" i="6" s="1"/>
  <c r="H343" i="6"/>
  <c r="I343" i="6" s="1"/>
  <c r="H559" i="6"/>
  <c r="I559" i="6" s="1"/>
  <c r="H295" i="6"/>
  <c r="I295" i="6" s="1"/>
  <c r="H91" i="6"/>
  <c r="I91" i="6" s="1"/>
  <c r="H287" i="6"/>
  <c r="I287" i="6" s="1"/>
  <c r="H563" i="6"/>
  <c r="I563" i="6" s="1"/>
  <c r="H315" i="6"/>
  <c r="I315" i="6" s="1"/>
  <c r="H67" i="6"/>
  <c r="I67" i="6" s="1"/>
  <c r="H299" i="6"/>
  <c r="I299" i="6" s="1"/>
  <c r="H131" i="6"/>
  <c r="I131" i="6" s="1"/>
  <c r="H351" i="6"/>
  <c r="I351" i="6" s="1"/>
  <c r="H215" i="6"/>
  <c r="I215" i="6" s="1"/>
  <c r="H775" i="6"/>
  <c r="I775" i="6" s="1"/>
  <c r="H363" i="6"/>
  <c r="I363" i="6" s="1"/>
  <c r="H703" i="6"/>
  <c r="I703" i="6" s="1"/>
  <c r="H179" i="6"/>
  <c r="I179" i="6" s="1"/>
  <c r="H115" i="6"/>
  <c r="I115" i="6" s="1"/>
  <c r="H635" i="6"/>
  <c r="I635" i="6" s="1"/>
  <c r="H827" i="6"/>
  <c r="I827" i="6" s="1"/>
  <c r="H387" i="6"/>
  <c r="I387" i="6" s="1"/>
  <c r="H727" i="6"/>
  <c r="I727" i="6" s="1"/>
  <c r="H623" i="6"/>
  <c r="I623" i="6" s="1"/>
  <c r="H847" i="6"/>
  <c r="I847" i="6" s="1"/>
  <c r="H587" i="6"/>
  <c r="I587" i="6" s="1"/>
  <c r="H1203" i="6"/>
  <c r="I1203" i="6" s="1"/>
  <c r="H1147" i="6"/>
  <c r="I1147" i="6" s="1"/>
  <c r="H1295" i="6"/>
  <c r="I1295" i="6" s="1"/>
  <c r="H963" i="6"/>
  <c r="I963" i="6" s="1"/>
  <c r="H1099" i="6"/>
  <c r="I1099" i="6" s="1"/>
  <c r="H1207" i="6"/>
  <c r="I1207" i="6" s="1"/>
  <c r="H839" i="6"/>
  <c r="I839" i="6" s="1"/>
  <c r="H1023" i="6"/>
  <c r="I1023" i="6" s="1"/>
  <c r="H783" i="6"/>
  <c r="I783" i="6" s="1"/>
  <c r="H1059" i="6"/>
  <c r="I1059" i="6" s="1"/>
  <c r="H1191" i="6"/>
  <c r="I1191" i="6" s="1"/>
  <c r="H1531" i="6"/>
  <c r="I1531" i="6" s="1"/>
  <c r="H1383" i="6"/>
  <c r="I1383" i="6" s="1"/>
  <c r="H1631" i="6"/>
  <c r="I1631" i="6" s="1"/>
  <c r="H1423" i="6"/>
  <c r="I1423" i="6" s="1"/>
  <c r="H1083" i="6"/>
  <c r="I1083" i="6" s="1"/>
  <c r="H1467" i="6"/>
  <c r="I1467" i="6" s="1"/>
  <c r="H1343" i="6"/>
  <c r="I1343" i="6" s="1"/>
  <c r="H1031" i="6"/>
  <c r="I1031" i="6" s="1"/>
  <c r="H1495" i="6"/>
  <c r="I1495" i="6" s="1"/>
  <c r="H1799" i="6"/>
  <c r="I1799" i="6" s="1"/>
  <c r="H1499" i="6"/>
  <c r="I1499" i="6" s="1"/>
  <c r="H1939" i="6"/>
  <c r="I1939" i="6" s="1"/>
  <c r="H1635" i="6"/>
  <c r="I1635" i="6" s="1"/>
  <c r="H1931" i="6"/>
  <c r="I1931" i="6" s="1"/>
  <c r="H1411" i="6"/>
  <c r="I1411" i="6" s="1"/>
  <c r="H1739" i="6"/>
  <c r="I1739" i="6" s="1"/>
  <c r="H931" i="6"/>
  <c r="I931" i="6" s="1"/>
  <c r="H1599" i="6"/>
  <c r="I1599" i="6" s="1"/>
  <c r="H1707" i="6"/>
  <c r="I1707" i="6" s="1"/>
  <c r="H1903" i="6"/>
  <c r="I1903" i="6" s="1"/>
  <c r="H1507" i="6"/>
  <c r="I1507" i="6" s="1"/>
  <c r="H1875" i="6"/>
  <c r="I1875" i="6" s="1"/>
  <c r="H2059" i="6"/>
  <c r="I2059" i="6" s="1"/>
  <c r="H1667" i="6"/>
  <c r="I1667" i="6" s="1"/>
  <c r="H2267" i="6"/>
  <c r="I2267" i="6" s="1"/>
  <c r="H2007" i="6"/>
  <c r="I2007" i="6" s="1"/>
  <c r="H1871" i="6"/>
  <c r="I1871" i="6" s="1"/>
  <c r="H2307" i="6"/>
  <c r="I2307" i="6" s="1"/>
  <c r="H1987" i="6"/>
  <c r="I1987" i="6" s="1"/>
  <c r="H2275" i="6"/>
  <c r="I2275" i="6" s="1"/>
  <c r="H1907" i="6"/>
  <c r="I1907" i="6" s="1"/>
  <c r="H2151" i="6"/>
  <c r="I2151" i="6" s="1"/>
  <c r="H2127" i="6"/>
  <c r="I2127" i="6" s="1"/>
  <c r="H2339" i="6"/>
  <c r="I2339" i="6" s="1"/>
  <c r="H2303" i="6"/>
  <c r="I2303" i="6" s="1"/>
  <c r="H2543" i="6"/>
  <c r="I2543" i="6" s="1"/>
  <c r="H2671" i="6"/>
  <c r="I2671" i="6" s="1"/>
  <c r="H2695" i="6"/>
  <c r="I2695" i="6" s="1"/>
  <c r="H2291" i="6"/>
  <c r="I2291" i="6" s="1"/>
  <c r="H2727" i="6"/>
  <c r="I2727" i="6" s="1"/>
  <c r="H2503" i="6"/>
  <c r="I2503" i="6" s="1"/>
  <c r="H2679" i="6"/>
  <c r="I2679" i="6" s="1"/>
  <c r="H2803" i="6"/>
  <c r="I2803" i="6" s="1"/>
  <c r="H2807" i="6"/>
  <c r="I2807" i="6" s="1"/>
  <c r="H2623" i="6"/>
  <c r="I2623" i="6" s="1"/>
  <c r="H2815" i="6"/>
  <c r="I2815" i="6" s="1"/>
  <c r="H3183" i="6"/>
  <c r="I3183" i="6" s="1"/>
  <c r="H1699" i="6"/>
  <c r="I1699" i="6" s="1"/>
  <c r="H2903" i="6"/>
  <c r="I2903" i="6" s="1"/>
  <c r="H3115" i="6"/>
  <c r="I3115" i="6" s="1"/>
  <c r="H2655" i="6"/>
  <c r="I2655" i="6" s="1"/>
  <c r="H2987" i="6"/>
  <c r="I2987" i="6" s="1"/>
  <c r="H3267" i="6"/>
  <c r="I3267" i="6" s="1"/>
  <c r="H2715" i="6"/>
  <c r="I2715" i="6" s="1"/>
  <c r="H2999" i="6"/>
  <c r="I2999" i="6" s="1"/>
  <c r="H3279" i="6"/>
  <c r="I3279" i="6" s="1"/>
  <c r="H2843" i="6"/>
  <c r="I2843" i="6" s="1"/>
  <c r="H3211" i="6"/>
  <c r="I3211" i="6" s="1"/>
  <c r="H3531" i="6"/>
  <c r="I3531" i="6" s="1"/>
  <c r="H3851" i="6"/>
  <c r="I3851" i="6" s="1"/>
  <c r="H2787" i="6"/>
  <c r="I2787" i="6" s="1"/>
  <c r="H3415" i="6"/>
  <c r="I3415" i="6" s="1"/>
  <c r="H3675" i="6"/>
  <c r="I3675" i="6" s="1"/>
  <c r="H3859" i="6"/>
  <c r="I3859" i="6" s="1"/>
  <c r="H3175" i="6"/>
  <c r="I3175" i="6" s="1"/>
  <c r="H3487" i="6"/>
  <c r="I3487" i="6" s="1"/>
  <c r="H3755" i="6"/>
  <c r="I3755" i="6" s="1"/>
  <c r="H2751" i="6"/>
  <c r="I2751" i="6" s="1"/>
  <c r="H3339" i="6"/>
  <c r="I3339" i="6" s="1"/>
  <c r="H3795" i="6"/>
  <c r="I3795" i="6" s="1"/>
  <c r="H2875" i="6"/>
  <c r="I2875" i="6" s="1"/>
  <c r="H2959" i="6"/>
  <c r="I2959" i="6" s="1"/>
  <c r="H3295" i="6"/>
  <c r="I3295" i="6" s="1"/>
  <c r="H3527" i="6"/>
  <c r="I3527" i="6" s="1"/>
  <c r="H3783" i="6"/>
  <c r="I3783" i="6" s="1"/>
  <c r="H2983" i="6"/>
  <c r="I2983" i="6" s="1"/>
  <c r="H3099" i="6"/>
  <c r="I3099" i="6" s="1"/>
  <c r="H3503" i="6"/>
  <c r="I3503" i="6" s="1"/>
  <c r="H3887" i="6"/>
  <c r="I3887" i="6" s="1"/>
  <c r="H3515" i="6"/>
  <c r="I3515" i="6" s="1"/>
  <c r="H3883" i="6"/>
  <c r="I3883" i="6" s="1"/>
  <c r="H3643" i="6"/>
  <c r="I3643" i="6" s="1"/>
  <c r="H3807" i="6"/>
  <c r="I3807" i="6" s="1"/>
  <c r="H3843" i="6"/>
  <c r="I3843" i="6" s="1"/>
  <c r="H163" i="6"/>
  <c r="I163" i="6" s="1"/>
  <c r="H367" i="6"/>
  <c r="I367" i="6" s="1"/>
  <c r="H575" i="6"/>
  <c r="I575" i="6" s="1"/>
  <c r="H303" i="6"/>
  <c r="I303" i="6" s="1"/>
  <c r="H107" i="6"/>
  <c r="I107" i="6" s="1"/>
  <c r="H323" i="6"/>
  <c r="I323" i="6" s="1"/>
  <c r="H63" i="6"/>
  <c r="I63" i="6" s="1"/>
  <c r="H335" i="6"/>
  <c r="I335" i="6" s="1"/>
  <c r="H95" i="6"/>
  <c r="I95" i="6" s="1"/>
  <c r="H379" i="6"/>
  <c r="I379" i="6" s="1"/>
  <c r="H147" i="6"/>
  <c r="I147" i="6" s="1"/>
  <c r="H359" i="6"/>
  <c r="I359" i="6" s="1"/>
  <c r="H487" i="6"/>
  <c r="I487" i="6" s="1"/>
  <c r="H787" i="6"/>
  <c r="I787" i="6" s="1"/>
  <c r="H479" i="6"/>
  <c r="I479" i="6" s="1"/>
  <c r="H715" i="6"/>
  <c r="I715" i="6" s="1"/>
  <c r="H259" i="6"/>
  <c r="I259" i="6" s="1"/>
  <c r="H243" i="6"/>
  <c r="I243" i="6" s="1"/>
  <c r="H655" i="6"/>
  <c r="I655" i="6" s="1"/>
  <c r="H859" i="6"/>
  <c r="I859" i="6" s="1"/>
  <c r="H527" i="6"/>
  <c r="I527" i="6" s="1"/>
  <c r="H807" i="6"/>
  <c r="I807" i="6" s="1"/>
  <c r="H647" i="6"/>
  <c r="I647" i="6" s="1"/>
  <c r="H851" i="6"/>
  <c r="I851" i="6" s="1"/>
  <c r="H891" i="6"/>
  <c r="I891" i="6" s="1"/>
  <c r="H1247" i="6"/>
  <c r="I1247" i="6" s="1"/>
  <c r="H1155" i="6"/>
  <c r="I1155" i="6" s="1"/>
  <c r="H1311" i="6"/>
  <c r="I1311" i="6" s="1"/>
  <c r="H1003" i="6"/>
  <c r="I1003" i="6" s="1"/>
  <c r="H1107" i="6"/>
  <c r="I1107" i="6" s="1"/>
  <c r="H1275" i="6"/>
  <c r="I1275" i="6" s="1"/>
  <c r="H943" i="6"/>
  <c r="I943" i="6" s="1"/>
  <c r="H1159" i="6"/>
  <c r="I1159" i="6" s="1"/>
  <c r="H895" i="6"/>
  <c r="I895" i="6" s="1"/>
  <c r="H1067" i="6"/>
  <c r="I1067" i="6" s="1"/>
  <c r="H1219" i="6"/>
  <c r="I1219" i="6" s="1"/>
  <c r="H1547" i="6"/>
  <c r="I1547" i="6" s="1"/>
  <c r="H1399" i="6"/>
  <c r="I1399" i="6" s="1"/>
  <c r="H1647" i="6"/>
  <c r="I1647" i="6" s="1"/>
  <c r="H1435" i="6"/>
  <c r="I1435" i="6" s="1"/>
  <c r="H1087" i="6"/>
  <c r="I1087" i="6" s="1"/>
  <c r="H1483" i="6"/>
  <c r="I1483" i="6" s="1"/>
  <c r="H1439" i="6"/>
  <c r="I1439" i="6" s="1"/>
  <c r="H1167" i="6"/>
  <c r="I1167" i="6" s="1"/>
  <c r="H1539" i="6"/>
  <c r="I1539" i="6" s="1"/>
  <c r="H1819" i="6"/>
  <c r="I1819" i="6" s="1"/>
  <c r="H1691" i="6"/>
  <c r="I1691" i="6" s="1"/>
  <c r="H1967" i="6"/>
  <c r="I1967" i="6" s="1"/>
  <c r="H1639" i="6"/>
  <c r="I1639" i="6" s="1"/>
  <c r="H1943" i="6"/>
  <c r="I1943" i="6" s="1"/>
  <c r="H1575" i="6"/>
  <c r="I1575" i="6" s="1"/>
  <c r="H1751" i="6"/>
  <c r="I1751" i="6" s="1"/>
  <c r="H1151" i="6"/>
  <c r="I1151" i="6" s="1"/>
  <c r="H1603" i="6"/>
  <c r="I1603" i="6" s="1"/>
  <c r="H1755" i="6"/>
  <c r="I1755" i="6" s="1"/>
  <c r="H1935" i="6"/>
  <c r="I1935" i="6" s="1"/>
  <c r="H1511" i="6"/>
  <c r="I1511" i="6" s="1"/>
  <c r="H911" i="6"/>
  <c r="I911" i="6" s="1"/>
  <c r="H2071" i="6"/>
  <c r="I2071" i="6" s="1"/>
  <c r="H1743" i="6"/>
  <c r="I1743" i="6" s="1"/>
  <c r="H2319" i="6"/>
  <c r="I2319" i="6" s="1"/>
  <c r="H2015" i="6"/>
  <c r="I2015" i="6" s="1"/>
  <c r="H2019" i="6"/>
  <c r="I2019" i="6" s="1"/>
  <c r="H2327" i="6"/>
  <c r="I2327" i="6" s="1"/>
  <c r="H2043" i="6"/>
  <c r="I2043" i="6" s="1"/>
  <c r="H2295" i="6"/>
  <c r="I2295" i="6" s="1"/>
  <c r="H1927" i="6"/>
  <c r="I1927" i="6" s="1"/>
  <c r="H2171" i="6"/>
  <c r="I2171" i="6" s="1"/>
  <c r="H2131" i="6"/>
  <c r="I2131" i="6" s="1"/>
  <c r="H2459" i="6"/>
  <c r="I2459" i="6" s="1"/>
  <c r="H2311" i="6"/>
  <c r="I2311" i="6" s="1"/>
  <c r="H2547" i="6"/>
  <c r="I2547" i="6" s="1"/>
  <c r="H2675" i="6"/>
  <c r="I2675" i="6" s="1"/>
  <c r="H2703" i="6"/>
  <c r="I2703" i="6" s="1"/>
  <c r="H2375" i="6"/>
  <c r="I2375" i="6" s="1"/>
  <c r="H2743" i="6"/>
  <c r="I2743" i="6" s="1"/>
  <c r="H2535" i="6"/>
  <c r="I2535" i="6" s="1"/>
  <c r="H2355" i="6"/>
  <c r="I2355" i="6" s="1"/>
  <c r="H2183" i="6"/>
  <c r="I2183" i="6" s="1"/>
  <c r="H2811" i="6"/>
  <c r="I2811" i="6" s="1"/>
  <c r="H2699" i="6"/>
  <c r="I2699" i="6" s="1"/>
  <c r="H2847" i="6"/>
  <c r="I2847" i="6" s="1"/>
  <c r="H3195" i="6"/>
  <c r="I3195" i="6" s="1"/>
  <c r="H2667" i="6"/>
  <c r="I2667" i="6" s="1"/>
  <c r="H2931" i="6"/>
  <c r="I2931" i="6" s="1"/>
  <c r="H3143" i="6"/>
  <c r="I3143" i="6" s="1"/>
  <c r="H2683" i="6"/>
  <c r="I2683" i="6" s="1"/>
  <c r="H3007" i="6"/>
  <c r="I3007" i="6" s="1"/>
  <c r="H3343" i="6"/>
  <c r="I3343" i="6" s="1"/>
  <c r="H2763" i="6"/>
  <c r="I2763" i="6" s="1"/>
  <c r="H3023" i="6"/>
  <c r="I3023" i="6" s="1"/>
  <c r="H3291" i="6"/>
  <c r="I3291" i="6" s="1"/>
  <c r="H2911" i="6"/>
  <c r="I2911" i="6" s="1"/>
  <c r="H3215" i="6"/>
  <c r="I3215" i="6" s="1"/>
  <c r="H3575" i="6"/>
  <c r="I3575" i="6" s="1"/>
  <c r="H3855" i="6"/>
  <c r="I3855" i="6" s="1"/>
  <c r="H2899" i="6"/>
  <c r="I2899" i="6" s="1"/>
  <c r="H3463" i="6"/>
  <c r="I3463" i="6" s="1"/>
  <c r="H3699" i="6"/>
  <c r="I3699" i="6" s="1"/>
  <c r="H2211" i="6"/>
  <c r="I2211" i="6" s="1"/>
  <c r="H3235" i="6"/>
  <c r="I3235" i="6" s="1"/>
  <c r="H3523" i="6"/>
  <c r="I3523" i="6" s="1"/>
  <c r="H3759" i="6"/>
  <c r="I3759" i="6" s="1"/>
  <c r="H2887" i="6"/>
  <c r="I2887" i="6" s="1"/>
  <c r="H3407" i="6"/>
  <c r="I3407" i="6" s="1"/>
  <c r="H3799" i="6"/>
  <c r="I3799" i="6" s="1"/>
  <c r="H3039" i="6"/>
  <c r="I3039" i="6" s="1"/>
  <c r="H2971" i="6"/>
  <c r="I2971" i="6" s="1"/>
  <c r="H3311" i="6"/>
  <c r="I3311" i="6" s="1"/>
  <c r="H3559" i="6"/>
  <c r="I3559" i="6" s="1"/>
  <c r="H3803" i="6"/>
  <c r="I3803" i="6" s="1"/>
  <c r="H3371" i="6"/>
  <c r="I3371" i="6" s="1"/>
  <c r="H3207" i="6"/>
  <c r="I3207" i="6" s="1"/>
  <c r="H3535" i="6"/>
  <c r="I3535" i="6" s="1"/>
  <c r="H3347" i="6"/>
  <c r="I3347" i="6" s="1"/>
  <c r="H3587" i="6"/>
  <c r="I3587" i="6" s="1"/>
  <c r="H3331" i="6"/>
  <c r="I3331" i="6" s="1"/>
  <c r="H3819" i="6"/>
  <c r="I3819" i="6" s="1"/>
  <c r="H3867" i="6"/>
  <c r="I3867" i="6" s="1"/>
  <c r="H2939" i="6"/>
  <c r="I2939" i="6" s="1"/>
  <c r="H207" i="6"/>
  <c r="I207" i="6" s="1"/>
  <c r="H411" i="6"/>
  <c r="I411" i="6" s="1"/>
  <c r="H611" i="6"/>
  <c r="I611" i="6" s="1"/>
  <c r="H371" i="6"/>
  <c r="I371" i="6" s="1"/>
  <c r="H139" i="6"/>
  <c r="I139" i="6" s="1"/>
  <c r="H395" i="6"/>
  <c r="I395" i="6" s="1"/>
  <c r="H79" i="6"/>
  <c r="I79" i="6" s="1"/>
  <c r="H347" i="6"/>
  <c r="I347" i="6" s="1"/>
  <c r="H111" i="6"/>
  <c r="I111" i="6" s="1"/>
  <c r="H399" i="6"/>
  <c r="I399" i="6" s="1"/>
  <c r="H199" i="6"/>
  <c r="I199" i="6" s="1"/>
  <c r="H403" i="6"/>
  <c r="I403" i="6" s="1"/>
  <c r="H515" i="6"/>
  <c r="I515" i="6" s="1"/>
  <c r="H835" i="6"/>
  <c r="I835" i="6" s="1"/>
  <c r="H507" i="6"/>
  <c r="I507" i="6" s="1"/>
  <c r="H811" i="6"/>
  <c r="I811" i="6" s="1"/>
  <c r="H463" i="6"/>
  <c r="I463" i="6" s="1"/>
  <c r="H251" i="6"/>
  <c r="I251" i="6" s="1"/>
  <c r="H679" i="6"/>
  <c r="I679" i="6" s="1"/>
  <c r="H879" i="6"/>
  <c r="I879" i="6" s="1"/>
  <c r="H555" i="6"/>
  <c r="I555" i="6" s="1"/>
  <c r="H815" i="6"/>
  <c r="I815" i="6" s="1"/>
  <c r="H667" i="6"/>
  <c r="I667" i="6" s="1"/>
  <c r="H863" i="6"/>
  <c r="I863" i="6" s="1"/>
  <c r="H923" i="6"/>
  <c r="I923" i="6" s="1"/>
  <c r="H1347" i="6"/>
  <c r="I1347" i="6" s="1"/>
  <c r="H1195" i="6"/>
  <c r="I1195" i="6" s="1"/>
  <c r="H1387" i="6"/>
  <c r="I1387" i="6" s="1"/>
  <c r="H1011" i="6"/>
  <c r="I1011" i="6" s="1"/>
  <c r="H1115" i="6"/>
  <c r="I1115" i="6" s="1"/>
  <c r="H1283" i="6"/>
  <c r="I1283" i="6" s="1"/>
  <c r="H979" i="6"/>
  <c r="I979" i="6" s="1"/>
  <c r="H1235" i="6"/>
  <c r="I1235" i="6" s="1"/>
  <c r="H899" i="6"/>
  <c r="I899" i="6" s="1"/>
  <c r="H1075" i="6"/>
  <c r="I1075" i="6" s="1"/>
  <c r="H1243" i="6"/>
  <c r="I1243" i="6" s="1"/>
  <c r="H1559" i="6"/>
  <c r="I1559" i="6" s="1"/>
  <c r="H1463" i="6"/>
  <c r="I1463" i="6" s="1"/>
  <c r="H1143" i="6"/>
  <c r="I1143" i="6" s="1"/>
  <c r="H1451" i="6"/>
  <c r="I1451" i="6" s="1"/>
  <c r="H1263" i="6"/>
  <c r="I1263" i="6" s="1"/>
  <c r="H779" i="6"/>
  <c r="I779" i="6" s="1"/>
  <c r="H1455" i="6"/>
  <c r="I1455" i="6" s="1"/>
  <c r="H1179" i="6"/>
  <c r="I1179" i="6" s="1"/>
  <c r="H1675" i="6"/>
  <c r="I1675" i="6" s="1"/>
  <c r="H1879" i="6"/>
  <c r="I1879" i="6" s="1"/>
  <c r="H1715" i="6"/>
  <c r="I1715" i="6" s="1"/>
  <c r="H1999" i="6"/>
  <c r="I1999" i="6" s="1"/>
  <c r="H1643" i="6"/>
  <c r="I1643" i="6" s="1"/>
  <c r="H1955" i="6"/>
  <c r="I1955" i="6" s="1"/>
  <c r="H1611" i="6"/>
  <c r="I1611" i="6" s="1"/>
  <c r="H1767" i="6"/>
  <c r="I1767" i="6" s="1"/>
  <c r="H1351" i="6"/>
  <c r="I1351" i="6" s="1"/>
  <c r="H1627" i="6"/>
  <c r="I1627" i="6" s="1"/>
  <c r="H1759" i="6"/>
  <c r="I1759" i="6" s="1"/>
  <c r="H1947" i="6"/>
  <c r="I1947" i="6" s="1"/>
  <c r="H1515" i="6"/>
  <c r="I1515" i="6" s="1"/>
  <c r="H1671" i="6"/>
  <c r="I1671" i="6" s="1"/>
  <c r="H2099" i="6"/>
  <c r="I2099" i="6" s="1"/>
  <c r="H1983" i="6"/>
  <c r="I1983" i="6" s="1"/>
  <c r="H2343" i="6"/>
  <c r="I2343" i="6" s="1"/>
  <c r="H2023" i="6"/>
  <c r="I2023" i="6" s="1"/>
  <c r="H2051" i="6"/>
  <c r="I2051" i="6" s="1"/>
  <c r="H2351" i="6"/>
  <c r="I2351" i="6" s="1"/>
  <c r="H2107" i="6"/>
  <c r="I2107" i="6" s="1"/>
  <c r="H2331" i="6"/>
  <c r="I2331" i="6" s="1"/>
  <c r="H1951" i="6"/>
  <c r="I1951" i="6" s="1"/>
  <c r="H2215" i="6"/>
  <c r="I2215" i="6" s="1"/>
  <c r="H2175" i="6"/>
  <c r="I2175" i="6" s="1"/>
  <c r="H2511" i="6"/>
  <c r="I2511" i="6" s="1"/>
  <c r="H2403" i="6"/>
  <c r="I2403" i="6" s="1"/>
  <c r="H2563" i="6"/>
  <c r="I2563" i="6" s="1"/>
  <c r="H1711" i="6"/>
  <c r="I1711" i="6" s="1"/>
  <c r="H1899" i="6"/>
  <c r="I1899" i="6" s="1"/>
  <c r="H2395" i="6"/>
  <c r="I2395" i="6" s="1"/>
  <c r="H2067" i="6"/>
  <c r="I2067" i="6" s="1"/>
  <c r="H2551" i="6"/>
  <c r="I2551" i="6" s="1"/>
  <c r="H2435" i="6"/>
  <c r="I2435" i="6" s="1"/>
  <c r="H2247" i="6"/>
  <c r="I2247" i="6" s="1"/>
  <c r="H2831" i="6"/>
  <c r="I2831" i="6" s="1"/>
  <c r="H2723" i="6"/>
  <c r="I2723" i="6" s="1"/>
  <c r="H2863" i="6"/>
  <c r="I2863" i="6" s="1"/>
  <c r="H3219" i="6"/>
  <c r="I3219" i="6" s="1"/>
  <c r="H2711" i="6"/>
  <c r="I2711" i="6" s="1"/>
  <c r="H2943" i="6"/>
  <c r="I2943" i="6" s="1"/>
  <c r="H3155" i="6"/>
  <c r="I3155" i="6" s="1"/>
  <c r="H2759" i="6"/>
  <c r="I2759" i="6" s="1"/>
  <c r="H3051" i="6"/>
  <c r="I3051" i="6" s="1"/>
  <c r="H2139" i="6"/>
  <c r="I2139" i="6" s="1"/>
  <c r="H2799" i="6"/>
  <c r="I2799" i="6" s="1"/>
  <c r="H3055" i="6"/>
  <c r="I3055" i="6" s="1"/>
  <c r="H3303" i="6"/>
  <c r="I3303" i="6" s="1"/>
  <c r="H2915" i="6"/>
  <c r="I2915" i="6" s="1"/>
  <c r="H3319" i="6"/>
  <c r="I3319" i="6" s="1"/>
  <c r="H3599" i="6"/>
  <c r="I3599" i="6" s="1"/>
  <c r="H3871" i="6"/>
  <c r="I3871" i="6" s="1"/>
  <c r="H2995" i="6"/>
  <c r="I2995" i="6" s="1"/>
  <c r="H3495" i="6"/>
  <c r="I3495" i="6" s="1"/>
  <c r="H3703" i="6"/>
  <c r="I3703" i="6" s="1"/>
  <c r="H2767" i="6"/>
  <c r="I2767" i="6" s="1"/>
  <c r="H3335" i="6"/>
  <c r="I3335" i="6" s="1"/>
  <c r="H3543" i="6"/>
  <c r="I3543" i="6" s="1"/>
  <c r="H3835" i="6"/>
  <c r="I3835" i="6" s="1"/>
  <c r="H3163" i="6"/>
  <c r="I3163" i="6" s="1"/>
  <c r="H3499" i="6"/>
  <c r="I3499" i="6" s="1"/>
  <c r="H3811" i="6"/>
  <c r="I3811" i="6" s="1"/>
  <c r="H2439" i="6"/>
  <c r="I2439" i="6" s="1"/>
  <c r="H3031" i="6"/>
  <c r="I3031" i="6" s="1"/>
  <c r="H3363" i="6"/>
  <c r="I3363" i="6" s="1"/>
  <c r="H3583" i="6"/>
  <c r="I3583" i="6" s="1"/>
  <c r="H2951" i="6"/>
  <c r="I2951" i="6" s="1"/>
  <c r="H3679" i="6"/>
  <c r="I3679" i="6" s="1"/>
  <c r="H3275" i="6"/>
  <c r="I3275" i="6" s="1"/>
  <c r="H3551" i="6"/>
  <c r="I3551" i="6" s="1"/>
  <c r="H3751" i="6"/>
  <c r="I3751" i="6" s="1"/>
  <c r="H3631" i="6"/>
  <c r="I3631" i="6" s="1"/>
  <c r="H3539" i="6"/>
  <c r="I3539" i="6" s="1"/>
  <c r="H3839" i="6"/>
  <c r="I3839" i="6" s="1"/>
  <c r="H3307" i="6"/>
  <c r="I3307" i="6" s="1"/>
  <c r="H3287" i="6"/>
  <c r="I3287" i="6" s="1"/>
  <c r="S42" i="6"/>
  <c r="H5" i="6" s="1"/>
  <c r="S41" i="6"/>
  <c r="S43" i="6" s="1"/>
  <c r="H2" i="6"/>
  <c r="H37" i="6"/>
  <c r="H13" i="6"/>
  <c r="H29" i="6"/>
  <c r="H25" i="6"/>
  <c r="H21" i="6"/>
  <c r="H17" i="6"/>
  <c r="H9" i="6"/>
  <c r="H24" i="6"/>
  <c r="H20" i="6"/>
  <c r="H16" i="6"/>
  <c r="H38" i="6"/>
  <c r="H34" i="6"/>
  <c r="H22" i="6"/>
  <c r="H18" i="6"/>
  <c r="H14" i="6"/>
  <c r="H10" i="6"/>
  <c r="H27" i="6"/>
  <c r="H23" i="6"/>
  <c r="H19" i="6"/>
  <c r="H7" i="6"/>
  <c r="H3" i="6"/>
  <c r="H43" i="6"/>
  <c r="H35" i="6"/>
  <c r="H31" i="6"/>
  <c r="H15" i="6"/>
  <c r="H11" i="6"/>
  <c r="K55" i="5"/>
  <c r="K54" i="5"/>
  <c r="L50" i="5" s="1"/>
  <c r="E5" i="4"/>
  <c r="G6" i="4" s="1"/>
  <c r="F5" i="4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H32" i="6" l="1"/>
  <c r="H8" i="6"/>
  <c r="H44" i="6"/>
  <c r="H12" i="6"/>
  <c r="H4" i="6"/>
  <c r="S44" i="6"/>
  <c r="H40" i="6"/>
  <c r="H84" i="6"/>
  <c r="I84" i="6" s="1"/>
  <c r="H292" i="6"/>
  <c r="I292" i="6" s="1"/>
  <c r="H464" i="6"/>
  <c r="I464" i="6" s="1"/>
  <c r="H216" i="6"/>
  <c r="I216" i="6" s="1"/>
  <c r="H180" i="6"/>
  <c r="I180" i="6" s="1"/>
  <c r="H448" i="6"/>
  <c r="I448" i="6" s="1"/>
  <c r="H136" i="6"/>
  <c r="I136" i="6" s="1"/>
  <c r="H372" i="6"/>
  <c r="I372" i="6" s="1"/>
  <c r="H152" i="6"/>
  <c r="I152" i="6" s="1"/>
  <c r="H396" i="6"/>
  <c r="I396" i="6" s="1"/>
  <c r="H48" i="6"/>
  <c r="I48" i="6" s="1"/>
  <c r="H348" i="6"/>
  <c r="I348" i="6" s="1"/>
  <c r="H512" i="6"/>
  <c r="I512" i="6" s="1"/>
  <c r="H732" i="6"/>
  <c r="I732" i="6" s="1"/>
  <c r="H68" i="6"/>
  <c r="I68" i="6" s="1"/>
  <c r="H648" i="6"/>
  <c r="I648" i="6" s="1"/>
  <c r="H848" i="6"/>
  <c r="I848" i="6" s="1"/>
  <c r="H516" i="6"/>
  <c r="I516" i="6" s="1"/>
  <c r="H948" i="6"/>
  <c r="I948" i="6" s="1"/>
  <c r="H576" i="6"/>
  <c r="I576" i="6" s="1"/>
  <c r="H768" i="6"/>
  <c r="I768" i="6" s="1"/>
  <c r="H588" i="6"/>
  <c r="I588" i="6" s="1"/>
  <c r="H924" i="6"/>
  <c r="I924" i="6" s="1"/>
  <c r="H804" i="6"/>
  <c r="I804" i="6" s="1"/>
  <c r="H1152" i="6"/>
  <c r="I1152" i="6" s="1"/>
  <c r="H1376" i="6"/>
  <c r="I1376" i="6" s="1"/>
  <c r="H984" i="6"/>
  <c r="I984" i="6" s="1"/>
  <c r="H1280" i="6"/>
  <c r="I1280" i="6" s="1"/>
  <c r="H872" i="6"/>
  <c r="I872" i="6" s="1"/>
  <c r="H1336" i="6"/>
  <c r="I1336" i="6" s="1"/>
  <c r="H876" i="6"/>
  <c r="I876" i="6" s="1"/>
  <c r="H1012" i="6"/>
  <c r="I1012" i="6" s="1"/>
  <c r="H1116" i="6"/>
  <c r="I1116" i="6" s="1"/>
  <c r="H248" i="6"/>
  <c r="I248" i="6" s="1"/>
  <c r="H904" i="6"/>
  <c r="I904" i="6" s="1"/>
  <c r="H1192" i="6"/>
  <c r="I1192" i="6" s="1"/>
  <c r="H1540" i="6"/>
  <c r="I1540" i="6" s="1"/>
  <c r="H1036" i="6"/>
  <c r="I1036" i="6" s="1"/>
  <c r="H1488" i="6"/>
  <c r="I1488" i="6" s="1"/>
  <c r="H1432" i="6"/>
  <c r="I1432" i="6" s="1"/>
  <c r="H1628" i="6"/>
  <c r="I1628" i="6" s="1"/>
  <c r="H1288" i="6"/>
  <c r="I1288" i="6" s="1"/>
  <c r="H1412" i="6"/>
  <c r="I1412" i="6" s="1"/>
  <c r="H1244" i="6"/>
  <c r="I1244" i="6" s="1"/>
  <c r="H1340" i="6"/>
  <c r="I1340" i="6" s="1"/>
  <c r="H772" i="6"/>
  <c r="I772" i="6" s="1"/>
  <c r="H896" i="6"/>
  <c r="I896" i="6" s="1"/>
  <c r="H1872" i="6"/>
  <c r="I1872" i="6" s="1"/>
  <c r="H1700" i="6"/>
  <c r="I1700" i="6" s="1"/>
  <c r="H1964" i="6"/>
  <c r="I1964" i="6" s="1"/>
  <c r="H1776" i="6"/>
  <c r="I1776" i="6" s="1"/>
  <c r="H1388" i="6"/>
  <c r="I1388" i="6" s="1"/>
  <c r="H1780" i="6"/>
  <c r="I1780" i="6" s="1"/>
  <c r="H1456" i="6"/>
  <c r="I1456" i="6" s="1"/>
  <c r="H1636" i="6"/>
  <c r="I1636" i="6" s="1"/>
  <c r="H1980" i="6"/>
  <c r="I1980" i="6" s="1"/>
  <c r="H1660" i="6"/>
  <c r="I1660" i="6" s="1"/>
  <c r="H1868" i="6"/>
  <c r="I1868" i="6" s="1"/>
  <c r="H1956" i="6"/>
  <c r="I1956" i="6" s="1"/>
  <c r="H2152" i="6"/>
  <c r="I2152" i="6" s="1"/>
  <c r="H1968" i="6"/>
  <c r="I1968" i="6" s="1"/>
  <c r="H2284" i="6"/>
  <c r="I2284" i="6" s="1"/>
  <c r="H1996" i="6"/>
  <c r="I1996" i="6" s="1"/>
  <c r="H2100" i="6"/>
  <c r="I2100" i="6" s="1"/>
  <c r="H2412" i="6"/>
  <c r="I2412" i="6" s="1"/>
  <c r="H2088" i="6"/>
  <c r="I2088" i="6" s="1"/>
  <c r="H2272" i="6"/>
  <c r="I2272" i="6" s="1"/>
  <c r="H1680" i="6"/>
  <c r="I1680" i="6" s="1"/>
  <c r="H2188" i="6"/>
  <c r="I2188" i="6" s="1"/>
  <c r="H1728" i="6"/>
  <c r="I1728" i="6" s="1"/>
  <c r="H2436" i="6"/>
  <c r="I2436" i="6" s="1"/>
  <c r="H2588" i="6"/>
  <c r="I2588" i="6" s="1"/>
  <c r="H2424" i="6"/>
  <c r="I2424" i="6" s="1"/>
  <c r="H2076" i="6"/>
  <c r="I2076" i="6" s="1"/>
  <c r="H2692" i="6"/>
  <c r="I2692" i="6" s="1"/>
  <c r="H2200" i="6"/>
  <c r="I2200" i="6" s="1"/>
  <c r="H2544" i="6"/>
  <c r="I2544" i="6" s="1"/>
  <c r="H2144" i="6"/>
  <c r="I2144" i="6" s="1"/>
  <c r="H2532" i="6"/>
  <c r="I2532" i="6" s="1"/>
  <c r="H2724" i="6"/>
  <c r="I2724" i="6" s="1"/>
  <c r="H2652" i="6"/>
  <c r="I2652" i="6" s="1"/>
  <c r="H2648" i="6"/>
  <c r="I2648" i="6" s="1"/>
  <c r="H2696" i="6"/>
  <c r="I2696" i="6" s="1"/>
  <c r="H2948" i="6"/>
  <c r="I2948" i="6" s="1"/>
  <c r="H3148" i="6"/>
  <c r="I3148" i="6" s="1"/>
  <c r="H2280" i="6"/>
  <c r="I2280" i="6" s="1"/>
  <c r="H2844" i="6"/>
  <c r="I2844" i="6" s="1"/>
  <c r="H3168" i="6"/>
  <c r="I3168" i="6" s="1"/>
  <c r="H2708" i="6"/>
  <c r="I2708" i="6" s="1"/>
  <c r="H2864" i="6"/>
  <c r="I2864" i="6" s="1"/>
  <c r="H3012" i="6"/>
  <c r="I3012" i="6" s="1"/>
  <c r="H3184" i="6"/>
  <c r="I3184" i="6" s="1"/>
  <c r="H2552" i="6"/>
  <c r="I2552" i="6" s="1"/>
  <c r="H2852" i="6"/>
  <c r="I2852" i="6" s="1"/>
  <c r="H3156" i="6"/>
  <c r="I3156" i="6" s="1"/>
  <c r="H2856" i="6"/>
  <c r="I2856" i="6" s="1"/>
  <c r="H3420" i="6"/>
  <c r="I3420" i="6" s="1"/>
  <c r="H3584" i="6"/>
  <c r="I3584" i="6" s="1"/>
  <c r="H3848" i="6"/>
  <c r="I3848" i="6" s="1"/>
  <c r="H3068" i="6"/>
  <c r="I3068" i="6" s="1"/>
  <c r="H3492" i="6"/>
  <c r="I3492" i="6" s="1"/>
  <c r="H3732" i="6"/>
  <c r="I3732" i="6" s="1"/>
  <c r="H2936" i="6"/>
  <c r="I2936" i="6" s="1"/>
  <c r="H3436" i="6"/>
  <c r="I3436" i="6" s="1"/>
  <c r="H3664" i="6"/>
  <c r="I3664" i="6" s="1"/>
  <c r="H2904" i="6"/>
  <c r="I2904" i="6" s="1"/>
  <c r="H3424" i="6"/>
  <c r="I3424" i="6" s="1"/>
  <c r="H3740" i="6"/>
  <c r="I3740" i="6" s="1"/>
  <c r="H2768" i="6"/>
  <c r="I2768" i="6" s="1"/>
  <c r="H3284" i="6"/>
  <c r="I3284" i="6" s="1"/>
  <c r="H3464" i="6"/>
  <c r="I3464" i="6" s="1"/>
  <c r="H3744" i="6"/>
  <c r="I3744" i="6" s="1"/>
  <c r="H3896" i="6"/>
  <c r="I3896" i="6" s="1"/>
  <c r="H3648" i="6"/>
  <c r="I3648" i="6" s="1"/>
  <c r="H3388" i="6"/>
  <c r="I3388" i="6" s="1"/>
  <c r="H3764" i="6"/>
  <c r="I3764" i="6" s="1"/>
  <c r="H3548" i="6"/>
  <c r="I3548" i="6" s="1"/>
  <c r="H3336" i="6"/>
  <c r="I3336" i="6" s="1"/>
  <c r="H3304" i="6"/>
  <c r="I3304" i="6" s="1"/>
  <c r="H3472" i="6"/>
  <c r="I3472" i="6" s="1"/>
  <c r="H3840" i="6"/>
  <c r="I3840" i="6" s="1"/>
  <c r="H100" i="6"/>
  <c r="I100" i="6" s="1"/>
  <c r="H300" i="6"/>
  <c r="I300" i="6" s="1"/>
  <c r="H524" i="6"/>
  <c r="I524" i="6" s="1"/>
  <c r="H276" i="6"/>
  <c r="I276" i="6" s="1"/>
  <c r="H260" i="6"/>
  <c r="I260" i="6" s="1"/>
  <c r="H496" i="6"/>
  <c r="I496" i="6" s="1"/>
  <c r="H164" i="6"/>
  <c r="I164" i="6" s="1"/>
  <c r="H392" i="6"/>
  <c r="I392" i="6" s="1"/>
  <c r="H192" i="6"/>
  <c r="I192" i="6" s="1"/>
  <c r="H416" i="6"/>
  <c r="I416" i="6" s="1"/>
  <c r="H140" i="6"/>
  <c r="I140" i="6" s="1"/>
  <c r="H356" i="6"/>
  <c r="I356" i="6" s="1"/>
  <c r="H564" i="6"/>
  <c r="I564" i="6" s="1"/>
  <c r="H748" i="6"/>
  <c r="I748" i="6" s="1"/>
  <c r="H128" i="6"/>
  <c r="I128" i="6" s="1"/>
  <c r="H668" i="6"/>
  <c r="I668" i="6" s="1"/>
  <c r="H864" i="6"/>
  <c r="I864" i="6" s="1"/>
  <c r="H600" i="6"/>
  <c r="I600" i="6" s="1"/>
  <c r="H964" i="6"/>
  <c r="I964" i="6" s="1"/>
  <c r="H584" i="6"/>
  <c r="I584" i="6" s="1"/>
  <c r="H792" i="6"/>
  <c r="I792" i="6" s="1"/>
  <c r="H620" i="6"/>
  <c r="I620" i="6" s="1"/>
  <c r="H940" i="6"/>
  <c r="I940" i="6" s="1"/>
  <c r="H908" i="6"/>
  <c r="I908" i="6" s="1"/>
  <c r="H1180" i="6"/>
  <c r="I1180" i="6" s="1"/>
  <c r="H240" i="6"/>
  <c r="I240" i="6" s="1"/>
  <c r="H1000" i="6"/>
  <c r="I1000" i="6" s="1"/>
  <c r="H1348" i="6"/>
  <c r="I1348" i="6" s="1"/>
  <c r="H932" i="6"/>
  <c r="I932" i="6" s="1"/>
  <c r="H468" i="6"/>
  <c r="I468" i="6" s="1"/>
  <c r="H308" i="6"/>
  <c r="I308" i="6" s="1"/>
  <c r="H1040" i="6"/>
  <c r="I1040" i="6" s="1"/>
  <c r="H1124" i="6"/>
  <c r="I1124" i="6" s="1"/>
  <c r="H360" i="6"/>
  <c r="I360" i="6" s="1"/>
  <c r="H944" i="6"/>
  <c r="I944" i="6" s="1"/>
  <c r="H1256" i="6"/>
  <c r="I1256" i="6" s="1"/>
  <c r="H1544" i="6"/>
  <c r="I1544" i="6" s="1"/>
  <c r="H1068" i="6"/>
  <c r="I1068" i="6" s="1"/>
  <c r="H1600" i="6"/>
  <c r="I1600" i="6" s="1"/>
  <c r="H1444" i="6"/>
  <c r="I1444" i="6" s="1"/>
  <c r="H1644" i="6"/>
  <c r="I1644" i="6" s="1"/>
  <c r="H1292" i="6"/>
  <c r="I1292" i="6" s="1"/>
  <c r="H1420" i="6"/>
  <c r="I1420" i="6" s="1"/>
  <c r="H1260" i="6"/>
  <c r="I1260" i="6" s="1"/>
  <c r="H1356" i="6"/>
  <c r="I1356" i="6" s="1"/>
  <c r="H840" i="6"/>
  <c r="I840" i="6" s="1"/>
  <c r="H1440" i="6"/>
  <c r="I1440" i="6" s="1"/>
  <c r="H1892" i="6"/>
  <c r="I1892" i="6" s="1"/>
  <c r="H1712" i="6"/>
  <c r="I1712" i="6" s="1"/>
  <c r="H1976" i="6"/>
  <c r="I1976" i="6" s="1"/>
  <c r="H1820" i="6"/>
  <c r="I1820" i="6" s="1"/>
  <c r="H1492" i="6"/>
  <c r="I1492" i="6" s="1"/>
  <c r="H1800" i="6"/>
  <c r="I1800" i="6" s="1"/>
  <c r="H1532" i="6"/>
  <c r="I1532" i="6" s="1"/>
  <c r="H1720" i="6"/>
  <c r="I1720" i="6" s="1"/>
  <c r="H2016" i="6"/>
  <c r="I2016" i="6" s="1"/>
  <c r="H1668" i="6"/>
  <c r="I1668" i="6" s="1"/>
  <c r="H1888" i="6"/>
  <c r="I1888" i="6" s="1"/>
  <c r="H1960" i="6"/>
  <c r="I1960" i="6" s="1"/>
  <c r="H2172" i="6"/>
  <c r="I2172" i="6" s="1"/>
  <c r="H2096" i="6"/>
  <c r="I2096" i="6" s="1"/>
  <c r="H2356" i="6"/>
  <c r="I2356" i="6" s="1"/>
  <c r="H2072" i="6"/>
  <c r="I2072" i="6" s="1"/>
  <c r="H2160" i="6"/>
  <c r="I2160" i="6" s="1"/>
  <c r="H2440" i="6"/>
  <c r="I2440" i="6" s="1"/>
  <c r="H2104" i="6"/>
  <c r="I2104" i="6" s="1"/>
  <c r="H2292" i="6"/>
  <c r="I2292" i="6" s="1"/>
  <c r="H1804" i="6"/>
  <c r="I1804" i="6" s="1"/>
  <c r="H2208" i="6"/>
  <c r="I2208" i="6" s="1"/>
  <c r="H1808" i="6"/>
  <c r="I1808" i="6" s="1"/>
  <c r="H2448" i="6"/>
  <c r="I2448" i="6" s="1"/>
  <c r="H1944" i="6"/>
  <c r="I1944" i="6" s="1"/>
  <c r="H2456" i="6"/>
  <c r="I2456" i="6" s="1"/>
  <c r="H2156" i="6"/>
  <c r="I2156" i="6" s="1"/>
  <c r="H2748" i="6"/>
  <c r="I2748" i="6" s="1"/>
  <c r="H2224" i="6"/>
  <c r="I2224" i="6" s="1"/>
  <c r="H2576" i="6"/>
  <c r="I2576" i="6" s="1"/>
  <c r="H2288" i="6"/>
  <c r="I2288" i="6" s="1"/>
  <c r="H2548" i="6"/>
  <c r="I2548" i="6" s="1"/>
  <c r="H2740" i="6"/>
  <c r="I2740" i="6" s="1"/>
  <c r="H2688" i="6"/>
  <c r="I2688" i="6" s="1"/>
  <c r="H2764" i="6"/>
  <c r="I2764" i="6" s="1"/>
  <c r="H2720" i="6"/>
  <c r="I2720" i="6" s="1"/>
  <c r="H2960" i="6"/>
  <c r="I2960" i="6" s="1"/>
  <c r="H3164" i="6"/>
  <c r="I3164" i="6" s="1"/>
  <c r="H2432" i="6"/>
  <c r="I2432" i="6" s="1"/>
  <c r="H2876" i="6"/>
  <c r="I2876" i="6" s="1"/>
  <c r="H2464" i="6"/>
  <c r="I2464" i="6" s="1"/>
  <c r="H2728" i="6"/>
  <c r="I2728" i="6" s="1"/>
  <c r="H2888" i="6"/>
  <c r="I2888" i="6" s="1"/>
  <c r="H3020" i="6"/>
  <c r="I3020" i="6" s="1"/>
  <c r="H3220" i="6"/>
  <c r="I3220" i="6" s="1"/>
  <c r="H2616" i="6"/>
  <c r="I2616" i="6" s="1"/>
  <c r="H2916" i="6"/>
  <c r="I2916" i="6" s="1"/>
  <c r="H3200" i="6"/>
  <c r="I3200" i="6" s="1"/>
  <c r="H2956" i="6"/>
  <c r="I2956" i="6" s="1"/>
  <c r="H3432" i="6"/>
  <c r="I3432" i="6" s="1"/>
  <c r="H3596" i="6"/>
  <c r="I3596" i="6" s="1"/>
  <c r="H3052" i="6"/>
  <c r="I3052" i="6" s="1"/>
  <c r="H3076" i="6"/>
  <c r="I3076" i="6" s="1"/>
  <c r="H3516" i="6"/>
  <c r="I3516" i="6" s="1"/>
  <c r="H3736" i="6"/>
  <c r="I3736" i="6" s="1"/>
  <c r="H3060" i="6"/>
  <c r="I3060" i="6" s="1"/>
  <c r="H3484" i="6"/>
  <c r="I3484" i="6" s="1"/>
  <c r="H3788" i="6"/>
  <c r="I3788" i="6" s="1"/>
  <c r="H2920" i="6"/>
  <c r="I2920" i="6" s="1"/>
  <c r="H3448" i="6"/>
  <c r="I3448" i="6" s="1"/>
  <c r="H3776" i="6"/>
  <c r="I3776" i="6" s="1"/>
  <c r="H2892" i="6"/>
  <c r="I2892" i="6" s="1"/>
  <c r="H3328" i="6"/>
  <c r="I3328" i="6" s="1"/>
  <c r="H3524" i="6"/>
  <c r="I3524" i="6" s="1"/>
  <c r="H3796" i="6"/>
  <c r="I3796" i="6" s="1"/>
  <c r="H2868" i="6"/>
  <c r="I2868" i="6" s="1"/>
  <c r="H3672" i="6"/>
  <c r="I3672" i="6" s="1"/>
  <c r="H3440" i="6"/>
  <c r="I3440" i="6" s="1"/>
  <c r="H3884" i="6"/>
  <c r="I3884" i="6" s="1"/>
  <c r="H3660" i="6"/>
  <c r="I3660" i="6" s="1"/>
  <c r="H3476" i="6"/>
  <c r="I3476" i="6" s="1"/>
  <c r="H3520" i="6"/>
  <c r="I3520" i="6" s="1"/>
  <c r="H3508" i="6"/>
  <c r="I3508" i="6" s="1"/>
  <c r="H3288" i="6"/>
  <c r="I3288" i="6" s="1"/>
  <c r="H132" i="6"/>
  <c r="I132" i="6" s="1"/>
  <c r="H328" i="6"/>
  <c r="I328" i="6" s="1"/>
  <c r="H572" i="6"/>
  <c r="I572" i="6" s="1"/>
  <c r="H284" i="6"/>
  <c r="I284" i="6" s="1"/>
  <c r="H268" i="6"/>
  <c r="I268" i="6" s="1"/>
  <c r="H500" i="6"/>
  <c r="I500" i="6" s="1"/>
  <c r="H208" i="6"/>
  <c r="I208" i="6" s="1"/>
  <c r="H436" i="6"/>
  <c r="I436" i="6" s="1"/>
  <c r="H196" i="6"/>
  <c r="I196" i="6" s="1"/>
  <c r="H452" i="6"/>
  <c r="I452" i="6" s="1"/>
  <c r="H168" i="6"/>
  <c r="I168" i="6" s="1"/>
  <c r="H376" i="6"/>
  <c r="I376" i="6" s="1"/>
  <c r="H64" i="6"/>
  <c r="I64" i="6" s="1"/>
  <c r="H784" i="6"/>
  <c r="I784" i="6" s="1"/>
  <c r="H200" i="6"/>
  <c r="I200" i="6" s="1"/>
  <c r="H688" i="6"/>
  <c r="I688" i="6" s="1"/>
  <c r="H144" i="6"/>
  <c r="I144" i="6" s="1"/>
  <c r="H632" i="6"/>
  <c r="I632" i="6" s="1"/>
  <c r="H996" i="6"/>
  <c r="I996" i="6" s="1"/>
  <c r="H636" i="6"/>
  <c r="I636" i="6" s="1"/>
  <c r="H828" i="6"/>
  <c r="I828" i="6" s="1"/>
  <c r="H640" i="6"/>
  <c r="I640" i="6" s="1"/>
  <c r="H968" i="6"/>
  <c r="I968" i="6" s="1"/>
  <c r="H916" i="6"/>
  <c r="I916" i="6" s="1"/>
  <c r="H1200" i="6"/>
  <c r="I1200" i="6" s="1"/>
  <c r="H504" i="6"/>
  <c r="I504" i="6" s="1"/>
  <c r="H1028" i="6"/>
  <c r="I1028" i="6" s="1"/>
  <c r="H1360" i="6"/>
  <c r="I1360" i="6" s="1"/>
  <c r="H956" i="6"/>
  <c r="I956" i="6" s="1"/>
  <c r="H540" i="6"/>
  <c r="I540" i="6" s="1"/>
  <c r="H676" i="6"/>
  <c r="I676" i="6" s="1"/>
  <c r="H1048" i="6"/>
  <c r="I1048" i="6" s="1"/>
  <c r="H1132" i="6"/>
  <c r="I1132" i="6" s="1"/>
  <c r="H616" i="6"/>
  <c r="I616" i="6" s="1"/>
  <c r="H972" i="6"/>
  <c r="I972" i="6" s="1"/>
  <c r="H1316" i="6"/>
  <c r="I1316" i="6" s="1"/>
  <c r="H1596" i="6"/>
  <c r="I1596" i="6" s="1"/>
  <c r="H1104" i="6"/>
  <c r="I1104" i="6" s="1"/>
  <c r="H1616" i="6"/>
  <c r="I1616" i="6" s="1"/>
  <c r="H1448" i="6"/>
  <c r="I1448" i="6" s="1"/>
  <c r="H1080" i="6"/>
  <c r="I1080" i="6" s="1"/>
  <c r="H1296" i="6"/>
  <c r="I1296" i="6" s="1"/>
  <c r="H1460" i="6"/>
  <c r="I1460" i="6" s="1"/>
  <c r="H1264" i="6"/>
  <c r="I1264" i="6" s="1"/>
  <c r="H1408" i="6"/>
  <c r="I1408" i="6" s="1"/>
  <c r="H1008" i="6"/>
  <c r="I1008" i="6" s="1"/>
  <c r="H1548" i="6"/>
  <c r="I1548" i="6" s="1"/>
  <c r="H1032" i="6"/>
  <c r="I1032" i="6" s="1"/>
  <c r="H1744" i="6"/>
  <c r="I1744" i="6" s="1"/>
  <c r="H1988" i="6"/>
  <c r="I1988" i="6" s="1"/>
  <c r="H1836" i="6"/>
  <c r="I1836" i="6" s="1"/>
  <c r="H1496" i="6"/>
  <c r="I1496" i="6" s="1"/>
  <c r="H1852" i="6"/>
  <c r="I1852" i="6" s="1"/>
  <c r="H1608" i="6"/>
  <c r="I1608" i="6" s="1"/>
  <c r="H1784" i="6"/>
  <c r="I1784" i="6" s="1"/>
  <c r="H992" i="6"/>
  <c r="I992" i="6" s="1"/>
  <c r="H1696" i="6"/>
  <c r="I1696" i="6" s="1"/>
  <c r="H1904" i="6"/>
  <c r="I1904" i="6" s="1"/>
  <c r="H2036" i="6"/>
  <c r="I2036" i="6" s="1"/>
  <c r="H2192" i="6"/>
  <c r="I2192" i="6" s="1"/>
  <c r="H2132" i="6"/>
  <c r="I2132" i="6" s="1"/>
  <c r="H2372" i="6"/>
  <c r="I2372" i="6" s="1"/>
  <c r="H2084" i="6"/>
  <c r="I2084" i="6" s="1"/>
  <c r="H2180" i="6"/>
  <c r="I2180" i="6" s="1"/>
  <c r="H2468" i="6"/>
  <c r="I2468" i="6" s="1"/>
  <c r="H2120" i="6"/>
  <c r="I2120" i="6" s="1"/>
  <c r="H2304" i="6"/>
  <c r="I2304" i="6" s="1"/>
  <c r="H1824" i="6"/>
  <c r="I1824" i="6" s="1"/>
  <c r="H2276" i="6"/>
  <c r="I2276" i="6" s="1"/>
  <c r="H2136" i="6"/>
  <c r="I2136" i="6" s="1"/>
  <c r="H2452" i="6"/>
  <c r="I2452" i="6" s="1"/>
  <c r="H2128" i="6"/>
  <c r="I2128" i="6" s="1"/>
  <c r="H2496" i="6"/>
  <c r="I2496" i="6" s="1"/>
  <c r="H2300" i="6"/>
  <c r="I2300" i="6" s="1"/>
  <c r="H2780" i="6"/>
  <c r="I2780" i="6" s="1"/>
  <c r="H2312" i="6"/>
  <c r="I2312" i="6" s="1"/>
  <c r="H2608" i="6"/>
  <c r="I2608" i="6" s="1"/>
  <c r="H2296" i="6"/>
  <c r="I2296" i="6" s="1"/>
  <c r="H2564" i="6"/>
  <c r="I2564" i="6" s="1"/>
  <c r="H2756" i="6"/>
  <c r="I2756" i="6" s="1"/>
  <c r="H2760" i="6"/>
  <c r="I2760" i="6" s="1"/>
  <c r="H2824" i="6"/>
  <c r="I2824" i="6" s="1"/>
  <c r="H2800" i="6"/>
  <c r="I2800" i="6" s="1"/>
  <c r="H2980" i="6"/>
  <c r="I2980" i="6" s="1"/>
  <c r="H3176" i="6"/>
  <c r="I3176" i="6" s="1"/>
  <c r="H2504" i="6"/>
  <c r="I2504" i="6" s="1"/>
  <c r="H2940" i="6"/>
  <c r="I2940" i="6" s="1"/>
  <c r="H2520" i="6"/>
  <c r="I2520" i="6" s="1"/>
  <c r="H2732" i="6"/>
  <c r="I2732" i="6" s="1"/>
  <c r="H2900" i="6"/>
  <c r="I2900" i="6" s="1"/>
  <c r="H3028" i="6"/>
  <c r="I3028" i="6" s="1"/>
  <c r="H3264" i="6"/>
  <c r="I3264" i="6" s="1"/>
  <c r="H2664" i="6"/>
  <c r="I2664" i="6" s="1"/>
  <c r="H2984" i="6"/>
  <c r="I2984" i="6" s="1"/>
  <c r="H3236" i="6"/>
  <c r="I3236" i="6" s="1"/>
  <c r="H2968" i="6"/>
  <c r="I2968" i="6" s="1"/>
  <c r="H3444" i="6"/>
  <c r="I3444" i="6" s="1"/>
  <c r="H3652" i="6"/>
  <c r="I3652" i="6" s="1"/>
  <c r="H2020" i="6"/>
  <c r="I2020" i="6" s="1"/>
  <c r="H3272" i="6"/>
  <c r="I3272" i="6" s="1"/>
  <c r="H3528" i="6"/>
  <c r="I3528" i="6" s="1"/>
  <c r="H3748" i="6"/>
  <c r="I3748" i="6" s="1"/>
  <c r="H3080" i="6"/>
  <c r="I3080" i="6" s="1"/>
  <c r="H3504" i="6"/>
  <c r="I3504" i="6" s="1"/>
  <c r="H3792" i="6"/>
  <c r="I3792" i="6" s="1"/>
  <c r="H3056" i="6"/>
  <c r="I3056" i="6" s="1"/>
  <c r="H3576" i="6"/>
  <c r="I3576" i="6" s="1"/>
  <c r="H3828" i="6"/>
  <c r="I3828" i="6" s="1"/>
  <c r="H3004" i="6"/>
  <c r="I3004" i="6" s="1"/>
  <c r="H3352" i="6"/>
  <c r="I3352" i="6" s="1"/>
  <c r="H3544" i="6"/>
  <c r="I3544" i="6" s="1"/>
  <c r="H3800" i="6"/>
  <c r="I3800" i="6" s="1"/>
  <c r="H2880" i="6"/>
  <c r="I2880" i="6" s="1"/>
  <c r="H3768" i="6"/>
  <c r="I3768" i="6" s="1"/>
  <c r="H3136" i="6"/>
  <c r="I3136" i="6" s="1"/>
  <c r="H3804" i="6"/>
  <c r="I3804" i="6" s="1"/>
  <c r="H3724" i="6"/>
  <c r="I3724" i="6" s="1"/>
  <c r="H3488" i="6"/>
  <c r="I3488" i="6" s="1"/>
  <c r="H3600" i="6"/>
  <c r="I3600" i="6" s="1"/>
  <c r="H3604" i="6"/>
  <c r="I3604" i="6" s="1"/>
  <c r="H3384" i="6"/>
  <c r="I3384" i="6" s="1"/>
  <c r="H148" i="6"/>
  <c r="I148" i="6" s="1"/>
  <c r="H340" i="6"/>
  <c r="I340" i="6" s="1"/>
  <c r="H56" i="6"/>
  <c r="I56" i="6" s="1"/>
  <c r="H388" i="6"/>
  <c r="I388" i="6" s="1"/>
  <c r="H320" i="6"/>
  <c r="I320" i="6" s="1"/>
  <c r="H528" i="6"/>
  <c r="I528" i="6" s="1"/>
  <c r="H244" i="6"/>
  <c r="I244" i="6" s="1"/>
  <c r="H60" i="6"/>
  <c r="I60" i="6" s="1"/>
  <c r="H212" i="6"/>
  <c r="I212" i="6" s="1"/>
  <c r="H484" i="6"/>
  <c r="I484" i="6" s="1"/>
  <c r="H184" i="6"/>
  <c r="I184" i="6" s="1"/>
  <c r="H420" i="6"/>
  <c r="I420" i="6" s="1"/>
  <c r="H172" i="6"/>
  <c r="I172" i="6" s="1"/>
  <c r="H820" i="6"/>
  <c r="I820" i="6" s="1"/>
  <c r="H400" i="6"/>
  <c r="I400" i="6" s="1"/>
  <c r="H700" i="6"/>
  <c r="I700" i="6" s="1"/>
  <c r="H380" i="6"/>
  <c r="I380" i="6" s="1"/>
  <c r="H652" i="6"/>
  <c r="I652" i="6" s="1"/>
  <c r="H80" i="6"/>
  <c r="I80" i="6" s="1"/>
  <c r="H656" i="6"/>
  <c r="I656" i="6" s="1"/>
  <c r="H880" i="6"/>
  <c r="I880" i="6" s="1"/>
  <c r="H664" i="6"/>
  <c r="I664" i="6" s="1"/>
  <c r="H532" i="6"/>
  <c r="I532" i="6" s="1"/>
  <c r="H920" i="6"/>
  <c r="I920" i="6" s="1"/>
  <c r="H1216" i="6"/>
  <c r="I1216" i="6" s="1"/>
  <c r="H860" i="6"/>
  <c r="I860" i="6" s="1"/>
  <c r="H1096" i="6"/>
  <c r="I1096" i="6" s="1"/>
  <c r="H316" i="6"/>
  <c r="I316" i="6" s="1"/>
  <c r="H1088" i="6"/>
  <c r="I1088" i="6" s="1"/>
  <c r="H544" i="6"/>
  <c r="I544" i="6" s="1"/>
  <c r="H844" i="6"/>
  <c r="I844" i="6" s="1"/>
  <c r="H1056" i="6"/>
  <c r="I1056" i="6" s="1"/>
  <c r="H1140" i="6"/>
  <c r="I1140" i="6" s="1"/>
  <c r="H736" i="6"/>
  <c r="I736" i="6" s="1"/>
  <c r="H1024" i="6"/>
  <c r="I1024" i="6" s="1"/>
  <c r="H1372" i="6"/>
  <c r="I1372" i="6" s="1"/>
  <c r="H1612" i="6"/>
  <c r="I1612" i="6" s="1"/>
  <c r="H1136" i="6"/>
  <c r="I1136" i="6" s="1"/>
  <c r="H568" i="6"/>
  <c r="I568" i="6" s="1"/>
  <c r="H1500" i="6"/>
  <c r="I1500" i="6" s="1"/>
  <c r="H1112" i="6"/>
  <c r="I1112" i="6" s="1"/>
  <c r="H1328" i="6"/>
  <c r="I1328" i="6" s="1"/>
  <c r="H1464" i="6"/>
  <c r="I1464" i="6" s="1"/>
  <c r="H1284" i="6"/>
  <c r="I1284" i="6" s="1"/>
  <c r="H1416" i="6"/>
  <c r="I1416" i="6" s="1"/>
  <c r="H1060" i="6"/>
  <c r="I1060" i="6" s="1"/>
  <c r="H1588" i="6"/>
  <c r="I1588" i="6" s="1"/>
  <c r="H1436" i="6"/>
  <c r="I1436" i="6" s="1"/>
  <c r="H1796" i="6"/>
  <c r="I1796" i="6" s="1"/>
  <c r="H2024" i="6"/>
  <c r="I2024" i="6" s="1"/>
  <c r="H1848" i="6"/>
  <c r="I1848" i="6" s="1"/>
  <c r="H1676" i="6"/>
  <c r="I1676" i="6" s="1"/>
  <c r="H1908" i="6"/>
  <c r="I1908" i="6" s="1"/>
  <c r="H1632" i="6"/>
  <c r="I1632" i="6" s="1"/>
  <c r="H1828" i="6"/>
  <c r="I1828" i="6" s="1"/>
  <c r="H1520" i="6"/>
  <c r="I1520" i="6" s="1"/>
  <c r="H1756" i="6"/>
  <c r="I1756" i="6" s="1"/>
  <c r="H1620" i="6"/>
  <c r="I1620" i="6" s="1"/>
  <c r="H2044" i="6"/>
  <c r="I2044" i="6" s="1"/>
  <c r="H2216" i="6"/>
  <c r="I2216" i="6" s="1"/>
  <c r="H2176" i="6"/>
  <c r="I2176" i="6" s="1"/>
  <c r="H2408" i="6"/>
  <c r="I2408" i="6" s="1"/>
  <c r="H1740" i="6"/>
  <c r="I1740" i="6" s="1"/>
  <c r="H2228" i="6"/>
  <c r="I2228" i="6" s="1"/>
  <c r="H2004" i="6"/>
  <c r="I2004" i="6" s="1"/>
  <c r="H2140" i="6"/>
  <c r="I2140" i="6" s="1"/>
  <c r="H2324" i="6"/>
  <c r="I2324" i="6" s="1"/>
  <c r="H2032" i="6"/>
  <c r="I2032" i="6" s="1"/>
  <c r="H2332" i="6"/>
  <c r="I2332" i="6" s="1"/>
  <c r="H2212" i="6"/>
  <c r="I2212" i="6" s="1"/>
  <c r="H2492" i="6"/>
  <c r="I2492" i="6" s="1"/>
  <c r="H2240" i="6"/>
  <c r="I2240" i="6" s="1"/>
  <c r="H2528" i="6"/>
  <c r="I2528" i="6" s="1"/>
  <c r="H2340" i="6"/>
  <c r="I2340" i="6" s="1"/>
  <c r="H2812" i="6"/>
  <c r="I2812" i="6" s="1"/>
  <c r="H2388" i="6"/>
  <c r="I2388" i="6" s="1"/>
  <c r="H2640" i="6"/>
  <c r="I2640" i="6" s="1"/>
  <c r="H2316" i="6"/>
  <c r="I2316" i="6" s="1"/>
  <c r="H2596" i="6"/>
  <c r="I2596" i="6" s="1"/>
  <c r="H2772" i="6"/>
  <c r="I2772" i="6" s="1"/>
  <c r="H2796" i="6"/>
  <c r="I2796" i="6" s="1"/>
  <c r="H2840" i="6"/>
  <c r="I2840" i="6" s="1"/>
  <c r="H2828" i="6"/>
  <c r="I2828" i="6" s="1"/>
  <c r="H3016" i="6"/>
  <c r="I3016" i="6" s="1"/>
  <c r="H3216" i="6"/>
  <c r="I3216" i="6" s="1"/>
  <c r="H2632" i="6"/>
  <c r="I2632" i="6" s="1"/>
  <c r="H2972" i="6"/>
  <c r="I2972" i="6" s="1"/>
  <c r="H2580" i="6"/>
  <c r="I2580" i="6" s="1"/>
  <c r="H2776" i="6"/>
  <c r="I2776" i="6" s="1"/>
  <c r="H2912" i="6"/>
  <c r="I2912" i="6" s="1"/>
  <c r="H3044" i="6"/>
  <c r="I3044" i="6" s="1"/>
  <c r="H3300" i="6"/>
  <c r="I3300" i="6" s="1"/>
  <c r="H2712" i="6"/>
  <c r="I2712" i="6" s="1"/>
  <c r="H3032" i="6"/>
  <c r="I3032" i="6" s="1"/>
  <c r="H3276" i="6"/>
  <c r="I3276" i="6" s="1"/>
  <c r="H3104" i="6"/>
  <c r="I3104" i="6" s="1"/>
  <c r="H3456" i="6"/>
  <c r="I3456" i="6" s="1"/>
  <c r="H3692" i="6"/>
  <c r="I3692" i="6" s="1"/>
  <c r="H2908" i="6"/>
  <c r="I2908" i="6" s="1"/>
  <c r="H3368" i="6"/>
  <c r="I3368" i="6" s="1"/>
  <c r="H3588" i="6"/>
  <c r="I3588" i="6" s="1"/>
  <c r="H3752" i="6"/>
  <c r="I3752" i="6" s="1"/>
  <c r="H3088" i="6"/>
  <c r="I3088" i="6" s="1"/>
  <c r="H3540" i="6"/>
  <c r="I3540" i="6" s="1"/>
  <c r="H3852" i="6"/>
  <c r="I3852" i="6" s="1"/>
  <c r="H3228" i="6"/>
  <c r="I3228" i="6" s="1"/>
  <c r="H3684" i="6"/>
  <c r="I3684" i="6" s="1"/>
  <c r="H3832" i="6"/>
  <c r="I3832" i="6" s="1"/>
  <c r="H3036" i="6"/>
  <c r="I3036" i="6" s="1"/>
  <c r="H3356" i="6"/>
  <c r="I3356" i="6" s="1"/>
  <c r="H3556" i="6"/>
  <c r="I3556" i="6" s="1"/>
  <c r="H3812" i="6"/>
  <c r="I3812" i="6" s="1"/>
  <c r="H3120" i="6"/>
  <c r="I3120" i="6" s="1"/>
  <c r="H3780" i="6"/>
  <c r="I3780" i="6" s="1"/>
  <c r="H3232" i="6"/>
  <c r="I3232" i="6" s="1"/>
  <c r="H3636" i="6"/>
  <c r="I3636" i="6" s="1"/>
  <c r="H3784" i="6"/>
  <c r="I3784" i="6" s="1"/>
  <c r="H3496" i="6"/>
  <c r="I3496" i="6" s="1"/>
  <c r="H3712" i="6"/>
  <c r="I3712" i="6" s="1"/>
  <c r="H3616" i="6"/>
  <c r="I3616" i="6" s="1"/>
  <c r="H176" i="6"/>
  <c r="I176" i="6" s="1"/>
  <c r="H352" i="6"/>
  <c r="I352" i="6" s="1"/>
  <c r="H72" i="6"/>
  <c r="I72" i="6" s="1"/>
  <c r="H408" i="6"/>
  <c r="I408" i="6" s="1"/>
  <c r="H332" i="6"/>
  <c r="I332" i="6" s="1"/>
  <c r="H548" i="6"/>
  <c r="I548" i="6" s="1"/>
  <c r="H252" i="6"/>
  <c r="I252" i="6" s="1"/>
  <c r="H76" i="6"/>
  <c r="I76" i="6" s="1"/>
  <c r="H228" i="6"/>
  <c r="I228" i="6" s="1"/>
  <c r="H508" i="6"/>
  <c r="I508" i="6" s="1"/>
  <c r="H220" i="6"/>
  <c r="I220" i="6" s="1"/>
  <c r="H440" i="6"/>
  <c r="I440" i="6" s="1"/>
  <c r="H336" i="6"/>
  <c r="I336" i="6" s="1"/>
  <c r="H884" i="6"/>
  <c r="I884" i="6" s="1"/>
  <c r="H492" i="6"/>
  <c r="I492" i="6" s="1"/>
  <c r="H708" i="6"/>
  <c r="I708" i="6" s="1"/>
  <c r="H612" i="6"/>
  <c r="I612" i="6" s="1"/>
  <c r="H672" i="6"/>
  <c r="I672" i="6" s="1"/>
  <c r="H156" i="6"/>
  <c r="I156" i="6" s="1"/>
  <c r="H692" i="6"/>
  <c r="I692" i="6" s="1"/>
  <c r="H892" i="6"/>
  <c r="I892" i="6" s="1"/>
  <c r="H684" i="6"/>
  <c r="I684" i="6" s="1"/>
  <c r="H552" i="6"/>
  <c r="I552" i="6" s="1"/>
  <c r="H980" i="6"/>
  <c r="I980" i="6" s="1"/>
  <c r="H1228" i="6"/>
  <c r="I1228" i="6" s="1"/>
  <c r="H868" i="6"/>
  <c r="I868" i="6" s="1"/>
  <c r="H1172" i="6"/>
  <c r="I1172" i="6" s="1"/>
  <c r="H424" i="6"/>
  <c r="I424" i="6" s="1"/>
  <c r="H1164" i="6"/>
  <c r="I1164" i="6" s="1"/>
  <c r="H604" i="6"/>
  <c r="I604" i="6" s="1"/>
  <c r="H936" i="6"/>
  <c r="I936" i="6" s="1"/>
  <c r="H1064" i="6"/>
  <c r="I1064" i="6" s="1"/>
  <c r="H1176" i="6"/>
  <c r="I1176" i="6" s="1"/>
  <c r="H752" i="6"/>
  <c r="I752" i="6" s="1"/>
  <c r="H1160" i="6"/>
  <c r="I1160" i="6" s="1"/>
  <c r="H1468" i="6"/>
  <c r="I1468" i="6" s="1"/>
  <c r="H1652" i="6"/>
  <c r="I1652" i="6" s="1"/>
  <c r="H1320" i="6"/>
  <c r="I1320" i="6" s="1"/>
  <c r="H1044" i="6"/>
  <c r="I1044" i="6" s="1"/>
  <c r="H1516" i="6"/>
  <c r="I1516" i="6" s="1"/>
  <c r="H1220" i="6"/>
  <c r="I1220" i="6" s="1"/>
  <c r="H1368" i="6"/>
  <c r="I1368" i="6" s="1"/>
  <c r="H1476" i="6"/>
  <c r="I1476" i="6" s="1"/>
  <c r="H1300" i="6"/>
  <c r="I1300" i="6" s="1"/>
  <c r="H1424" i="6"/>
  <c r="I1424" i="6" s="1"/>
  <c r="H1092" i="6"/>
  <c r="I1092" i="6" s="1"/>
  <c r="H1708" i="6"/>
  <c r="I1708" i="6" s="1"/>
  <c r="H1504" i="6"/>
  <c r="I1504" i="6" s="1"/>
  <c r="H1816" i="6"/>
  <c r="I1816" i="6" s="1"/>
  <c r="H1508" i="6"/>
  <c r="I1508" i="6" s="1"/>
  <c r="H1880" i="6"/>
  <c r="I1880" i="6" s="1"/>
  <c r="H1724" i="6"/>
  <c r="I1724" i="6" s="1"/>
  <c r="H1940" i="6"/>
  <c r="I1940" i="6" s="1"/>
  <c r="H1640" i="6"/>
  <c r="I1640" i="6" s="1"/>
  <c r="H1860" i="6"/>
  <c r="I1860" i="6" s="1"/>
  <c r="H1556" i="6"/>
  <c r="I1556" i="6" s="1"/>
  <c r="H1772" i="6"/>
  <c r="I1772" i="6" s="1"/>
  <c r="H1840" i="6"/>
  <c r="I1840" i="6" s="1"/>
  <c r="H2056" i="6"/>
  <c r="I2056" i="6" s="1"/>
  <c r="H1768" i="6"/>
  <c r="I1768" i="6" s="1"/>
  <c r="H2196" i="6"/>
  <c r="I2196" i="6" s="1"/>
  <c r="H1580" i="6"/>
  <c r="I1580" i="6" s="1"/>
  <c r="H1856" i="6"/>
  <c r="I1856" i="6" s="1"/>
  <c r="H2268" i="6"/>
  <c r="I2268" i="6" s="1"/>
  <c r="H2008" i="6"/>
  <c r="I2008" i="6" s="1"/>
  <c r="H2184" i="6"/>
  <c r="I2184" i="6" s="1"/>
  <c r="H2348" i="6"/>
  <c r="I2348" i="6" s="1"/>
  <c r="H2052" i="6"/>
  <c r="I2052" i="6" s="1"/>
  <c r="H2352" i="6"/>
  <c r="I2352" i="6" s="1"/>
  <c r="H2236" i="6"/>
  <c r="I2236" i="6" s="1"/>
  <c r="H2508" i="6"/>
  <c r="I2508" i="6" s="1"/>
  <c r="H2248" i="6"/>
  <c r="I2248" i="6" s="1"/>
  <c r="H2560" i="6"/>
  <c r="I2560" i="6" s="1"/>
  <c r="H2476" i="6"/>
  <c r="I2476" i="6" s="1"/>
  <c r="H1716" i="6"/>
  <c r="I1716" i="6" s="1"/>
  <c r="H2420" i="6"/>
  <c r="I2420" i="6" s="1"/>
  <c r="H2672" i="6"/>
  <c r="I2672" i="6" s="1"/>
  <c r="H2404" i="6"/>
  <c r="I2404" i="6" s="1"/>
  <c r="H2612" i="6"/>
  <c r="I2612" i="6" s="1"/>
  <c r="H2788" i="6"/>
  <c r="I2788" i="6" s="1"/>
  <c r="H1992" i="6"/>
  <c r="I1992" i="6" s="1"/>
  <c r="H2064" i="6"/>
  <c r="I2064" i="6" s="1"/>
  <c r="H2860" i="6"/>
  <c r="I2860" i="6" s="1"/>
  <c r="H3024" i="6"/>
  <c r="I3024" i="6" s="1"/>
  <c r="H3244" i="6"/>
  <c r="I3244" i="6" s="1"/>
  <c r="H2368" i="6"/>
  <c r="I2368" i="6" s="1"/>
  <c r="H2992" i="6"/>
  <c r="I2992" i="6" s="1"/>
  <c r="H2620" i="6"/>
  <c r="I2620" i="6" s="1"/>
  <c r="H2784" i="6"/>
  <c r="I2784" i="6" s="1"/>
  <c r="H2928" i="6"/>
  <c r="I2928" i="6" s="1"/>
  <c r="H3072" i="6"/>
  <c r="I3072" i="6" s="1"/>
  <c r="H3332" i="6"/>
  <c r="I3332" i="6" s="1"/>
  <c r="H2744" i="6"/>
  <c r="I2744" i="6" s="1"/>
  <c r="H3048" i="6"/>
  <c r="I3048" i="6" s="1"/>
  <c r="H3312" i="6"/>
  <c r="I3312" i="6" s="1"/>
  <c r="H3260" i="6"/>
  <c r="I3260" i="6" s="1"/>
  <c r="H3468" i="6"/>
  <c r="I3468" i="6" s="1"/>
  <c r="H3696" i="6"/>
  <c r="I3696" i="6" s="1"/>
  <c r="H2932" i="6"/>
  <c r="I2932" i="6" s="1"/>
  <c r="H3372" i="6"/>
  <c r="I3372" i="6" s="1"/>
  <c r="H3608" i="6"/>
  <c r="I3608" i="6" s="1"/>
  <c r="H3772" i="6"/>
  <c r="I3772" i="6" s="1"/>
  <c r="H3208" i="6"/>
  <c r="I3208" i="6" s="1"/>
  <c r="H3552" i="6"/>
  <c r="I3552" i="6" s="1"/>
  <c r="H3856" i="6"/>
  <c r="I3856" i="6" s="1"/>
  <c r="H3280" i="6"/>
  <c r="I3280" i="6" s="1"/>
  <c r="H3700" i="6"/>
  <c r="I3700" i="6" s="1"/>
  <c r="H3860" i="6"/>
  <c r="I3860" i="6" s="1"/>
  <c r="H3160" i="6"/>
  <c r="I3160" i="6" s="1"/>
  <c r="H3396" i="6"/>
  <c r="I3396" i="6" s="1"/>
  <c r="H3580" i="6"/>
  <c r="I3580" i="6" s="1"/>
  <c r="H3816" i="6"/>
  <c r="I3816" i="6" s="1"/>
  <c r="H3240" i="6"/>
  <c r="I3240" i="6" s="1"/>
  <c r="H3836" i="6"/>
  <c r="I3836" i="6" s="1"/>
  <c r="H3132" i="6"/>
  <c r="I3132" i="6" s="1"/>
  <c r="H3568" i="6"/>
  <c r="I3568" i="6" s="1"/>
  <c r="H3820" i="6"/>
  <c r="I3820" i="6" s="1"/>
  <c r="H3532" i="6"/>
  <c r="I3532" i="6" s="1"/>
  <c r="H3688" i="6"/>
  <c r="I3688" i="6" s="1"/>
  <c r="H3624" i="6"/>
  <c r="I3624" i="6" s="1"/>
  <c r="H204" i="6"/>
  <c r="I204" i="6" s="1"/>
  <c r="H364" i="6"/>
  <c r="I364" i="6" s="1"/>
  <c r="H116" i="6"/>
  <c r="I116" i="6" s="1"/>
  <c r="H444" i="6"/>
  <c r="I444" i="6" s="1"/>
  <c r="H368" i="6"/>
  <c r="I368" i="6" s="1"/>
  <c r="H560" i="6"/>
  <c r="I560" i="6" s="1"/>
  <c r="H304" i="6"/>
  <c r="I304" i="6" s="1"/>
  <c r="H92" i="6"/>
  <c r="I92" i="6" s="1"/>
  <c r="H236" i="6"/>
  <c r="I236" i="6" s="1"/>
  <c r="H536" i="6"/>
  <c r="I536" i="6" s="1"/>
  <c r="H272" i="6"/>
  <c r="I272" i="6" s="1"/>
  <c r="H456" i="6"/>
  <c r="I456" i="6" s="1"/>
  <c r="H556" i="6"/>
  <c r="I556" i="6" s="1"/>
  <c r="H900" i="6"/>
  <c r="I900" i="6" s="1"/>
  <c r="H520" i="6"/>
  <c r="I520" i="6" s="1"/>
  <c r="H760" i="6"/>
  <c r="I760" i="6" s="1"/>
  <c r="H628" i="6"/>
  <c r="I628" i="6" s="1"/>
  <c r="H716" i="6"/>
  <c r="I716" i="6" s="1"/>
  <c r="H256" i="6"/>
  <c r="I256" i="6" s="1"/>
  <c r="H720" i="6"/>
  <c r="I720" i="6" s="1"/>
  <c r="H96" i="6"/>
  <c r="I96" i="6" s="1"/>
  <c r="H728" i="6"/>
  <c r="I728" i="6" s="1"/>
  <c r="H756" i="6"/>
  <c r="I756" i="6" s="1"/>
  <c r="H1016" i="6"/>
  <c r="I1016" i="6" s="1"/>
  <c r="H1240" i="6"/>
  <c r="I1240" i="6" s="1"/>
  <c r="H888" i="6"/>
  <c r="I888" i="6" s="1"/>
  <c r="H1204" i="6"/>
  <c r="I1204" i="6" s="1"/>
  <c r="H704" i="6"/>
  <c r="I704" i="6" s="1"/>
  <c r="H1184" i="6"/>
  <c r="I1184" i="6" s="1"/>
  <c r="H680" i="6"/>
  <c r="I680" i="6" s="1"/>
  <c r="H960" i="6"/>
  <c r="I960" i="6" s="1"/>
  <c r="H1072" i="6"/>
  <c r="I1072" i="6" s="1"/>
  <c r="H1188" i="6"/>
  <c r="I1188" i="6" s="1"/>
  <c r="H764" i="6"/>
  <c r="I764" i="6" s="1"/>
  <c r="H1236" i="6"/>
  <c r="I1236" i="6" s="1"/>
  <c r="H1484" i="6"/>
  <c r="I1484" i="6" s="1"/>
  <c r="H1656" i="6"/>
  <c r="I1656" i="6" s="1"/>
  <c r="H1364" i="6"/>
  <c r="I1364" i="6" s="1"/>
  <c r="H1076" i="6"/>
  <c r="I1076" i="6" s="1"/>
  <c r="H1560" i="6"/>
  <c r="I1560" i="6" s="1"/>
  <c r="H1224" i="6"/>
  <c r="I1224" i="6" s="1"/>
  <c r="H1384" i="6"/>
  <c r="I1384" i="6" s="1"/>
  <c r="H1480" i="6"/>
  <c r="I1480" i="6" s="1"/>
  <c r="H1304" i="6"/>
  <c r="I1304" i="6" s="1"/>
  <c r="H1536" i="6"/>
  <c r="I1536" i="6" s="1"/>
  <c r="H1156" i="6"/>
  <c r="I1156" i="6" s="1"/>
  <c r="H1732" i="6"/>
  <c r="I1732" i="6" s="1"/>
  <c r="H1512" i="6"/>
  <c r="I1512" i="6" s="1"/>
  <c r="H1876" i="6"/>
  <c r="I1876" i="6" s="1"/>
  <c r="H1648" i="6"/>
  <c r="I1648" i="6" s="1"/>
  <c r="H1896" i="6"/>
  <c r="I1896" i="6" s="1"/>
  <c r="H1736" i="6"/>
  <c r="I1736" i="6" s="1"/>
  <c r="H976" i="6"/>
  <c r="I976" i="6" s="1"/>
  <c r="H1148" i="6"/>
  <c r="I1148" i="6" s="1"/>
  <c r="H1884" i="6"/>
  <c r="I1884" i="6" s="1"/>
  <c r="H1564" i="6"/>
  <c r="I1564" i="6" s="1"/>
  <c r="H1812" i="6"/>
  <c r="I1812" i="6" s="1"/>
  <c r="H1864" i="6"/>
  <c r="I1864" i="6" s="1"/>
  <c r="H2068" i="6"/>
  <c r="I2068" i="6" s="1"/>
  <c r="H1900" i="6"/>
  <c r="I1900" i="6" s="1"/>
  <c r="H2220" i="6"/>
  <c r="I2220" i="6" s="1"/>
  <c r="H1692" i="6"/>
  <c r="I1692" i="6" s="1"/>
  <c r="H1984" i="6"/>
  <c r="I1984" i="6" s="1"/>
  <c r="H2320" i="6"/>
  <c r="I2320" i="6" s="1"/>
  <c r="H2012" i="6"/>
  <c r="I2012" i="6" s="1"/>
  <c r="H2204" i="6"/>
  <c r="I2204" i="6" s="1"/>
  <c r="H2364" i="6"/>
  <c r="I2364" i="6" s="1"/>
  <c r="H2092" i="6"/>
  <c r="I2092" i="6" s="1"/>
  <c r="H2380" i="6"/>
  <c r="I2380" i="6" s="1"/>
  <c r="H1624" i="6"/>
  <c r="I1624" i="6" s="1"/>
  <c r="H2524" i="6"/>
  <c r="I2524" i="6" s="1"/>
  <c r="H2256" i="6"/>
  <c r="I2256" i="6" s="1"/>
  <c r="H2592" i="6"/>
  <c r="I2592" i="6" s="1"/>
  <c r="H2540" i="6"/>
  <c r="I2540" i="6" s="1"/>
  <c r="H1788" i="6"/>
  <c r="I1788" i="6" s="1"/>
  <c r="H2428" i="6"/>
  <c r="I2428" i="6" s="1"/>
  <c r="H2684" i="6"/>
  <c r="I2684" i="6" s="1"/>
  <c r="H2460" i="6"/>
  <c r="I2460" i="6" s="1"/>
  <c r="H2628" i="6"/>
  <c r="I2628" i="6" s="1"/>
  <c r="H2804" i="6"/>
  <c r="I2804" i="6" s="1"/>
  <c r="H2396" i="6"/>
  <c r="I2396" i="6" s="1"/>
  <c r="H2472" i="6"/>
  <c r="I2472" i="6" s="1"/>
  <c r="H2884" i="6"/>
  <c r="I2884" i="6" s="1"/>
  <c r="H3064" i="6"/>
  <c r="I3064" i="6" s="1"/>
  <c r="H3256" i="6"/>
  <c r="I3256" i="6" s="1"/>
  <c r="H2392" i="6"/>
  <c r="I2392" i="6" s="1"/>
  <c r="H3040" i="6"/>
  <c r="I3040" i="6" s="1"/>
  <c r="H2680" i="6"/>
  <c r="I2680" i="6" s="1"/>
  <c r="H2816" i="6"/>
  <c r="I2816" i="6" s="1"/>
  <c r="H2952" i="6"/>
  <c r="I2952" i="6" s="1"/>
  <c r="H3100" i="6"/>
  <c r="I3100" i="6" s="1"/>
  <c r="H3340" i="6"/>
  <c r="I3340" i="6" s="1"/>
  <c r="H2752" i="6"/>
  <c r="I2752" i="6" s="1"/>
  <c r="H3084" i="6"/>
  <c r="I3084" i="6" s="1"/>
  <c r="H3324" i="6"/>
  <c r="I3324" i="6" s="1"/>
  <c r="H3268" i="6"/>
  <c r="I3268" i="6" s="1"/>
  <c r="H3536" i="6"/>
  <c r="I3536" i="6" s="1"/>
  <c r="H3824" i="6"/>
  <c r="I3824" i="6" s="1"/>
  <c r="H2944" i="6"/>
  <c r="I2944" i="6" s="1"/>
  <c r="H3412" i="6"/>
  <c r="I3412" i="6" s="1"/>
  <c r="H3620" i="6"/>
  <c r="I3620" i="6" s="1"/>
  <c r="H3808" i="6"/>
  <c r="I3808" i="6" s="1"/>
  <c r="H3212" i="6"/>
  <c r="I3212" i="6" s="1"/>
  <c r="H3564" i="6"/>
  <c r="I3564" i="6" s="1"/>
  <c r="H3872" i="6"/>
  <c r="I3872" i="6" s="1"/>
  <c r="H3320" i="6"/>
  <c r="I3320" i="6" s="1"/>
  <c r="H3704" i="6"/>
  <c r="I3704" i="6" s="1"/>
  <c r="H3172" i="6"/>
  <c r="I3172" i="6" s="1"/>
  <c r="H3180" i="6"/>
  <c r="I3180" i="6" s="1"/>
  <c r="H3416" i="6"/>
  <c r="I3416" i="6" s="1"/>
  <c r="H3592" i="6"/>
  <c r="I3592" i="6" s="1"/>
  <c r="H3864" i="6"/>
  <c r="I3864" i="6" s="1"/>
  <c r="H3308" i="6"/>
  <c r="I3308" i="6" s="1"/>
  <c r="H3008" i="6"/>
  <c r="I3008" i="6" s="1"/>
  <c r="H3192" i="6"/>
  <c r="I3192" i="6" s="1"/>
  <c r="H3728" i="6"/>
  <c r="I3728" i="6" s="1"/>
  <c r="H3676" i="6"/>
  <c r="I3676" i="6" s="1"/>
  <c r="H3628" i="6"/>
  <c r="I3628" i="6" s="1"/>
  <c r="H3144" i="6"/>
  <c r="I3144" i="6" s="1"/>
  <c r="H2872" i="6"/>
  <c r="I2872" i="6" s="1"/>
  <c r="H224" i="6"/>
  <c r="I224" i="6" s="1"/>
  <c r="H384" i="6"/>
  <c r="I384" i="6" s="1"/>
  <c r="H160" i="6"/>
  <c r="I160" i="6" s="1"/>
  <c r="H480" i="6"/>
  <c r="I480" i="6" s="1"/>
  <c r="H412" i="6"/>
  <c r="I412" i="6" s="1"/>
  <c r="H88" i="6"/>
  <c r="I88" i="6" s="1"/>
  <c r="H312" i="6"/>
  <c r="I312" i="6" s="1"/>
  <c r="H108" i="6"/>
  <c r="I108" i="6" s="1"/>
  <c r="H288" i="6"/>
  <c r="I288" i="6" s="1"/>
  <c r="H580" i="6"/>
  <c r="I580" i="6" s="1"/>
  <c r="H280" i="6"/>
  <c r="I280" i="6" s="1"/>
  <c r="H472" i="6"/>
  <c r="I472" i="6" s="1"/>
  <c r="H608" i="6"/>
  <c r="I608" i="6" s="1"/>
  <c r="H912" i="6"/>
  <c r="I912" i="6" s="1"/>
  <c r="H596" i="6"/>
  <c r="I596" i="6" s="1"/>
  <c r="H800" i="6"/>
  <c r="I800" i="6" s="1"/>
  <c r="H712" i="6"/>
  <c r="I712" i="6" s="1"/>
  <c r="H812" i="6"/>
  <c r="I812" i="6" s="1"/>
  <c r="H264" i="6"/>
  <c r="I264" i="6" s="1"/>
  <c r="H724" i="6"/>
  <c r="I724" i="6" s="1"/>
  <c r="H112" i="6"/>
  <c r="I112" i="6" s="1"/>
  <c r="H808" i="6"/>
  <c r="I808" i="6" s="1"/>
  <c r="H780" i="6"/>
  <c r="I780" i="6" s="1"/>
  <c r="H1084" i="6"/>
  <c r="I1084" i="6" s="1"/>
  <c r="H1332" i="6"/>
  <c r="I1332" i="6" s="1"/>
  <c r="H928" i="6"/>
  <c r="I928" i="6" s="1"/>
  <c r="H1248" i="6"/>
  <c r="I1248" i="6" s="1"/>
  <c r="H852" i="6"/>
  <c r="I852" i="6" s="1"/>
  <c r="H1252" i="6"/>
  <c r="I1252" i="6" s="1"/>
  <c r="H696" i="6"/>
  <c r="I696" i="6" s="1"/>
  <c r="H988" i="6"/>
  <c r="I988" i="6" s="1"/>
  <c r="H1100" i="6"/>
  <c r="I1100" i="6" s="1"/>
  <c r="H1208" i="6"/>
  <c r="I1208" i="6" s="1"/>
  <c r="H776" i="6"/>
  <c r="I776" i="6" s="1"/>
  <c r="H1020" i="6"/>
  <c r="I1020" i="6" s="1"/>
  <c r="H1524" i="6"/>
  <c r="I1524" i="6" s="1"/>
  <c r="H660" i="6"/>
  <c r="I660" i="6" s="1"/>
  <c r="H1396" i="6"/>
  <c r="I1396" i="6" s="1"/>
  <c r="H1380" i="6"/>
  <c r="I1380" i="6" s="1"/>
  <c r="H1572" i="6"/>
  <c r="I1572" i="6" s="1"/>
  <c r="H1232" i="6"/>
  <c r="I1232" i="6" s="1"/>
  <c r="H1400" i="6"/>
  <c r="I1400" i="6" s="1"/>
  <c r="H1052" i="6"/>
  <c r="I1052" i="6" s="1"/>
  <c r="H1308" i="6"/>
  <c r="I1308" i="6" s="1"/>
  <c r="H1552" i="6"/>
  <c r="I1552" i="6" s="1"/>
  <c r="H1196" i="6"/>
  <c r="I1196" i="6" s="1"/>
  <c r="H1760" i="6"/>
  <c r="I1760" i="6" s="1"/>
  <c r="H1672" i="6"/>
  <c r="I1672" i="6" s="1"/>
  <c r="H1916" i="6"/>
  <c r="I1916" i="6" s="1"/>
  <c r="H1688" i="6"/>
  <c r="I1688" i="6" s="1"/>
  <c r="H1920" i="6"/>
  <c r="I1920" i="6" s="1"/>
  <c r="H1748" i="6"/>
  <c r="I1748" i="6" s="1"/>
  <c r="H1212" i="6"/>
  <c r="I1212" i="6" s="1"/>
  <c r="H1452" i="6"/>
  <c r="I1452" i="6" s="1"/>
  <c r="H1912" i="6"/>
  <c r="I1912" i="6" s="1"/>
  <c r="H1568" i="6"/>
  <c r="I1568" i="6" s="1"/>
  <c r="H1832" i="6"/>
  <c r="I1832" i="6" s="1"/>
  <c r="H1928" i="6"/>
  <c r="I1928" i="6" s="1"/>
  <c r="H2080" i="6"/>
  <c r="I2080" i="6" s="1"/>
  <c r="H1932" i="6"/>
  <c r="I1932" i="6" s="1"/>
  <c r="H2244" i="6"/>
  <c r="I2244" i="6" s="1"/>
  <c r="H1752" i="6"/>
  <c r="I1752" i="6" s="1"/>
  <c r="H2000" i="6"/>
  <c r="I2000" i="6" s="1"/>
  <c r="H2344" i="6"/>
  <c r="I2344" i="6" s="1"/>
  <c r="H2040" i="6"/>
  <c r="I2040" i="6" s="1"/>
  <c r="H2232" i="6"/>
  <c r="I2232" i="6" s="1"/>
  <c r="H2376" i="6"/>
  <c r="I2376" i="6" s="1"/>
  <c r="H2124" i="6"/>
  <c r="I2124" i="6" s="1"/>
  <c r="H2416" i="6"/>
  <c r="I2416" i="6" s="1"/>
  <c r="H2264" i="6"/>
  <c r="I2264" i="6" s="1"/>
  <c r="H2556" i="6"/>
  <c r="I2556" i="6" s="1"/>
  <c r="H2308" i="6"/>
  <c r="I2308" i="6" s="1"/>
  <c r="H2624" i="6"/>
  <c r="I2624" i="6" s="1"/>
  <c r="H2604" i="6"/>
  <c r="I2604" i="6" s="1"/>
  <c r="H2028" i="6"/>
  <c r="I2028" i="6" s="1"/>
  <c r="H2480" i="6"/>
  <c r="I2480" i="6" s="1"/>
  <c r="H2716" i="6"/>
  <c r="I2716" i="6" s="1"/>
  <c r="H2484" i="6"/>
  <c r="I2484" i="6" s="1"/>
  <c r="H2660" i="6"/>
  <c r="I2660" i="6" s="1"/>
  <c r="H2164" i="6"/>
  <c r="I2164" i="6" s="1"/>
  <c r="H2536" i="6"/>
  <c r="I2536" i="6" s="1"/>
  <c r="H2568" i="6"/>
  <c r="I2568" i="6" s="1"/>
  <c r="H2896" i="6"/>
  <c r="I2896" i="6" s="1"/>
  <c r="H3092" i="6"/>
  <c r="I3092" i="6" s="1"/>
  <c r="H2108" i="6"/>
  <c r="I2108" i="6" s="1"/>
  <c r="H2584" i="6"/>
  <c r="I2584" i="6" s="1"/>
  <c r="H3096" i="6"/>
  <c r="I3096" i="6" s="1"/>
  <c r="H2700" i="6"/>
  <c r="I2700" i="6" s="1"/>
  <c r="H2832" i="6"/>
  <c r="I2832" i="6" s="1"/>
  <c r="H2964" i="6"/>
  <c r="I2964" i="6" s="1"/>
  <c r="H3112" i="6"/>
  <c r="I3112" i="6" s="1"/>
  <c r="H1584" i="6"/>
  <c r="I1584" i="6" s="1"/>
  <c r="H2820" i="6"/>
  <c r="I2820" i="6" s="1"/>
  <c r="H3116" i="6"/>
  <c r="I3116" i="6" s="1"/>
  <c r="H3364" i="6"/>
  <c r="I3364" i="6" s="1"/>
  <c r="H3296" i="6"/>
  <c r="I3296" i="6" s="1"/>
  <c r="H3560" i="6"/>
  <c r="I3560" i="6" s="1"/>
  <c r="H3868" i="6"/>
  <c r="I3868" i="6" s="1"/>
  <c r="H2976" i="6"/>
  <c r="I2976" i="6" s="1"/>
  <c r="H3460" i="6"/>
  <c r="I3460" i="6" s="1"/>
  <c r="H3644" i="6"/>
  <c r="I3644" i="6" s="1"/>
  <c r="H3844" i="6"/>
  <c r="I3844" i="6" s="1"/>
  <c r="H3316" i="6"/>
  <c r="I3316" i="6" s="1"/>
  <c r="H3612" i="6"/>
  <c r="I3612" i="6" s="1"/>
  <c r="H3892" i="6"/>
  <c r="I3892" i="6" s="1"/>
  <c r="H3392" i="6"/>
  <c r="I3392" i="6" s="1"/>
  <c r="H3716" i="6"/>
  <c r="I3716" i="6" s="1"/>
  <c r="H2360" i="6"/>
  <c r="I2360" i="6" s="1"/>
  <c r="H3188" i="6"/>
  <c r="I3188" i="6" s="1"/>
  <c r="H3428" i="6"/>
  <c r="I3428" i="6" s="1"/>
  <c r="H3668" i="6"/>
  <c r="I3668" i="6" s="1"/>
  <c r="H3876" i="6"/>
  <c r="I3876" i="6" s="1"/>
  <c r="H3360" i="6"/>
  <c r="I3360" i="6" s="1"/>
  <c r="H3292" i="6"/>
  <c r="I3292" i="6" s="1"/>
  <c r="H3656" i="6"/>
  <c r="I3656" i="6" s="1"/>
  <c r="H3344" i="6"/>
  <c r="I3344" i="6" s="1"/>
  <c r="H3204" i="6"/>
  <c r="I3204" i="6" s="1"/>
  <c r="H3756" i="6"/>
  <c r="I3756" i="6" s="1"/>
  <c r="H3224" i="6"/>
  <c r="I3224" i="6" s="1"/>
  <c r="H3124" i="6"/>
  <c r="I3124" i="6" s="1"/>
  <c r="H232" i="6"/>
  <c r="I232" i="6" s="1"/>
  <c r="H428" i="6"/>
  <c r="I428" i="6" s="1"/>
  <c r="H188" i="6"/>
  <c r="I188" i="6" s="1"/>
  <c r="H120" i="6"/>
  <c r="I120" i="6" s="1"/>
  <c r="H432" i="6"/>
  <c r="I432" i="6" s="1"/>
  <c r="H104" i="6"/>
  <c r="I104" i="6" s="1"/>
  <c r="H344" i="6"/>
  <c r="I344" i="6" s="1"/>
  <c r="H124" i="6"/>
  <c r="I124" i="6" s="1"/>
  <c r="H296" i="6"/>
  <c r="I296" i="6" s="1"/>
  <c r="H592" i="6"/>
  <c r="I592" i="6" s="1"/>
  <c r="H324" i="6"/>
  <c r="I324" i="6" s="1"/>
  <c r="H488" i="6"/>
  <c r="I488" i="6" s="1"/>
  <c r="H644" i="6"/>
  <c r="I644" i="6" s="1"/>
  <c r="H52" i="6"/>
  <c r="I52" i="6" s="1"/>
  <c r="H624" i="6"/>
  <c r="I624" i="6" s="1"/>
  <c r="H832" i="6"/>
  <c r="I832" i="6" s="1"/>
  <c r="H476" i="6"/>
  <c r="I476" i="6" s="1"/>
  <c r="H824" i="6"/>
  <c r="I824" i="6" s="1"/>
  <c r="H460" i="6"/>
  <c r="I460" i="6" s="1"/>
  <c r="H744" i="6"/>
  <c r="I744" i="6" s="1"/>
  <c r="H404" i="6"/>
  <c r="I404" i="6" s="1"/>
  <c r="H816" i="6"/>
  <c r="I816" i="6" s="1"/>
  <c r="H788" i="6"/>
  <c r="I788" i="6" s="1"/>
  <c r="H1144" i="6"/>
  <c r="I1144" i="6" s="1"/>
  <c r="H1344" i="6"/>
  <c r="I1344" i="6" s="1"/>
  <c r="H952" i="6"/>
  <c r="I952" i="6" s="1"/>
  <c r="H1268" i="6"/>
  <c r="I1268" i="6" s="1"/>
  <c r="H856" i="6"/>
  <c r="I856" i="6" s="1"/>
  <c r="H1324" i="6"/>
  <c r="I1324" i="6" s="1"/>
  <c r="H836" i="6"/>
  <c r="I836" i="6" s="1"/>
  <c r="H1004" i="6"/>
  <c r="I1004" i="6" s="1"/>
  <c r="H1108" i="6"/>
  <c r="I1108" i="6" s="1"/>
  <c r="H1276" i="6"/>
  <c r="I1276" i="6" s="1"/>
  <c r="H796" i="6"/>
  <c r="I796" i="6" s="1"/>
  <c r="H1128" i="6"/>
  <c r="I1128" i="6" s="1"/>
  <c r="H1528" i="6"/>
  <c r="I1528" i="6" s="1"/>
  <c r="H740" i="6"/>
  <c r="I740" i="6" s="1"/>
  <c r="H1472" i="6"/>
  <c r="I1472" i="6" s="1"/>
  <c r="H1392" i="6"/>
  <c r="I1392" i="6" s="1"/>
  <c r="H1576" i="6"/>
  <c r="I1576" i="6" s="1"/>
  <c r="H1272" i="6"/>
  <c r="I1272" i="6" s="1"/>
  <c r="H1404" i="6"/>
  <c r="I1404" i="6" s="1"/>
  <c r="H1120" i="6"/>
  <c r="I1120" i="6" s="1"/>
  <c r="H1312" i="6"/>
  <c r="I1312" i="6" s="1"/>
  <c r="H1664" i="6"/>
  <c r="I1664" i="6" s="1"/>
  <c r="H1352" i="6"/>
  <c r="I1352" i="6" s="1"/>
  <c r="H1792" i="6"/>
  <c r="I1792" i="6" s="1"/>
  <c r="H1684" i="6"/>
  <c r="I1684" i="6" s="1"/>
  <c r="H1952" i="6"/>
  <c r="I1952" i="6" s="1"/>
  <c r="H1704" i="6"/>
  <c r="I1704" i="6" s="1"/>
  <c r="H1168" i="6"/>
  <c r="I1168" i="6" s="1"/>
  <c r="H1764" i="6"/>
  <c r="I1764" i="6" s="1"/>
  <c r="H1428" i="6"/>
  <c r="I1428" i="6" s="1"/>
  <c r="H1592" i="6"/>
  <c r="I1592" i="6" s="1"/>
  <c r="H1924" i="6"/>
  <c r="I1924" i="6" s="1"/>
  <c r="H1604" i="6"/>
  <c r="I1604" i="6" s="1"/>
  <c r="H1844" i="6"/>
  <c r="I1844" i="6" s="1"/>
  <c r="H1948" i="6"/>
  <c r="I1948" i="6" s="1"/>
  <c r="H2112" i="6"/>
  <c r="I2112" i="6" s="1"/>
  <c r="H1936" i="6"/>
  <c r="I1936" i="6" s="1"/>
  <c r="H2260" i="6"/>
  <c r="I2260" i="6" s="1"/>
  <c r="H1972" i="6"/>
  <c r="I1972" i="6" s="1"/>
  <c r="H2060" i="6"/>
  <c r="I2060" i="6" s="1"/>
  <c r="H2400" i="6"/>
  <c r="I2400" i="6" s="1"/>
  <c r="H2048" i="6"/>
  <c r="I2048" i="6" s="1"/>
  <c r="H2252" i="6"/>
  <c r="I2252" i="6" s="1"/>
  <c r="H2384" i="6"/>
  <c r="I2384" i="6" s="1"/>
  <c r="H2168" i="6"/>
  <c r="I2168" i="6" s="1"/>
  <c r="H2444" i="6"/>
  <c r="I2444" i="6" s="1"/>
  <c r="H2328" i="6"/>
  <c r="I2328" i="6" s="1"/>
  <c r="H2572" i="6"/>
  <c r="I2572" i="6" s="1"/>
  <c r="H2336" i="6"/>
  <c r="I2336" i="6" s="1"/>
  <c r="H2656" i="6"/>
  <c r="I2656" i="6" s="1"/>
  <c r="H2668" i="6"/>
  <c r="I2668" i="6" s="1"/>
  <c r="H2116" i="6"/>
  <c r="I2116" i="6" s="1"/>
  <c r="H2512" i="6"/>
  <c r="I2512" i="6" s="1"/>
  <c r="H2736" i="6"/>
  <c r="I2736" i="6" s="1"/>
  <c r="H2500" i="6"/>
  <c r="I2500" i="6" s="1"/>
  <c r="H2676" i="6"/>
  <c r="I2676" i="6" s="1"/>
  <c r="H2600" i="6"/>
  <c r="I2600" i="6" s="1"/>
  <c r="H2644" i="6"/>
  <c r="I2644" i="6" s="1"/>
  <c r="H2636" i="6"/>
  <c r="I2636" i="6" s="1"/>
  <c r="H2924" i="6"/>
  <c r="I2924" i="6" s="1"/>
  <c r="H3108" i="6"/>
  <c r="I3108" i="6" s="1"/>
  <c r="H2148" i="6"/>
  <c r="I2148" i="6" s="1"/>
  <c r="H2808" i="6"/>
  <c r="I2808" i="6" s="1"/>
  <c r="H3140" i="6"/>
  <c r="I3140" i="6" s="1"/>
  <c r="H2704" i="6"/>
  <c r="I2704" i="6" s="1"/>
  <c r="H2848" i="6"/>
  <c r="I2848" i="6" s="1"/>
  <c r="H2996" i="6"/>
  <c r="I2996" i="6" s="1"/>
  <c r="H3152" i="6"/>
  <c r="I3152" i="6" s="1"/>
  <c r="H2516" i="6"/>
  <c r="I2516" i="6" s="1"/>
  <c r="H2836" i="6"/>
  <c r="I2836" i="6" s="1"/>
  <c r="H3128" i="6"/>
  <c r="I3128" i="6" s="1"/>
  <c r="H3376" i="6"/>
  <c r="I3376" i="6" s="1"/>
  <c r="H3400" i="6"/>
  <c r="I3400" i="6" s="1"/>
  <c r="H3572" i="6"/>
  <c r="I3572" i="6" s="1"/>
  <c r="H3888" i="6"/>
  <c r="I3888" i="6" s="1"/>
  <c r="H2988" i="6"/>
  <c r="I2988" i="6" s="1"/>
  <c r="H3480" i="6"/>
  <c r="I3480" i="6" s="1"/>
  <c r="H3680" i="6"/>
  <c r="I3680" i="6" s="1"/>
  <c r="H2792" i="6"/>
  <c r="I2792" i="6" s="1"/>
  <c r="H3348" i="6"/>
  <c r="I3348" i="6" s="1"/>
  <c r="H3632" i="6"/>
  <c r="I3632" i="6" s="1"/>
  <c r="H3000" i="6"/>
  <c r="I3000" i="6" s="1"/>
  <c r="H3404" i="6"/>
  <c r="I3404" i="6" s="1"/>
  <c r="H3720" i="6"/>
  <c r="I3720" i="6" s="1"/>
  <c r="H2488" i="6"/>
  <c r="I2488" i="6" s="1"/>
  <c r="H3196" i="6"/>
  <c r="I3196" i="6" s="1"/>
  <c r="H3452" i="6"/>
  <c r="I3452" i="6" s="1"/>
  <c r="H3708" i="6"/>
  <c r="I3708" i="6" s="1"/>
  <c r="H3880" i="6"/>
  <c r="I3880" i="6" s="1"/>
  <c r="H3640" i="6"/>
  <c r="I3640" i="6" s="1"/>
  <c r="H3380" i="6"/>
  <c r="I3380" i="6" s="1"/>
  <c r="H3760" i="6"/>
  <c r="I3760" i="6" s="1"/>
  <c r="H3500" i="6"/>
  <c r="I3500" i="6" s="1"/>
  <c r="H3252" i="6"/>
  <c r="I3252" i="6" s="1"/>
  <c r="H3248" i="6"/>
  <c r="I3248" i="6" s="1"/>
  <c r="H3408" i="6"/>
  <c r="I3408" i="6" s="1"/>
  <c r="H3512" i="6"/>
  <c r="I3512" i="6" s="1"/>
  <c r="H28" i="6"/>
  <c r="H41" i="6"/>
  <c r="H257" i="6"/>
  <c r="I257" i="6" s="1"/>
  <c r="H97" i="6"/>
  <c r="I97" i="6" s="1"/>
  <c r="H265" i="6"/>
  <c r="I265" i="6" s="1"/>
  <c r="H85" i="6"/>
  <c r="I85" i="6" s="1"/>
  <c r="H325" i="6"/>
  <c r="I325" i="6" s="1"/>
  <c r="H117" i="6"/>
  <c r="I117" i="6" s="1"/>
  <c r="H445" i="6"/>
  <c r="I445" i="6" s="1"/>
  <c r="H321" i="6"/>
  <c r="I321" i="6" s="1"/>
  <c r="H549" i="6"/>
  <c r="I549" i="6" s="1"/>
  <c r="H277" i="6"/>
  <c r="I277" i="6" s="1"/>
  <c r="H469" i="6"/>
  <c r="I469" i="6" s="1"/>
  <c r="H153" i="6"/>
  <c r="I153" i="6" s="1"/>
  <c r="H693" i="6"/>
  <c r="I693" i="6" s="1"/>
  <c r="H345" i="6"/>
  <c r="I345" i="6" s="1"/>
  <c r="H725" i="6"/>
  <c r="I725" i="6" s="1"/>
  <c r="H197" i="6"/>
  <c r="I197" i="6" s="1"/>
  <c r="H697" i="6"/>
  <c r="I697" i="6" s="1"/>
  <c r="H597" i="6"/>
  <c r="I597" i="6" s="1"/>
  <c r="H833" i="6"/>
  <c r="I833" i="6" s="1"/>
  <c r="H185" i="6"/>
  <c r="I185" i="6" s="1"/>
  <c r="H629" i="6"/>
  <c r="I629" i="6" s="1"/>
  <c r="H889" i="6"/>
  <c r="I889" i="6" s="1"/>
  <c r="H677" i="6"/>
  <c r="I677" i="6" s="1"/>
  <c r="H893" i="6"/>
  <c r="I893" i="6" s="1"/>
  <c r="H1057" i="6"/>
  <c r="I1057" i="6" s="1"/>
  <c r="H1233" i="6"/>
  <c r="I1233" i="6" s="1"/>
  <c r="H901" i="6"/>
  <c r="I901" i="6" s="1"/>
  <c r="H1217" i="6"/>
  <c r="I1217" i="6" s="1"/>
  <c r="H1373" i="6"/>
  <c r="I1373" i="6" s="1"/>
  <c r="H1085" i="6"/>
  <c r="I1085" i="6" s="1"/>
  <c r="H653" i="6"/>
  <c r="I653" i="6" s="1"/>
  <c r="H713" i="6"/>
  <c r="I713" i="6" s="1"/>
  <c r="H1029" i="6"/>
  <c r="I1029" i="6" s="1"/>
  <c r="H1185" i="6"/>
  <c r="I1185" i="6" s="1"/>
  <c r="H709" i="6"/>
  <c r="I709" i="6" s="1"/>
  <c r="H1209" i="6"/>
  <c r="I1209" i="6" s="1"/>
  <c r="H1261" i="6"/>
  <c r="I1261" i="6" s="1"/>
  <c r="H1649" i="6"/>
  <c r="I1649" i="6" s="1"/>
  <c r="H1469" i="6"/>
  <c r="I1469" i="6" s="1"/>
  <c r="H1625" i="6"/>
  <c r="I1625" i="6" s="1"/>
  <c r="H1529" i="6"/>
  <c r="I1529" i="6" s="1"/>
  <c r="H1101" i="6"/>
  <c r="I1101" i="6" s="1"/>
  <c r="H541" i="6"/>
  <c r="I541" i="6" s="1"/>
  <c r="H1393" i="6"/>
  <c r="I1393" i="6" s="1"/>
  <c r="H1533" i="6"/>
  <c r="I1533" i="6" s="1"/>
  <c r="H1269" i="6"/>
  <c r="I1269" i="6" s="1"/>
  <c r="H1445" i="6"/>
  <c r="I1445" i="6" s="1"/>
  <c r="H1789" i="6"/>
  <c r="I1789" i="6" s="1"/>
  <c r="H1729" i="6"/>
  <c r="I1729" i="6" s="1"/>
  <c r="H1937" i="6"/>
  <c r="I1937" i="6" s="1"/>
  <c r="H281" i="6"/>
  <c r="I281" i="6" s="1"/>
  <c r="H113" i="6"/>
  <c r="I113" i="6" s="1"/>
  <c r="H361" i="6"/>
  <c r="I361" i="6" s="1"/>
  <c r="H101" i="6"/>
  <c r="I101" i="6" s="1"/>
  <c r="H337" i="6"/>
  <c r="I337" i="6" s="1"/>
  <c r="H161" i="6"/>
  <c r="I161" i="6" s="1"/>
  <c r="H57" i="6"/>
  <c r="I57" i="6" s="1"/>
  <c r="H341" i="6"/>
  <c r="I341" i="6" s="1"/>
  <c r="H45" i="6"/>
  <c r="I45" i="6" s="1"/>
  <c r="H301" i="6"/>
  <c r="I301" i="6" s="1"/>
  <c r="H505" i="6"/>
  <c r="I505" i="6" s="1"/>
  <c r="H285" i="6"/>
  <c r="I285" i="6" s="1"/>
  <c r="H745" i="6"/>
  <c r="I745" i="6" s="1"/>
  <c r="H421" i="6"/>
  <c r="I421" i="6" s="1"/>
  <c r="H729" i="6"/>
  <c r="I729" i="6" s="1"/>
  <c r="H245" i="6"/>
  <c r="I245" i="6" s="1"/>
  <c r="H125" i="6"/>
  <c r="I125" i="6" s="1"/>
  <c r="H609" i="6"/>
  <c r="I609" i="6" s="1"/>
  <c r="H849" i="6"/>
  <c r="I849" i="6" s="1"/>
  <c r="H141" i="6"/>
  <c r="I141" i="6" s="1"/>
  <c r="H633" i="6"/>
  <c r="I633" i="6" s="1"/>
  <c r="H93" i="6"/>
  <c r="I93" i="6" s="1"/>
  <c r="H705" i="6"/>
  <c r="I705" i="6" s="1"/>
  <c r="H481" i="6"/>
  <c r="I481" i="6" s="1"/>
  <c r="H1073" i="6"/>
  <c r="I1073" i="6" s="1"/>
  <c r="H1285" i="6"/>
  <c r="I1285" i="6" s="1"/>
  <c r="H917" i="6"/>
  <c r="I917" i="6" s="1"/>
  <c r="H1229" i="6"/>
  <c r="I1229" i="6" s="1"/>
  <c r="H1377" i="6"/>
  <c r="I1377" i="6" s="1"/>
  <c r="H1145" i="6"/>
  <c r="I1145" i="6" s="1"/>
  <c r="H669" i="6"/>
  <c r="I669" i="6" s="1"/>
  <c r="H853" i="6"/>
  <c r="I853" i="6" s="1"/>
  <c r="H381" i="6"/>
  <c r="I381" i="6" s="1"/>
  <c r="H129" i="6"/>
  <c r="I129" i="6" s="1"/>
  <c r="H405" i="6"/>
  <c r="I405" i="6" s="1"/>
  <c r="H133" i="6"/>
  <c r="I133" i="6" s="1"/>
  <c r="H365" i="6"/>
  <c r="I365" i="6" s="1"/>
  <c r="H177" i="6"/>
  <c r="I177" i="6" s="1"/>
  <c r="H73" i="6"/>
  <c r="I73" i="6" s="1"/>
  <c r="H369" i="6"/>
  <c r="I369" i="6" s="1"/>
  <c r="H89" i="6"/>
  <c r="I89" i="6" s="1"/>
  <c r="H305" i="6"/>
  <c r="I305" i="6" s="1"/>
  <c r="H533" i="6"/>
  <c r="I533" i="6" s="1"/>
  <c r="H457" i="6"/>
  <c r="I457" i="6" s="1"/>
  <c r="H829" i="6"/>
  <c r="I829" i="6" s="1"/>
  <c r="H553" i="6"/>
  <c r="I553" i="6" s="1"/>
  <c r="H757" i="6"/>
  <c r="I757" i="6" s="1"/>
  <c r="H269" i="6"/>
  <c r="I269" i="6" s="1"/>
  <c r="H169" i="6"/>
  <c r="I169" i="6" s="1"/>
  <c r="H625" i="6"/>
  <c r="I625" i="6" s="1"/>
  <c r="H885" i="6"/>
  <c r="I885" i="6" s="1"/>
  <c r="H193" i="6"/>
  <c r="I193" i="6" s="1"/>
  <c r="H673" i="6"/>
  <c r="I673" i="6" s="1"/>
  <c r="H273" i="6"/>
  <c r="I273" i="6" s="1"/>
  <c r="H721" i="6"/>
  <c r="I721" i="6" s="1"/>
  <c r="H689" i="6"/>
  <c r="I689" i="6" s="1"/>
  <c r="H1081" i="6"/>
  <c r="I1081" i="6" s="1"/>
  <c r="H1353" i="6"/>
  <c r="I1353" i="6" s="1"/>
  <c r="H921" i="6"/>
  <c r="I921" i="6" s="1"/>
  <c r="H1241" i="6"/>
  <c r="I1241" i="6" s="1"/>
  <c r="H1385" i="6"/>
  <c r="I1385" i="6" s="1"/>
  <c r="H1153" i="6"/>
  <c r="I1153" i="6" s="1"/>
  <c r="H717" i="6"/>
  <c r="I717" i="6" s="1"/>
  <c r="H857" i="6"/>
  <c r="I857" i="6" s="1"/>
  <c r="H1053" i="6"/>
  <c r="I1053" i="6" s="1"/>
  <c r="H1205" i="6"/>
  <c r="I1205" i="6" s="1"/>
  <c r="H937" i="6"/>
  <c r="I937" i="6" s="1"/>
  <c r="H913" i="6"/>
  <c r="I913" i="6" s="1"/>
  <c r="H1333" i="6"/>
  <c r="I1333" i="6" s="1"/>
  <c r="H905" i="6"/>
  <c r="I905" i="6" s="1"/>
  <c r="H1497" i="6"/>
  <c r="I1497" i="6" s="1"/>
  <c r="H1653" i="6"/>
  <c r="I1653" i="6" s="1"/>
  <c r="H1557" i="6"/>
  <c r="I1557" i="6" s="1"/>
  <c r="H1277" i="6"/>
  <c r="I1277" i="6" s="1"/>
  <c r="H957" i="6"/>
  <c r="I957" i="6" s="1"/>
  <c r="H1413" i="6"/>
  <c r="I1413" i="6" s="1"/>
  <c r="H1561" i="6"/>
  <c r="I1561" i="6" s="1"/>
  <c r="H1297" i="6"/>
  <c r="I1297" i="6" s="1"/>
  <c r="H1585" i="6"/>
  <c r="I1585" i="6" s="1"/>
  <c r="H1865" i="6"/>
  <c r="I1865" i="6" s="1"/>
  <c r="H1813" i="6"/>
  <c r="I1813" i="6" s="1"/>
  <c r="H65" i="6"/>
  <c r="I65" i="6" s="1"/>
  <c r="H401" i="6"/>
  <c r="I401" i="6" s="1"/>
  <c r="H145" i="6"/>
  <c r="I145" i="6" s="1"/>
  <c r="H425" i="6"/>
  <c r="I425" i="6" s="1"/>
  <c r="H149" i="6"/>
  <c r="I149" i="6" s="1"/>
  <c r="H385" i="6"/>
  <c r="I385" i="6" s="1"/>
  <c r="H233" i="6"/>
  <c r="I233" i="6" s="1"/>
  <c r="H121" i="6"/>
  <c r="I121" i="6" s="1"/>
  <c r="H413" i="6"/>
  <c r="I413" i="6" s="1"/>
  <c r="H105" i="6"/>
  <c r="I105" i="6" s="1"/>
  <c r="H353" i="6"/>
  <c r="I353" i="6" s="1"/>
  <c r="H561" i="6"/>
  <c r="I561" i="6" s="1"/>
  <c r="H545" i="6"/>
  <c r="I545" i="6" s="1"/>
  <c r="H841" i="6"/>
  <c r="I841" i="6" s="1"/>
  <c r="H589" i="6"/>
  <c r="I589" i="6" s="1"/>
  <c r="H773" i="6"/>
  <c r="I773" i="6" s="1"/>
  <c r="H453" i="6"/>
  <c r="I453" i="6" s="1"/>
  <c r="H333" i="6"/>
  <c r="I333" i="6" s="1"/>
  <c r="H645" i="6"/>
  <c r="I645" i="6" s="1"/>
  <c r="H929" i="6"/>
  <c r="I929" i="6" s="1"/>
  <c r="H289" i="6"/>
  <c r="I289" i="6" s="1"/>
  <c r="H701" i="6"/>
  <c r="I701" i="6" s="1"/>
  <c r="H349" i="6"/>
  <c r="I349" i="6" s="1"/>
  <c r="H769" i="6"/>
  <c r="I769" i="6" s="1"/>
  <c r="H941" i="6"/>
  <c r="I941" i="6" s="1"/>
  <c r="H1109" i="6"/>
  <c r="I1109" i="6" s="1"/>
  <c r="H297" i="6"/>
  <c r="I297" i="6" s="1"/>
  <c r="H945" i="6"/>
  <c r="I945" i="6" s="1"/>
  <c r="H1289" i="6"/>
  <c r="I1289" i="6" s="1"/>
  <c r="H813" i="6"/>
  <c r="I813" i="6" s="1"/>
  <c r="H1161" i="6"/>
  <c r="I1161" i="6" s="1"/>
  <c r="H865" i="6"/>
  <c r="I865" i="6" s="1"/>
  <c r="H861" i="6"/>
  <c r="I861" i="6" s="1"/>
  <c r="H157" i="6"/>
  <c r="I157" i="6" s="1"/>
  <c r="H517" i="6"/>
  <c r="I517" i="6" s="1"/>
  <c r="H173" i="6"/>
  <c r="I173" i="6" s="1"/>
  <c r="H441" i="6"/>
  <c r="I441" i="6" s="1"/>
  <c r="H205" i="6"/>
  <c r="I205" i="6" s="1"/>
  <c r="H429" i="6"/>
  <c r="I429" i="6" s="1"/>
  <c r="H309" i="6"/>
  <c r="I309" i="6" s="1"/>
  <c r="H181" i="6"/>
  <c r="I181" i="6" s="1"/>
  <c r="H433" i="6"/>
  <c r="I433" i="6" s="1"/>
  <c r="H137" i="6"/>
  <c r="I137" i="6" s="1"/>
  <c r="H373" i="6"/>
  <c r="I373" i="6" s="1"/>
  <c r="H577" i="6"/>
  <c r="I577" i="6" s="1"/>
  <c r="H569" i="6"/>
  <c r="I569" i="6" s="1"/>
  <c r="H881" i="6"/>
  <c r="I881" i="6" s="1"/>
  <c r="H605" i="6"/>
  <c r="I605" i="6" s="1"/>
  <c r="H797" i="6"/>
  <c r="I797" i="6" s="1"/>
  <c r="H557" i="6"/>
  <c r="I557" i="6" s="1"/>
  <c r="H397" i="6"/>
  <c r="I397" i="6" s="1"/>
  <c r="H649" i="6"/>
  <c r="I649" i="6" s="1"/>
  <c r="H961" i="6"/>
  <c r="I961" i="6" s="1"/>
  <c r="H313" i="6"/>
  <c r="I313" i="6" s="1"/>
  <c r="H741" i="6"/>
  <c r="I741" i="6" s="1"/>
  <c r="H357" i="6"/>
  <c r="I357" i="6" s="1"/>
  <c r="H781" i="6"/>
  <c r="I781" i="6" s="1"/>
  <c r="H965" i="6"/>
  <c r="I965" i="6" s="1"/>
  <c r="H1125" i="6"/>
  <c r="I1125" i="6" s="1"/>
  <c r="H613" i="6"/>
  <c r="I613" i="6" s="1"/>
  <c r="H981" i="6"/>
  <c r="I981" i="6" s="1"/>
  <c r="H1305" i="6"/>
  <c r="I1305" i="6" s="1"/>
  <c r="H821" i="6"/>
  <c r="I821" i="6" s="1"/>
  <c r="H1181" i="6"/>
  <c r="I1181" i="6" s="1"/>
  <c r="H997" i="6"/>
  <c r="I997" i="6" s="1"/>
  <c r="H933" i="6"/>
  <c r="I933" i="6" s="1"/>
  <c r="H1097" i="6"/>
  <c r="I1097" i="6" s="1"/>
  <c r="H485" i="6"/>
  <c r="I485" i="6" s="1"/>
  <c r="H1021" i="6"/>
  <c r="I1021" i="6" s="1"/>
  <c r="H1049" i="6"/>
  <c r="I1049" i="6" s="1"/>
  <c r="H1425" i="6"/>
  <c r="I1425" i="6" s="1"/>
  <c r="H1093" i="6"/>
  <c r="I1093" i="6" s="1"/>
  <c r="H1525" i="6"/>
  <c r="I1525" i="6" s="1"/>
  <c r="H213" i="6"/>
  <c r="I213" i="6" s="1"/>
  <c r="H53" i="6"/>
  <c r="I53" i="6" s="1"/>
  <c r="H201" i="6"/>
  <c r="I201" i="6" s="1"/>
  <c r="H461" i="6"/>
  <c r="I461" i="6" s="1"/>
  <c r="H221" i="6"/>
  <c r="I221" i="6" s="1"/>
  <c r="H465" i="6"/>
  <c r="I465" i="6" s="1"/>
  <c r="H329" i="6"/>
  <c r="I329" i="6" s="1"/>
  <c r="H217" i="6"/>
  <c r="I217" i="6" s="1"/>
  <c r="H497" i="6"/>
  <c r="I497" i="6" s="1"/>
  <c r="H165" i="6"/>
  <c r="I165" i="6" s="1"/>
  <c r="H393" i="6"/>
  <c r="I393" i="6" s="1"/>
  <c r="H61" i="6"/>
  <c r="I61" i="6" s="1"/>
  <c r="H585" i="6"/>
  <c r="I585" i="6" s="1"/>
  <c r="H897" i="6"/>
  <c r="I897" i="6" s="1"/>
  <c r="H641" i="6"/>
  <c r="I641" i="6" s="1"/>
  <c r="H817" i="6"/>
  <c r="I817" i="6" s="1"/>
  <c r="H593" i="6"/>
  <c r="I593" i="6" s="1"/>
  <c r="H417" i="6"/>
  <c r="I417" i="6" s="1"/>
  <c r="H733" i="6"/>
  <c r="I733" i="6" s="1"/>
  <c r="H973" i="6"/>
  <c r="I973" i="6" s="1"/>
  <c r="H377" i="6"/>
  <c r="I377" i="6" s="1"/>
  <c r="H229" i="6"/>
  <c r="I229" i="6" s="1"/>
  <c r="H69" i="6"/>
  <c r="I69" i="6" s="1"/>
  <c r="H237" i="6"/>
  <c r="I237" i="6" s="1"/>
  <c r="H477" i="6"/>
  <c r="I477" i="6" s="1"/>
  <c r="H225" i="6"/>
  <c r="I225" i="6" s="1"/>
  <c r="H525" i="6"/>
  <c r="I525" i="6" s="1"/>
  <c r="H389" i="6"/>
  <c r="I389" i="6" s="1"/>
  <c r="H293" i="6"/>
  <c r="I293" i="6" s="1"/>
  <c r="H501" i="6"/>
  <c r="I501" i="6" s="1"/>
  <c r="H189" i="6"/>
  <c r="I189" i="6" s="1"/>
  <c r="H437" i="6"/>
  <c r="I437" i="6" s="1"/>
  <c r="H77" i="6"/>
  <c r="I77" i="6" s="1"/>
  <c r="H637" i="6"/>
  <c r="I637" i="6" s="1"/>
  <c r="H909" i="6"/>
  <c r="I909" i="6" s="1"/>
  <c r="H661" i="6"/>
  <c r="I661" i="6" s="1"/>
  <c r="H845" i="6"/>
  <c r="I845" i="6" s="1"/>
  <c r="H621" i="6"/>
  <c r="I621" i="6" s="1"/>
  <c r="H489" i="6"/>
  <c r="I489" i="6" s="1"/>
  <c r="H749" i="6"/>
  <c r="I749" i="6" s="1"/>
  <c r="H977" i="6"/>
  <c r="I977" i="6" s="1"/>
  <c r="H473" i="6"/>
  <c r="I473" i="6" s="1"/>
  <c r="H253" i="6"/>
  <c r="I253" i="6" s="1"/>
  <c r="H81" i="6"/>
  <c r="I81" i="6" s="1"/>
  <c r="H241" i="6"/>
  <c r="I241" i="6" s="1"/>
  <c r="H493" i="6"/>
  <c r="I493" i="6" s="1"/>
  <c r="H249" i="6"/>
  <c r="I249" i="6" s="1"/>
  <c r="H573" i="6"/>
  <c r="I573" i="6" s="1"/>
  <c r="H409" i="6"/>
  <c r="I409" i="6" s="1"/>
  <c r="H317" i="6"/>
  <c r="I317" i="6" s="1"/>
  <c r="H529" i="6"/>
  <c r="I529" i="6" s="1"/>
  <c r="H209" i="6"/>
  <c r="I209" i="6" s="1"/>
  <c r="H449" i="6"/>
  <c r="I449" i="6" s="1"/>
  <c r="H109" i="6"/>
  <c r="I109" i="6" s="1"/>
  <c r="H681" i="6"/>
  <c r="I681" i="6" s="1"/>
  <c r="H261" i="6"/>
  <c r="I261" i="6" s="1"/>
  <c r="H665" i="6"/>
  <c r="I665" i="6" s="1"/>
  <c r="H873" i="6"/>
  <c r="I873" i="6" s="1"/>
  <c r="H685" i="6"/>
  <c r="I685" i="6" s="1"/>
  <c r="H521" i="6"/>
  <c r="I521" i="6" s="1"/>
  <c r="H761" i="6"/>
  <c r="I761" i="6" s="1"/>
  <c r="H49" i="6"/>
  <c r="I49" i="6" s="1"/>
  <c r="H509" i="6"/>
  <c r="I509" i="6" s="1"/>
  <c r="H837" i="6"/>
  <c r="I837" i="6" s="1"/>
  <c r="H657" i="6"/>
  <c r="I657" i="6" s="1"/>
  <c r="H869" i="6"/>
  <c r="I869" i="6" s="1"/>
  <c r="H1041" i="6"/>
  <c r="I1041" i="6" s="1"/>
  <c r="H1189" i="6"/>
  <c r="I1189" i="6" s="1"/>
  <c r="H809" i="6"/>
  <c r="I809" i="6" s="1"/>
  <c r="H1201" i="6"/>
  <c r="I1201" i="6" s="1"/>
  <c r="H1365" i="6"/>
  <c r="I1365" i="6" s="1"/>
  <c r="H949" i="6"/>
  <c r="I949" i="6" s="1"/>
  <c r="H1345" i="6"/>
  <c r="I1345" i="6" s="1"/>
  <c r="H513" i="6"/>
  <c r="I513" i="6" s="1"/>
  <c r="H1001" i="6"/>
  <c r="I1001" i="6" s="1"/>
  <c r="H1173" i="6"/>
  <c r="I1173" i="6" s="1"/>
  <c r="H601" i="6"/>
  <c r="I601" i="6" s="1"/>
  <c r="H1197" i="6"/>
  <c r="I1197" i="6" s="1"/>
  <c r="H1213" i="6"/>
  <c r="I1213" i="6" s="1"/>
  <c r="H1553" i="6"/>
  <c r="I1553" i="6" s="1"/>
  <c r="H1341" i="6"/>
  <c r="I1341" i="6" s="1"/>
  <c r="H1613" i="6"/>
  <c r="I1613" i="6" s="1"/>
  <c r="H765" i="6"/>
  <c r="I765" i="6" s="1"/>
  <c r="H1141" i="6"/>
  <c r="I1141" i="6" s="1"/>
  <c r="H825" i="6"/>
  <c r="I825" i="6" s="1"/>
  <c r="H1037" i="6"/>
  <c r="I1037" i="6" s="1"/>
  <c r="H877" i="6"/>
  <c r="I877" i="6" s="1"/>
  <c r="H1281" i="6"/>
  <c r="I1281" i="6" s="1"/>
  <c r="H1485" i="6"/>
  <c r="I1485" i="6" s="1"/>
  <c r="H1429" i="6"/>
  <c r="I1429" i="6" s="1"/>
  <c r="H1133" i="6"/>
  <c r="I1133" i="6" s="1"/>
  <c r="H1077" i="6"/>
  <c r="I1077" i="6" s="1"/>
  <c r="H1461" i="6"/>
  <c r="I1461" i="6" s="1"/>
  <c r="H1293" i="6"/>
  <c r="I1293" i="6" s="1"/>
  <c r="H1621" i="6"/>
  <c r="I1621" i="6" s="1"/>
  <c r="H1565" i="6"/>
  <c r="I1565" i="6" s="1"/>
  <c r="H1949" i="6"/>
  <c r="I1949" i="6" s="1"/>
  <c r="H1741" i="6"/>
  <c r="I1741" i="6" s="1"/>
  <c r="H2009" i="6"/>
  <c r="I2009" i="6" s="1"/>
  <c r="H1685" i="6"/>
  <c r="I1685" i="6" s="1"/>
  <c r="H777" i="6"/>
  <c r="I777" i="6" s="1"/>
  <c r="H1801" i="6"/>
  <c r="I1801" i="6" s="1"/>
  <c r="H1137" i="6"/>
  <c r="I1137" i="6" s="1"/>
  <c r="H1725" i="6"/>
  <c r="I1725" i="6" s="1"/>
  <c r="H1481" i="6"/>
  <c r="I1481" i="6" s="1"/>
  <c r="H2125" i="6"/>
  <c r="I2125" i="6" s="1"/>
  <c r="H1993" i="6"/>
  <c r="I1993" i="6" s="1"/>
  <c r="H2369" i="6"/>
  <c r="I2369" i="6" s="1"/>
  <c r="H1957" i="6"/>
  <c r="I1957" i="6" s="1"/>
  <c r="H2037" i="6"/>
  <c r="I2037" i="6" s="1"/>
  <c r="H2261" i="6"/>
  <c r="I2261" i="6" s="1"/>
  <c r="H1693" i="6"/>
  <c r="I1693" i="6" s="1"/>
  <c r="H2225" i="6"/>
  <c r="I2225" i="6" s="1"/>
  <c r="H2397" i="6"/>
  <c r="I2397" i="6" s="1"/>
  <c r="H2185" i="6"/>
  <c r="I2185" i="6" s="1"/>
  <c r="H2349" i="6"/>
  <c r="I2349" i="6" s="1"/>
  <c r="H2165" i="6"/>
  <c r="I2165" i="6" s="1"/>
  <c r="H1745" i="6"/>
  <c r="I1745" i="6" s="1"/>
  <c r="H2333" i="6"/>
  <c r="I2333" i="6" s="1"/>
  <c r="H2585" i="6"/>
  <c r="I2585" i="6" s="1"/>
  <c r="H2473" i="6"/>
  <c r="I2473" i="6" s="1"/>
  <c r="H2601" i="6"/>
  <c r="I2601" i="6" s="1"/>
  <c r="H1981" i="6"/>
  <c r="I1981" i="6" s="1"/>
  <c r="H2701" i="6"/>
  <c r="I2701" i="6" s="1"/>
  <c r="H2497" i="6"/>
  <c r="I2497" i="6" s="1"/>
  <c r="H2669" i="6"/>
  <c r="I2669" i="6" s="1"/>
  <c r="H2485" i="6"/>
  <c r="I2485" i="6" s="1"/>
  <c r="H2481" i="6"/>
  <c r="I2481" i="6" s="1"/>
  <c r="H2533" i="6"/>
  <c r="I2533" i="6" s="1"/>
  <c r="H3001" i="6"/>
  <c r="I3001" i="6" s="1"/>
  <c r="H3269" i="6"/>
  <c r="I3269" i="6" s="1"/>
  <c r="H2629" i="6"/>
  <c r="I2629" i="6" s="1"/>
  <c r="H2949" i="6"/>
  <c r="I2949" i="6" s="1"/>
  <c r="H1921" i="6"/>
  <c r="I1921" i="6" s="1"/>
  <c r="H2981" i="6"/>
  <c r="I2981" i="6" s="1"/>
  <c r="H3261" i="6"/>
  <c r="I3261" i="6" s="1"/>
  <c r="H2809" i="6"/>
  <c r="I2809" i="6" s="1"/>
  <c r="H3141" i="6"/>
  <c r="I3141" i="6" s="1"/>
  <c r="H2865" i="6"/>
  <c r="I2865" i="6" s="1"/>
  <c r="H3441" i="6"/>
  <c r="I3441" i="6" s="1"/>
  <c r="H3689" i="6"/>
  <c r="I3689" i="6" s="1"/>
  <c r="H3089" i="6"/>
  <c r="I3089" i="6" s="1"/>
  <c r="H3129" i="6"/>
  <c r="I3129" i="6" s="1"/>
  <c r="H3289" i="6"/>
  <c r="I3289" i="6" s="1"/>
  <c r="H3489" i="6"/>
  <c r="I3489" i="6" s="1"/>
  <c r="H3885" i="6"/>
  <c r="I3885" i="6" s="1"/>
  <c r="H2857" i="6"/>
  <c r="I2857" i="6" s="1"/>
  <c r="H3333" i="6"/>
  <c r="I3333" i="6" s="1"/>
  <c r="H3585" i="6"/>
  <c r="I3585" i="6" s="1"/>
  <c r="H3849" i="6"/>
  <c r="I3849" i="6" s="1"/>
  <c r="H2973" i="6"/>
  <c r="I2973" i="6" s="1"/>
  <c r="H3369" i="6"/>
  <c r="I3369" i="6" s="1"/>
  <c r="H3673" i="6"/>
  <c r="I3673" i="6" s="1"/>
  <c r="H3889" i="6"/>
  <c r="I3889" i="6" s="1"/>
  <c r="H2921" i="6"/>
  <c r="I2921" i="6" s="1"/>
  <c r="H3413" i="6"/>
  <c r="I3413" i="6" s="1"/>
  <c r="H3665" i="6"/>
  <c r="I3665" i="6" s="1"/>
  <c r="H2737" i="6"/>
  <c r="I2737" i="6" s="1"/>
  <c r="H3221" i="6"/>
  <c r="I3221" i="6" s="1"/>
  <c r="H3485" i="6"/>
  <c r="I3485" i="6" s="1"/>
  <c r="H3521" i="6"/>
  <c r="I3521" i="6" s="1"/>
  <c r="H3449" i="6"/>
  <c r="I3449" i="6" s="1"/>
  <c r="H3545" i="6"/>
  <c r="I3545" i="6" s="1"/>
  <c r="H3677" i="6"/>
  <c r="I3677" i="6" s="1"/>
  <c r="H3773" i="6"/>
  <c r="I3773" i="6" s="1"/>
  <c r="H3741" i="6"/>
  <c r="I3741" i="6" s="1"/>
  <c r="H2889" i="6"/>
  <c r="I2889" i="6" s="1"/>
  <c r="H993" i="6"/>
  <c r="I993" i="6" s="1"/>
  <c r="H1237" i="6"/>
  <c r="I1237" i="6" s="1"/>
  <c r="H1605" i="6"/>
  <c r="I1605" i="6" s="1"/>
  <c r="H1893" i="6"/>
  <c r="I1893" i="6" s="1"/>
  <c r="H2001" i="6"/>
  <c r="I2001" i="6" s="1"/>
  <c r="H2257" i="6"/>
  <c r="I2257" i="6" s="1"/>
  <c r="H2137" i="6"/>
  <c r="I2137" i="6" s="1"/>
  <c r="H2469" i="6"/>
  <c r="I2469" i="6" s="1"/>
  <c r="H2309" i="6"/>
  <c r="I2309" i="6" s="1"/>
  <c r="H2113" i="6"/>
  <c r="I2113" i="6" s="1"/>
  <c r="H2773" i="6"/>
  <c r="I2773" i="6" s="1"/>
  <c r="H3357" i="6"/>
  <c r="I3357" i="6" s="1"/>
  <c r="H3253" i="6"/>
  <c r="I3253" i="6" s="1"/>
  <c r="H3513" i="6"/>
  <c r="I3513" i="6" s="1"/>
  <c r="H2817" i="6"/>
  <c r="I2817" i="6" s="1"/>
  <c r="H3161" i="6"/>
  <c r="I3161" i="6" s="1"/>
  <c r="H3761" i="6"/>
  <c r="I3761" i="6" s="1"/>
  <c r="H969" i="6"/>
  <c r="I969" i="6" s="1"/>
  <c r="H1661" i="6"/>
  <c r="I1661" i="6" s="1"/>
  <c r="H1517" i="6"/>
  <c r="I1517" i="6" s="1"/>
  <c r="H2053" i="6"/>
  <c r="I2053" i="6" s="1"/>
  <c r="H2465" i="6"/>
  <c r="I2465" i="6" s="1"/>
  <c r="H2517" i="6"/>
  <c r="I2517" i="6" s="1"/>
  <c r="H2765" i="6"/>
  <c r="I2765" i="6" s="1"/>
  <c r="H2757" i="6"/>
  <c r="I2757" i="6" s="1"/>
  <c r="H2897" i="6"/>
  <c r="I2897" i="6" s="1"/>
  <c r="H3373" i="6"/>
  <c r="I3373" i="6" s="1"/>
  <c r="H3429" i="6"/>
  <c r="I3429" i="6" s="1"/>
  <c r="H3785" i="6"/>
  <c r="I3785" i="6" s="1"/>
  <c r="H3377" i="6"/>
  <c r="I3377" i="6" s="1"/>
  <c r="H2785" i="6"/>
  <c r="I2785" i="6" s="1"/>
  <c r="H3881" i="6"/>
  <c r="I3881" i="6" s="1"/>
  <c r="H3789" i="6"/>
  <c r="I3789" i="6" s="1"/>
  <c r="H789" i="6"/>
  <c r="I789" i="6" s="1"/>
  <c r="H1177" i="6"/>
  <c r="I1177" i="6" s="1"/>
  <c r="H925" i="6"/>
  <c r="I925" i="6" s="1"/>
  <c r="H1069" i="6"/>
  <c r="I1069" i="6" s="1"/>
  <c r="H989" i="6"/>
  <c r="I989" i="6" s="1"/>
  <c r="H1409" i="6"/>
  <c r="I1409" i="6" s="1"/>
  <c r="H1513" i="6"/>
  <c r="I1513" i="6" s="1"/>
  <c r="H1441" i="6"/>
  <c r="I1441" i="6" s="1"/>
  <c r="H1321" i="6"/>
  <c r="I1321" i="6" s="1"/>
  <c r="H1225" i="6"/>
  <c r="I1225" i="6" s="1"/>
  <c r="H1477" i="6"/>
  <c r="I1477" i="6" s="1"/>
  <c r="H1329" i="6"/>
  <c r="I1329" i="6" s="1"/>
  <c r="H1629" i="6"/>
  <c r="I1629" i="6" s="1"/>
  <c r="H1697" i="6"/>
  <c r="I1697" i="6" s="1"/>
  <c r="H1973" i="6"/>
  <c r="I1973" i="6" s="1"/>
  <c r="H1761" i="6"/>
  <c r="I1761" i="6" s="1"/>
  <c r="H2021" i="6"/>
  <c r="I2021" i="6" s="1"/>
  <c r="H1701" i="6"/>
  <c r="I1701" i="6" s="1"/>
  <c r="H1509" i="6"/>
  <c r="I1509" i="6" s="1"/>
  <c r="H1853" i="6"/>
  <c r="I1853" i="6" s="1"/>
  <c r="H1453" i="6"/>
  <c r="I1453" i="6" s="1"/>
  <c r="H1785" i="6"/>
  <c r="I1785" i="6" s="1"/>
  <c r="H1805" i="6"/>
  <c r="I1805" i="6" s="1"/>
  <c r="H2169" i="6"/>
  <c r="I2169" i="6" s="1"/>
  <c r="H2109" i="6"/>
  <c r="I2109" i="6" s="1"/>
  <c r="H2381" i="6"/>
  <c r="I2381" i="6" s="1"/>
  <c r="H1961" i="6"/>
  <c r="I1961" i="6" s="1"/>
  <c r="H2045" i="6"/>
  <c r="I2045" i="6" s="1"/>
  <c r="H2285" i="6"/>
  <c r="I2285" i="6" s="1"/>
  <c r="H1765" i="6"/>
  <c r="I1765" i="6" s="1"/>
  <c r="H2249" i="6"/>
  <c r="I2249" i="6" s="1"/>
  <c r="H1733" i="6"/>
  <c r="I1733" i="6" s="1"/>
  <c r="H2205" i="6"/>
  <c r="I2205" i="6" s="1"/>
  <c r="H2365" i="6"/>
  <c r="I2365" i="6" s="1"/>
  <c r="H2181" i="6"/>
  <c r="I2181" i="6" s="1"/>
  <c r="H1857" i="6"/>
  <c r="I1857" i="6" s="1"/>
  <c r="H2345" i="6"/>
  <c r="I2345" i="6" s="1"/>
  <c r="H2617" i="6"/>
  <c r="I2617" i="6" s="1"/>
  <c r="H2493" i="6"/>
  <c r="I2493" i="6" s="1"/>
  <c r="H2621" i="6"/>
  <c r="I2621" i="6" s="1"/>
  <c r="H2041" i="6"/>
  <c r="I2041" i="6" s="1"/>
  <c r="H2025" i="6"/>
  <c r="I2025" i="6" s="1"/>
  <c r="H2529" i="6"/>
  <c r="I2529" i="6" s="1"/>
  <c r="H2693" i="6"/>
  <c r="I2693" i="6" s="1"/>
  <c r="H2545" i="6"/>
  <c r="I2545" i="6" s="1"/>
  <c r="H2513" i="6"/>
  <c r="I2513" i="6" s="1"/>
  <c r="H2717" i="6"/>
  <c r="I2717" i="6" s="1"/>
  <c r="H3009" i="6"/>
  <c r="I3009" i="6" s="1"/>
  <c r="H2565" i="6"/>
  <c r="I2565" i="6" s="1"/>
  <c r="H2801" i="6"/>
  <c r="I2801" i="6" s="1"/>
  <c r="H2961" i="6"/>
  <c r="I2961" i="6" s="1"/>
  <c r="H2029" i="6"/>
  <c r="I2029" i="6" s="1"/>
  <c r="H3025" i="6"/>
  <c r="I3025" i="6" s="1"/>
  <c r="H3273" i="6"/>
  <c r="I3273" i="6" s="1"/>
  <c r="H2813" i="6"/>
  <c r="I2813" i="6" s="1"/>
  <c r="H3169" i="6"/>
  <c r="I3169" i="6" s="1"/>
  <c r="H2881" i="6"/>
  <c r="I2881" i="6" s="1"/>
  <c r="H3465" i="6"/>
  <c r="I3465" i="6" s="1"/>
  <c r="H3709" i="6"/>
  <c r="I3709" i="6" s="1"/>
  <c r="H3213" i="6"/>
  <c r="I3213" i="6" s="1"/>
  <c r="H3133" i="6"/>
  <c r="I3133" i="6" s="1"/>
  <c r="H3293" i="6"/>
  <c r="I3293" i="6" s="1"/>
  <c r="H3525" i="6"/>
  <c r="I3525" i="6" s="1"/>
  <c r="H2193" i="6"/>
  <c r="I2193" i="6" s="1"/>
  <c r="H2953" i="6"/>
  <c r="I2953" i="6" s="1"/>
  <c r="H3345" i="6"/>
  <c r="I3345" i="6" s="1"/>
  <c r="H3605" i="6"/>
  <c r="I3605" i="6" s="1"/>
  <c r="H3869" i="6"/>
  <c r="I3869" i="6" s="1"/>
  <c r="H2977" i="6"/>
  <c r="I2977" i="6" s="1"/>
  <c r="H3389" i="6"/>
  <c r="I3389" i="6" s="1"/>
  <c r="H3681" i="6"/>
  <c r="I3681" i="6" s="1"/>
  <c r="H2913" i="6"/>
  <c r="I2913" i="6" s="1"/>
  <c r="H2993" i="6"/>
  <c r="I2993" i="6" s="1"/>
  <c r="H3461" i="6"/>
  <c r="I3461" i="6" s="1"/>
  <c r="H3701" i="6"/>
  <c r="I3701" i="6" s="1"/>
  <c r="H2837" i="6"/>
  <c r="I2837" i="6" s="1"/>
  <c r="H3245" i="6"/>
  <c r="I3245" i="6" s="1"/>
  <c r="H3505" i="6"/>
  <c r="I3505" i="6" s="1"/>
  <c r="H3305" i="6"/>
  <c r="I3305" i="6" s="1"/>
  <c r="H3777" i="6"/>
  <c r="I3777" i="6" s="1"/>
  <c r="H3613" i="6"/>
  <c r="I3613" i="6" s="1"/>
  <c r="H3685" i="6"/>
  <c r="I3685" i="6" s="1"/>
  <c r="H3565" i="6"/>
  <c r="I3565" i="6" s="1"/>
  <c r="H3185" i="6"/>
  <c r="I3185" i="6" s="1"/>
  <c r="H3601" i="6"/>
  <c r="I3601" i="6" s="1"/>
  <c r="H3861" i="6"/>
  <c r="I3861" i="6" s="1"/>
  <c r="H1169" i="6"/>
  <c r="I1169" i="6" s="1"/>
  <c r="H1421" i="6"/>
  <c r="I1421" i="6" s="1"/>
  <c r="H1381" i="6"/>
  <c r="I1381" i="6" s="1"/>
  <c r="H1637" i="6"/>
  <c r="I1637" i="6" s="1"/>
  <c r="H2081" i="6"/>
  <c r="I2081" i="6" s="1"/>
  <c r="H2293" i="6"/>
  <c r="I2293" i="6" s="1"/>
  <c r="H2557" i="6"/>
  <c r="I2557" i="6" s="1"/>
  <c r="H2753" i="6"/>
  <c r="I2753" i="6" s="1"/>
  <c r="H3109" i="6"/>
  <c r="I3109" i="6" s="1"/>
  <c r="H3593" i="6"/>
  <c r="I3593" i="6" s="1"/>
  <c r="H3105" i="6"/>
  <c r="I3105" i="6" s="1"/>
  <c r="H3749" i="6"/>
  <c r="I3749" i="6" s="1"/>
  <c r="H3405" i="6"/>
  <c r="I3405" i="6" s="1"/>
  <c r="H3425" i="6"/>
  <c r="I3425" i="6" s="1"/>
  <c r="H537" i="6"/>
  <c r="I537" i="6" s="1"/>
  <c r="H1433" i="6"/>
  <c r="I1433" i="6" s="1"/>
  <c r="H1929" i="6"/>
  <c r="I1929" i="6" s="1"/>
  <c r="H1309" i="6"/>
  <c r="I1309" i="6" s="1"/>
  <c r="H2221" i="6"/>
  <c r="I2221" i="6" s="1"/>
  <c r="H1749" i="6"/>
  <c r="I1749" i="6" s="1"/>
  <c r="H2457" i="6"/>
  <c r="I2457" i="6" s="1"/>
  <c r="H3189" i="6"/>
  <c r="I3189" i="6" s="1"/>
  <c r="H2673" i="6"/>
  <c r="I2673" i="6" s="1"/>
  <c r="H3821" i="6"/>
  <c r="I3821" i="6" s="1"/>
  <c r="H3297" i="6"/>
  <c r="I3297" i="6" s="1"/>
  <c r="H3825" i="6"/>
  <c r="I3825" i="6" s="1"/>
  <c r="H3469" i="6"/>
  <c r="I3469" i="6" s="1"/>
  <c r="H3757" i="6"/>
  <c r="I3757" i="6" s="1"/>
  <c r="H565" i="6"/>
  <c r="I565" i="6" s="1"/>
  <c r="H785" i="6"/>
  <c r="I785" i="6" s="1"/>
  <c r="H1245" i="6"/>
  <c r="I1245" i="6" s="1"/>
  <c r="H1113" i="6"/>
  <c r="I1113" i="6" s="1"/>
  <c r="H1149" i="6"/>
  <c r="I1149" i="6" s="1"/>
  <c r="H1521" i="6"/>
  <c r="I1521" i="6" s="1"/>
  <c r="H1541" i="6"/>
  <c r="I1541" i="6" s="1"/>
  <c r="H1545" i="6"/>
  <c r="I1545" i="6" s="1"/>
  <c r="H1397" i="6"/>
  <c r="I1397" i="6" s="1"/>
  <c r="H1273" i="6"/>
  <c r="I1273" i="6" s="1"/>
  <c r="H1549" i="6"/>
  <c r="I1549" i="6" s="1"/>
  <c r="H1369" i="6"/>
  <c r="I1369" i="6" s="1"/>
  <c r="H1753" i="6"/>
  <c r="I1753" i="6" s="1"/>
  <c r="H1757" i="6"/>
  <c r="I1757" i="6" s="1"/>
  <c r="H2005" i="6"/>
  <c r="I2005" i="6" s="1"/>
  <c r="H1773" i="6"/>
  <c r="I1773" i="6" s="1"/>
  <c r="H1313" i="6"/>
  <c r="I1313" i="6" s="1"/>
  <c r="H1797" i="6"/>
  <c r="I1797" i="6" s="1"/>
  <c r="H1493" i="6"/>
  <c r="I1493" i="6" s="1"/>
  <c r="H1909" i="6"/>
  <c r="I1909" i="6" s="1"/>
  <c r="H1573" i="6"/>
  <c r="I1573" i="6" s="1"/>
  <c r="H1829" i="6"/>
  <c r="I1829" i="6" s="1"/>
  <c r="H1821" i="6"/>
  <c r="I1821" i="6" s="1"/>
  <c r="H2189" i="6"/>
  <c r="I2189" i="6" s="1"/>
  <c r="H2129" i="6"/>
  <c r="I2129" i="6" s="1"/>
  <c r="H2421" i="6"/>
  <c r="I2421" i="6" s="1"/>
  <c r="H1977" i="6"/>
  <c r="I1977" i="6" s="1"/>
  <c r="H2097" i="6"/>
  <c r="I2097" i="6" s="1"/>
  <c r="H2357" i="6"/>
  <c r="I2357" i="6" s="1"/>
  <c r="H2073" i="6"/>
  <c r="I2073" i="6" s="1"/>
  <c r="H2265" i="6"/>
  <c r="I2265" i="6" s="1"/>
  <c r="H1777" i="6"/>
  <c r="I1777" i="6" s="1"/>
  <c r="H2233" i="6"/>
  <c r="I2233" i="6" s="1"/>
  <c r="H2377" i="6"/>
  <c r="I2377" i="6" s="1"/>
  <c r="H2269" i="6"/>
  <c r="I2269" i="6" s="1"/>
  <c r="H1985" i="6"/>
  <c r="I1985" i="6" s="1"/>
  <c r="H2445" i="6"/>
  <c r="I2445" i="6" s="1"/>
  <c r="H2633" i="6"/>
  <c r="I2633" i="6" s="1"/>
  <c r="H2509" i="6"/>
  <c r="I2509" i="6" s="1"/>
  <c r="H2637" i="6"/>
  <c r="I2637" i="6" s="1"/>
  <c r="H2173" i="6"/>
  <c r="I2173" i="6" s="1"/>
  <c r="H2077" i="6"/>
  <c r="I2077" i="6" s="1"/>
  <c r="H2541" i="6"/>
  <c r="I2541" i="6" s="1"/>
  <c r="H2713" i="6"/>
  <c r="I2713" i="6" s="1"/>
  <c r="H2577" i="6"/>
  <c r="I2577" i="6" s="1"/>
  <c r="H2597" i="6"/>
  <c r="I2597" i="6" s="1"/>
  <c r="H2761" i="6"/>
  <c r="I2761" i="6" s="1"/>
  <c r="H3037" i="6"/>
  <c r="I3037" i="6" s="1"/>
  <c r="H2641" i="6"/>
  <c r="I2641" i="6" s="1"/>
  <c r="H2805" i="6"/>
  <c r="I2805" i="6" s="1"/>
  <c r="H3017" i="6"/>
  <c r="I3017" i="6" s="1"/>
  <c r="H2677" i="6"/>
  <c r="I2677" i="6" s="1"/>
  <c r="H3069" i="6"/>
  <c r="I3069" i="6" s="1"/>
  <c r="H3309" i="6"/>
  <c r="I3309" i="6" s="1"/>
  <c r="H2845" i="6"/>
  <c r="I2845" i="6" s="1"/>
  <c r="H3197" i="6"/>
  <c r="I3197" i="6" s="1"/>
  <c r="H3045" i="6"/>
  <c r="I3045" i="6" s="1"/>
  <c r="H3509" i="6"/>
  <c r="I3509" i="6" s="1"/>
  <c r="H3725" i="6"/>
  <c r="I3725" i="6" s="1"/>
  <c r="H2461" i="6"/>
  <c r="I2461" i="6" s="1"/>
  <c r="H3137" i="6"/>
  <c r="I3137" i="6" s="1"/>
  <c r="H3341" i="6"/>
  <c r="I3341" i="6" s="1"/>
  <c r="H3557" i="6"/>
  <c r="I3557" i="6" s="1"/>
  <c r="H2217" i="6"/>
  <c r="I2217" i="6" s="1"/>
  <c r="H2969" i="6"/>
  <c r="I2969" i="6" s="1"/>
  <c r="H3457" i="6"/>
  <c r="I3457" i="6" s="1"/>
  <c r="H3629" i="6"/>
  <c r="I3629" i="6" s="1"/>
  <c r="H2917" i="6"/>
  <c r="I2917" i="6" s="1"/>
  <c r="H2985" i="6"/>
  <c r="I2985" i="6" s="1"/>
  <c r="H3401" i="6"/>
  <c r="I3401" i="6" s="1"/>
  <c r="H3697" i="6"/>
  <c r="I3697" i="6" s="1"/>
  <c r="H2549" i="6"/>
  <c r="I2549" i="6" s="1"/>
  <c r="H2997" i="6"/>
  <c r="I2997" i="6" s="1"/>
  <c r="H3493" i="6"/>
  <c r="I3493" i="6" s="1"/>
  <c r="H3717" i="6"/>
  <c r="I3717" i="6" s="1"/>
  <c r="H3021" i="6"/>
  <c r="I3021" i="6" s="1"/>
  <c r="H3317" i="6"/>
  <c r="I3317" i="6" s="1"/>
  <c r="H3625" i="6"/>
  <c r="I3625" i="6" s="1"/>
  <c r="H3597" i="6"/>
  <c r="I3597" i="6" s="1"/>
  <c r="H3797" i="6"/>
  <c r="I3797" i="6" s="1"/>
  <c r="H3117" i="6"/>
  <c r="I3117" i="6" s="1"/>
  <c r="H3421" i="6"/>
  <c r="I3421" i="6" s="1"/>
  <c r="H3653" i="6"/>
  <c r="I3653" i="6" s="1"/>
  <c r="H3325" i="6"/>
  <c r="I3325" i="6" s="1"/>
  <c r="H3633" i="6"/>
  <c r="I3633" i="6" s="1"/>
  <c r="H3721" i="6"/>
  <c r="I3721" i="6" s="1"/>
  <c r="H1253" i="6"/>
  <c r="I1253" i="6" s="1"/>
  <c r="H1669" i="6"/>
  <c r="I1669" i="6" s="1"/>
  <c r="H1901" i="6"/>
  <c r="I1901" i="6" s="1"/>
  <c r="H1705" i="6"/>
  <c r="I1705" i="6" s="1"/>
  <c r="H1837" i="6"/>
  <c r="I1837" i="6" s="1"/>
  <c r="H2105" i="6"/>
  <c r="I2105" i="6" s="1"/>
  <c r="H2437" i="6"/>
  <c r="I2437" i="6" s="1"/>
  <c r="H2781" i="6"/>
  <c r="I2781" i="6" s="1"/>
  <c r="H2885" i="6"/>
  <c r="I2885" i="6" s="1"/>
  <c r="H3285" i="6"/>
  <c r="I3285" i="6" s="1"/>
  <c r="H3729" i="6"/>
  <c r="I3729" i="6" s="1"/>
  <c r="H3561" i="6"/>
  <c r="I3561" i="6" s="1"/>
  <c r="H2709" i="6"/>
  <c r="I2709" i="6" s="1"/>
  <c r="H3817" i="6"/>
  <c r="I3817" i="6" s="1"/>
  <c r="H953" i="6"/>
  <c r="I953" i="6" s="1"/>
  <c r="H737" i="6"/>
  <c r="I737" i="6" s="1"/>
  <c r="H1709" i="6"/>
  <c r="I1709" i="6" s="1"/>
  <c r="H1681" i="6"/>
  <c r="I1681" i="6" s="1"/>
  <c r="H1417" i="6"/>
  <c r="I1417" i="6" s="1"/>
  <c r="H2305" i="6"/>
  <c r="I2305" i="6" s="1"/>
  <c r="H2573" i="6"/>
  <c r="I2573" i="6" s="1"/>
  <c r="H2313" i="6"/>
  <c r="I2313" i="6" s="1"/>
  <c r="H3193" i="6"/>
  <c r="I3193" i="6" s="1"/>
  <c r="H3637" i="6"/>
  <c r="I3637" i="6" s="1"/>
  <c r="H2825" i="6"/>
  <c r="I2825" i="6" s="1"/>
  <c r="H3609" i="6"/>
  <c r="I3609" i="6" s="1"/>
  <c r="H3833" i="6"/>
  <c r="I3833" i="6" s="1"/>
  <c r="H3649" i="6"/>
  <c r="I3649" i="6" s="1"/>
  <c r="H617" i="6"/>
  <c r="I617" i="6" s="1"/>
  <c r="H801" i="6"/>
  <c r="I801" i="6" s="1"/>
  <c r="H1265" i="6"/>
  <c r="I1265" i="6" s="1"/>
  <c r="H1129" i="6"/>
  <c r="I1129" i="6" s="1"/>
  <c r="H1157" i="6"/>
  <c r="I1157" i="6" s="1"/>
  <c r="H1537" i="6"/>
  <c r="I1537" i="6" s="1"/>
  <c r="H1597" i="6"/>
  <c r="I1597" i="6" s="1"/>
  <c r="H1569" i="6"/>
  <c r="I1569" i="6" s="1"/>
  <c r="H1457" i="6"/>
  <c r="I1457" i="6" s="1"/>
  <c r="H1325" i="6"/>
  <c r="I1325" i="6" s="1"/>
  <c r="H1577" i="6"/>
  <c r="I1577" i="6" s="1"/>
  <c r="H1121" i="6"/>
  <c r="I1121" i="6" s="1"/>
  <c r="H1769" i="6"/>
  <c r="I1769" i="6" s="1"/>
  <c r="H1833" i="6"/>
  <c r="I1833" i="6" s="1"/>
  <c r="H2033" i="6"/>
  <c r="I2033" i="6" s="1"/>
  <c r="H1793" i="6"/>
  <c r="I1793" i="6" s="1"/>
  <c r="H1437" i="6"/>
  <c r="I1437" i="6" s="1"/>
  <c r="H1817" i="6"/>
  <c r="I1817" i="6" s="1"/>
  <c r="H1501" i="6"/>
  <c r="I1501" i="6" s="1"/>
  <c r="H1941" i="6"/>
  <c r="I1941" i="6" s="1"/>
  <c r="H1601" i="6"/>
  <c r="I1601" i="6" s="1"/>
  <c r="H1861" i="6"/>
  <c r="I1861" i="6" s="1"/>
  <c r="H1825" i="6"/>
  <c r="I1825" i="6" s="1"/>
  <c r="H2209" i="6"/>
  <c r="I2209" i="6" s="1"/>
  <c r="H2149" i="6"/>
  <c r="I2149" i="6" s="1"/>
  <c r="H1617" i="6"/>
  <c r="I1617" i="6" s="1"/>
  <c r="H2057" i="6"/>
  <c r="I2057" i="6" s="1"/>
  <c r="H2133" i="6"/>
  <c r="I2133" i="6" s="1"/>
  <c r="H2373" i="6"/>
  <c r="I2373" i="6" s="1"/>
  <c r="H2085" i="6"/>
  <c r="I2085" i="6" s="1"/>
  <c r="H2289" i="6"/>
  <c r="I2289" i="6" s="1"/>
  <c r="H2049" i="6"/>
  <c r="I2049" i="6" s="1"/>
  <c r="H2253" i="6"/>
  <c r="I2253" i="6" s="1"/>
  <c r="H2385" i="6"/>
  <c r="I2385" i="6" s="1"/>
  <c r="H2353" i="6"/>
  <c r="I2353" i="6" s="1"/>
  <c r="H1989" i="6"/>
  <c r="I1989" i="6" s="1"/>
  <c r="H2489" i="6"/>
  <c r="I2489" i="6" s="1"/>
  <c r="H2649" i="6"/>
  <c r="I2649" i="6" s="1"/>
  <c r="H2525" i="6"/>
  <c r="I2525" i="6" s="1"/>
  <c r="H2653" i="6"/>
  <c r="I2653" i="6" s="1"/>
  <c r="H2229" i="6"/>
  <c r="I2229" i="6" s="1"/>
  <c r="H2153" i="6"/>
  <c r="I2153" i="6" s="1"/>
  <c r="H2561" i="6"/>
  <c r="I2561" i="6" s="1"/>
  <c r="H2721" i="6"/>
  <c r="I2721" i="6" s="1"/>
  <c r="H2609" i="6"/>
  <c r="I2609" i="6" s="1"/>
  <c r="H2685" i="6"/>
  <c r="I2685" i="6" s="1"/>
  <c r="H2869" i="6"/>
  <c r="I2869" i="6" s="1"/>
  <c r="H3057" i="6"/>
  <c r="I3057" i="6" s="1"/>
  <c r="H2645" i="6"/>
  <c r="I2645" i="6" s="1"/>
  <c r="H2829" i="6"/>
  <c r="I2829" i="6" s="1"/>
  <c r="H3065" i="6"/>
  <c r="I3065" i="6" s="1"/>
  <c r="H2697" i="6"/>
  <c r="I2697" i="6" s="1"/>
  <c r="H3081" i="6"/>
  <c r="I3081" i="6" s="1"/>
  <c r="H3385" i="6"/>
  <c r="I3385" i="6" s="1"/>
  <c r="H2877" i="6"/>
  <c r="I2877" i="6" s="1"/>
  <c r="H3209" i="6"/>
  <c r="I3209" i="6" s="1"/>
  <c r="H3153" i="6"/>
  <c r="I3153" i="6" s="1"/>
  <c r="H3533" i="6"/>
  <c r="I3533" i="6" s="1"/>
  <c r="H3801" i="6"/>
  <c r="I3801" i="6" s="1"/>
  <c r="H2853" i="6"/>
  <c r="I2853" i="6" s="1"/>
  <c r="H3145" i="6"/>
  <c r="I3145" i="6" s="1"/>
  <c r="H3361" i="6"/>
  <c r="I3361" i="6" s="1"/>
  <c r="H3581" i="6"/>
  <c r="I3581" i="6" s="1"/>
  <c r="H2681" i="6"/>
  <c r="I2681" i="6" s="1"/>
  <c r="H3073" i="6"/>
  <c r="I3073" i="6" s="1"/>
  <c r="H3477" i="6"/>
  <c r="I3477" i="6" s="1"/>
  <c r="H3641" i="6"/>
  <c r="I3641" i="6" s="1"/>
  <c r="H2989" i="6"/>
  <c r="I2989" i="6" s="1"/>
  <c r="H3013" i="6"/>
  <c r="I3013" i="6" s="1"/>
  <c r="H3433" i="6"/>
  <c r="I3433" i="6" s="1"/>
  <c r="H3713" i="6"/>
  <c r="I3713" i="6" s="1"/>
  <c r="H2741" i="6"/>
  <c r="I2741" i="6" s="1"/>
  <c r="H3229" i="6"/>
  <c r="I3229" i="6" s="1"/>
  <c r="H3517" i="6"/>
  <c r="I3517" i="6" s="1"/>
  <c r="H3793" i="6"/>
  <c r="I3793" i="6" s="1"/>
  <c r="H3049" i="6"/>
  <c r="I3049" i="6" s="1"/>
  <c r="H3321" i="6"/>
  <c r="I3321" i="6" s="1"/>
  <c r="H3877" i="6"/>
  <c r="I3877" i="6" s="1"/>
  <c r="H2613" i="6"/>
  <c r="I2613" i="6" s="1"/>
  <c r="H3853" i="6"/>
  <c r="I3853" i="6" s="1"/>
  <c r="H3329" i="6"/>
  <c r="I3329" i="6" s="1"/>
  <c r="H3529" i="6"/>
  <c r="I3529" i="6" s="1"/>
  <c r="H3657" i="6"/>
  <c r="I3657" i="6" s="1"/>
  <c r="H1017" i="6"/>
  <c r="I1017" i="6" s="1"/>
  <c r="H1489" i="6"/>
  <c r="I1489" i="6" s="1"/>
  <c r="H1337" i="6"/>
  <c r="I1337" i="6" s="1"/>
  <c r="H1917" i="6"/>
  <c r="I1917" i="6" s="1"/>
  <c r="H1925" i="6"/>
  <c r="I1925" i="6" s="1"/>
  <c r="H2425" i="6"/>
  <c r="I2425" i="6" s="1"/>
  <c r="H2101" i="6"/>
  <c r="I2101" i="6" s="1"/>
  <c r="H2401" i="6"/>
  <c r="I2401" i="6" s="1"/>
  <c r="H3121" i="6"/>
  <c r="I3121" i="6" s="1"/>
  <c r="H3181" i="6"/>
  <c r="I3181" i="6" s="1"/>
  <c r="H3765" i="6"/>
  <c r="I3765" i="6" s="1"/>
  <c r="H2777" i="6"/>
  <c r="I2777" i="6" s="1"/>
  <c r="H2909" i="6"/>
  <c r="I2909" i="6" s="1"/>
  <c r="H3349" i="6"/>
  <c r="I3349" i="6" s="1"/>
  <c r="H2833" i="6"/>
  <c r="I2833" i="6" s="1"/>
  <c r="H1165" i="6"/>
  <c r="I1165" i="6" s="1"/>
  <c r="H1361" i="6"/>
  <c r="I1361" i="6" s="1"/>
  <c r="H1581" i="6"/>
  <c r="I1581" i="6" s="1"/>
  <c r="H1953" i="6"/>
  <c r="I1953" i="6" s="1"/>
  <c r="H1897" i="6"/>
  <c r="I1897" i="6" s="1"/>
  <c r="H2157" i="6"/>
  <c r="I2157" i="6" s="1"/>
  <c r="H2161" i="6"/>
  <c r="I2161" i="6" s="1"/>
  <c r="H2321" i="6"/>
  <c r="I2321" i="6" s="1"/>
  <c r="H2933" i="6"/>
  <c r="I2933" i="6" s="1"/>
  <c r="H2873" i="6"/>
  <c r="I2873" i="6" s="1"/>
  <c r="H3381" i="6"/>
  <c r="I3381" i="6" s="1"/>
  <c r="H3745" i="6"/>
  <c r="I3745" i="6" s="1"/>
  <c r="H2929" i="6"/>
  <c r="I2929" i="6" s="1"/>
  <c r="H3621" i="6"/>
  <c r="I3621" i="6" s="1"/>
  <c r="H3217" i="6"/>
  <c r="I3217" i="6" s="1"/>
  <c r="H3573" i="6"/>
  <c r="I3573" i="6" s="1"/>
  <c r="H793" i="6"/>
  <c r="I793" i="6" s="1"/>
  <c r="H1025" i="6"/>
  <c r="I1025" i="6" s="1"/>
  <c r="H1009" i="6"/>
  <c r="I1009" i="6" s="1"/>
  <c r="H1193" i="6"/>
  <c r="I1193" i="6" s="1"/>
  <c r="H753" i="6"/>
  <c r="I753" i="6" s="1"/>
  <c r="H1665" i="6"/>
  <c r="I1665" i="6" s="1"/>
  <c r="H1641" i="6"/>
  <c r="I1641" i="6" s="1"/>
  <c r="H1657" i="6"/>
  <c r="I1657" i="6" s="1"/>
  <c r="H1473" i="6"/>
  <c r="I1473" i="6" s="1"/>
  <c r="H1405" i="6"/>
  <c r="I1405" i="6" s="1"/>
  <c r="H1589" i="6"/>
  <c r="I1589" i="6" s="1"/>
  <c r="H1249" i="6"/>
  <c r="I1249" i="6" s="1"/>
  <c r="H1809" i="6"/>
  <c r="I1809" i="6" s="1"/>
  <c r="H1845" i="6"/>
  <c r="I1845" i="6" s="1"/>
  <c r="H1301" i="6"/>
  <c r="I1301" i="6" s="1"/>
  <c r="H1873" i="6"/>
  <c r="I1873" i="6" s="1"/>
  <c r="H1465" i="6"/>
  <c r="I1465" i="6" s="1"/>
  <c r="H1877" i="6"/>
  <c r="I1877" i="6" s="1"/>
  <c r="H1677" i="6"/>
  <c r="I1677" i="6" s="1"/>
  <c r="H1969" i="6"/>
  <c r="I1969" i="6" s="1"/>
  <c r="H1609" i="6"/>
  <c r="I1609" i="6" s="1"/>
  <c r="H1885" i="6"/>
  <c r="I1885" i="6" s="1"/>
  <c r="H1849" i="6"/>
  <c r="I1849" i="6" s="1"/>
  <c r="H1633" i="6"/>
  <c r="I1633" i="6" s="1"/>
  <c r="H2213" i="6"/>
  <c r="I2213" i="6" s="1"/>
  <c r="H1645" i="6"/>
  <c r="I1645" i="6" s="1"/>
  <c r="H2069" i="6"/>
  <c r="I2069" i="6" s="1"/>
  <c r="H2177" i="6"/>
  <c r="I2177" i="6" s="1"/>
  <c r="H2409" i="6"/>
  <c r="I2409" i="6" s="1"/>
  <c r="H2117" i="6"/>
  <c r="I2117" i="6" s="1"/>
  <c r="H2317" i="6"/>
  <c r="I2317" i="6" s="1"/>
  <c r="H2089" i="6"/>
  <c r="I2089" i="6" s="1"/>
  <c r="H2273" i="6"/>
  <c r="I2273" i="6" s="1"/>
  <c r="H2429" i="6"/>
  <c r="I2429" i="6" s="1"/>
  <c r="H2433" i="6"/>
  <c r="I2433" i="6" s="1"/>
  <c r="H2061" i="6"/>
  <c r="I2061" i="6" s="1"/>
  <c r="H2505" i="6"/>
  <c r="I2505" i="6" s="1"/>
  <c r="H2329" i="6"/>
  <c r="I2329" i="6" s="1"/>
  <c r="H2537" i="6"/>
  <c r="I2537" i="6" s="1"/>
  <c r="H2665" i="6"/>
  <c r="I2665" i="6" s="1"/>
  <c r="H2241" i="6"/>
  <c r="I2241" i="6" s="1"/>
  <c r="H2301" i="6"/>
  <c r="I2301" i="6" s="1"/>
  <c r="H2593" i="6"/>
  <c r="I2593" i="6" s="1"/>
  <c r="H2749" i="6"/>
  <c r="I2749" i="6" s="1"/>
  <c r="H2745" i="6"/>
  <c r="I2745" i="6" s="1"/>
  <c r="H2793" i="6"/>
  <c r="I2793" i="6" s="1"/>
  <c r="H2893" i="6"/>
  <c r="I2893" i="6" s="1"/>
  <c r="H3077" i="6"/>
  <c r="I3077" i="6" s="1"/>
  <c r="H2689" i="6"/>
  <c r="I2689" i="6" s="1"/>
  <c r="H2861" i="6"/>
  <c r="I2861" i="6" s="1"/>
  <c r="H3093" i="6"/>
  <c r="I3093" i="6" s="1"/>
  <c r="H2769" i="6"/>
  <c r="I2769" i="6" s="1"/>
  <c r="H3125" i="6"/>
  <c r="I3125" i="6" s="1"/>
  <c r="H2145" i="6"/>
  <c r="I2145" i="6" s="1"/>
  <c r="H2941" i="6"/>
  <c r="I2941" i="6" s="1"/>
  <c r="H3249" i="6"/>
  <c r="I3249" i="6" s="1"/>
  <c r="H3241" i="6"/>
  <c r="I3241" i="6" s="1"/>
  <c r="H3569" i="6"/>
  <c r="I3569" i="6" s="1"/>
  <c r="H3865" i="6"/>
  <c r="I3865" i="6" s="1"/>
  <c r="H2965" i="6"/>
  <c r="I2965" i="6" s="1"/>
  <c r="H3205" i="6"/>
  <c r="I3205" i="6" s="1"/>
  <c r="H3397" i="6"/>
  <c r="I3397" i="6" s="1"/>
  <c r="H3617" i="6"/>
  <c r="I3617" i="6" s="1"/>
  <c r="H2729" i="6"/>
  <c r="I2729" i="6" s="1"/>
  <c r="H3101" i="6"/>
  <c r="I3101" i="6" s="1"/>
  <c r="H3501" i="6"/>
  <c r="I3501" i="6" s="1"/>
  <c r="H3693" i="6"/>
  <c r="I3693" i="6" s="1"/>
  <c r="H3061" i="6"/>
  <c r="I3061" i="6" s="1"/>
  <c r="H3085" i="6"/>
  <c r="I3085" i="6" s="1"/>
  <c r="H3481" i="6"/>
  <c r="I3481" i="6" s="1"/>
  <c r="H3733" i="6"/>
  <c r="I3733" i="6" s="1"/>
  <c r="H2789" i="6"/>
  <c r="I2789" i="6" s="1"/>
  <c r="H3281" i="6"/>
  <c r="I3281" i="6" s="1"/>
  <c r="H3553" i="6"/>
  <c r="I3553" i="6" s="1"/>
  <c r="H3809" i="6"/>
  <c r="I3809" i="6" s="1"/>
  <c r="H3053" i="6"/>
  <c r="I3053" i="6" s="1"/>
  <c r="H3337" i="6"/>
  <c r="I3337" i="6" s="1"/>
  <c r="H3157" i="6"/>
  <c r="I3157" i="6" s="1"/>
  <c r="H3177" i="6"/>
  <c r="I3177" i="6" s="1"/>
  <c r="H3893" i="6"/>
  <c r="I3893" i="6" s="1"/>
  <c r="H3353" i="6"/>
  <c r="I3353" i="6" s="1"/>
  <c r="H3541" i="6"/>
  <c r="I3541" i="6" s="1"/>
  <c r="H3705" i="6"/>
  <c r="I3705" i="6" s="1"/>
  <c r="H3753" i="6"/>
  <c r="I3753" i="6" s="1"/>
  <c r="H3837" i="6"/>
  <c r="I3837" i="6" s="1"/>
  <c r="H805" i="6"/>
  <c r="I805" i="6" s="1"/>
  <c r="H1869" i="6"/>
  <c r="I1869" i="6" s="1"/>
  <c r="H1913" i="6"/>
  <c r="I1913" i="6" s="1"/>
  <c r="H2197" i="6"/>
  <c r="I2197" i="6" s="1"/>
  <c r="H2441" i="6"/>
  <c r="I2441" i="6" s="1"/>
  <c r="H2733" i="6"/>
  <c r="I2733" i="6" s="1"/>
  <c r="H2905" i="6"/>
  <c r="I2905" i="6" s="1"/>
  <c r="H2277" i="6"/>
  <c r="I2277" i="6" s="1"/>
  <c r="H3029" i="6"/>
  <c r="I3029" i="6" s="1"/>
  <c r="H3769" i="6"/>
  <c r="I3769" i="6" s="1"/>
  <c r="H3589" i="6"/>
  <c r="I3589" i="6" s="1"/>
  <c r="H3813" i="6"/>
  <c r="I3813" i="6" s="1"/>
  <c r="H1089" i="6"/>
  <c r="I1089" i="6" s="1"/>
  <c r="H1105" i="6"/>
  <c r="I1105" i="6" s="1"/>
  <c r="H1737" i="6"/>
  <c r="I1737" i="6" s="1"/>
  <c r="H1841" i="6"/>
  <c r="I1841" i="6" s="1"/>
  <c r="H2121" i="6"/>
  <c r="I2121" i="6" s="1"/>
  <c r="H2449" i="6"/>
  <c r="I2449" i="6" s="1"/>
  <c r="H2017" i="6"/>
  <c r="I2017" i="6" s="1"/>
  <c r="H3149" i="6"/>
  <c r="I3149" i="6" s="1"/>
  <c r="H3033" i="6"/>
  <c r="I3033" i="6" s="1"/>
  <c r="H3301" i="6"/>
  <c r="I3301" i="6" s="1"/>
  <c r="H3173" i="6"/>
  <c r="I3173" i="6" s="1"/>
  <c r="H1013" i="6"/>
  <c r="I1013" i="6" s="1"/>
  <c r="H1357" i="6"/>
  <c r="I1357" i="6" s="1"/>
  <c r="H985" i="6"/>
  <c r="I985" i="6" s="1"/>
  <c r="H581" i="6"/>
  <c r="I581" i="6" s="1"/>
  <c r="H1117" i="6"/>
  <c r="I1117" i="6" s="1"/>
  <c r="H1257" i="6"/>
  <c r="I1257" i="6" s="1"/>
  <c r="H1389" i="6"/>
  <c r="I1389" i="6" s="1"/>
  <c r="H1065" i="6"/>
  <c r="I1065" i="6" s="1"/>
  <c r="H1045" i="6"/>
  <c r="I1045" i="6" s="1"/>
  <c r="H1449" i="6"/>
  <c r="I1449" i="6" s="1"/>
  <c r="H1221" i="6"/>
  <c r="I1221" i="6" s="1"/>
  <c r="H1593" i="6"/>
  <c r="I1593" i="6" s="1"/>
  <c r="H1349" i="6"/>
  <c r="I1349" i="6" s="1"/>
  <c r="H1905" i="6"/>
  <c r="I1905" i="6" s="1"/>
  <c r="H1721" i="6"/>
  <c r="I1721" i="6" s="1"/>
  <c r="H1997" i="6"/>
  <c r="I1997" i="6" s="1"/>
  <c r="H1673" i="6"/>
  <c r="I1673" i="6" s="1"/>
  <c r="H1965" i="6"/>
  <c r="I1965" i="6" s="1"/>
  <c r="H1781" i="6"/>
  <c r="I1781" i="6" s="1"/>
  <c r="H1005" i="6"/>
  <c r="I1005" i="6" s="1"/>
  <c r="H1717" i="6"/>
  <c r="I1717" i="6" s="1"/>
  <c r="H1401" i="6"/>
  <c r="I1401" i="6" s="1"/>
  <c r="H2093" i="6"/>
  <c r="I2093" i="6" s="1"/>
  <c r="H1945" i="6"/>
  <c r="I1945" i="6" s="1"/>
  <c r="H2297" i="6"/>
  <c r="I2297" i="6" s="1"/>
  <c r="H1881" i="6"/>
  <c r="I1881" i="6" s="1"/>
  <c r="H1933" i="6"/>
  <c r="I1933" i="6" s="1"/>
  <c r="H2245" i="6"/>
  <c r="I2245" i="6" s="1"/>
  <c r="H1689" i="6"/>
  <c r="I1689" i="6" s="1"/>
  <c r="H2201" i="6"/>
  <c r="I2201" i="6" s="1"/>
  <c r="H2393" i="6"/>
  <c r="I2393" i="6" s="1"/>
  <c r="H2141" i="6"/>
  <c r="I2141" i="6" s="1"/>
  <c r="H2325" i="6"/>
  <c r="I2325" i="6" s="1"/>
  <c r="H2065" i="6"/>
  <c r="I2065" i="6" s="1"/>
  <c r="H2581" i="6"/>
  <c r="I2581" i="6" s="1"/>
  <c r="H2237" i="6"/>
  <c r="I2237" i="6" s="1"/>
  <c r="H2569" i="6"/>
  <c r="I2569" i="6" s="1"/>
  <c r="H2453" i="6"/>
  <c r="I2453" i="6" s="1"/>
  <c r="H2589" i="6"/>
  <c r="I2589" i="6" s="1"/>
  <c r="H2797" i="6"/>
  <c r="I2797" i="6" s="1"/>
  <c r="H2337" i="6"/>
  <c r="I2337" i="6" s="1"/>
  <c r="H2477" i="6"/>
  <c r="I2477" i="6" s="1"/>
  <c r="H2657" i="6"/>
  <c r="I2657" i="6" s="1"/>
  <c r="H2405" i="6"/>
  <c r="I2405" i="6" s="1"/>
  <c r="H2821" i="6"/>
  <c r="I2821" i="6" s="1"/>
  <c r="H2417" i="6"/>
  <c r="I2417" i="6" s="1"/>
  <c r="H2957" i="6"/>
  <c r="I2957" i="6" s="1"/>
  <c r="H3225" i="6"/>
  <c r="I3225" i="6" s="1"/>
  <c r="H2501" i="6"/>
  <c r="I2501" i="6" s="1"/>
  <c r="H2925" i="6"/>
  <c r="I2925" i="6" s="1"/>
  <c r="H3165" i="6"/>
  <c r="I3165" i="6" s="1"/>
  <c r="H2937" i="6"/>
  <c r="I2937" i="6" s="1"/>
  <c r="H3233" i="6"/>
  <c r="I3233" i="6" s="1"/>
  <c r="H2725" i="6"/>
  <c r="I2725" i="6" s="1"/>
  <c r="H3097" i="6"/>
  <c r="I3097" i="6" s="1"/>
  <c r="H2705" i="6"/>
  <c r="I2705" i="6" s="1"/>
  <c r="H3417" i="6"/>
  <c r="I3417" i="6" s="1"/>
  <c r="H3669" i="6"/>
  <c r="I3669" i="6" s="1"/>
  <c r="H3841" i="6"/>
  <c r="I3841" i="6" s="1"/>
  <c r="H3113" i="6"/>
  <c r="I3113" i="6" s="1"/>
  <c r="H3265" i="6"/>
  <c r="I3265" i="6" s="1"/>
  <c r="H3453" i="6"/>
  <c r="I3453" i="6" s="1"/>
  <c r="H3781" i="6"/>
  <c r="I3781" i="6" s="1"/>
  <c r="H2849" i="6"/>
  <c r="I2849" i="6" s="1"/>
  <c r="H3313" i="6"/>
  <c r="I3313" i="6" s="1"/>
  <c r="H3549" i="6"/>
  <c r="I3549" i="6" s="1"/>
  <c r="H3805" i="6"/>
  <c r="I3805" i="6" s="1"/>
  <c r="H2945" i="6"/>
  <c r="I2945" i="6" s="1"/>
  <c r="H3365" i="6"/>
  <c r="I3365" i="6" s="1"/>
  <c r="H3661" i="6"/>
  <c r="I3661" i="6" s="1"/>
  <c r="H3845" i="6"/>
  <c r="I3845" i="6" s="1"/>
  <c r="H2901" i="6"/>
  <c r="I2901" i="6" s="1"/>
  <c r="H3393" i="6"/>
  <c r="I3393" i="6" s="1"/>
  <c r="H3645" i="6"/>
  <c r="I3645" i="6" s="1"/>
  <c r="H3873" i="6"/>
  <c r="I3873" i="6" s="1"/>
  <c r="H3201" i="6"/>
  <c r="I3201" i="6" s="1"/>
  <c r="H3473" i="6"/>
  <c r="I3473" i="6" s="1"/>
  <c r="H3237" i="6"/>
  <c r="I3237" i="6" s="1"/>
  <c r="H3445" i="6"/>
  <c r="I3445" i="6" s="1"/>
  <c r="H3497" i="6"/>
  <c r="I3497" i="6" s="1"/>
  <c r="H3577" i="6"/>
  <c r="I3577" i="6" s="1"/>
  <c r="H3737" i="6"/>
  <c r="I3737" i="6" s="1"/>
  <c r="H3857" i="6"/>
  <c r="I3857" i="6" s="1"/>
  <c r="H2661" i="6"/>
  <c r="I2661" i="6" s="1"/>
  <c r="H1061" i="6"/>
  <c r="I1061" i="6" s="1"/>
  <c r="H1505" i="6"/>
  <c r="I1505" i="6" s="1"/>
  <c r="H1713" i="6"/>
  <c r="I1713" i="6" s="1"/>
  <c r="H2341" i="6"/>
  <c r="I2341" i="6" s="1"/>
  <c r="H2521" i="6"/>
  <c r="I2521" i="6" s="1"/>
  <c r="H2605" i="6"/>
  <c r="I2605" i="6" s="1"/>
  <c r="H2389" i="6"/>
  <c r="I2389" i="6" s="1"/>
  <c r="H3005" i="6"/>
  <c r="I3005" i="6" s="1"/>
  <c r="H3409" i="6"/>
  <c r="I3409" i="6" s="1"/>
  <c r="H3277" i="6"/>
  <c r="I3277" i="6" s="1"/>
  <c r="H3829" i="6"/>
  <c r="I3829" i="6" s="1"/>
  <c r="H3437" i="6"/>
  <c r="I3437" i="6" s="1"/>
  <c r="H1317" i="6"/>
  <c r="I1317" i="6" s="1"/>
  <c r="H1033" i="6"/>
  <c r="I1033" i="6" s="1"/>
  <c r="H1889" i="6"/>
  <c r="I1889" i="6" s="1"/>
  <c r="H2013" i="6"/>
  <c r="I2013" i="6" s="1"/>
  <c r="H2281" i="6"/>
  <c r="I2281" i="6" s="1"/>
  <c r="H2361" i="6"/>
  <c r="I2361" i="6" s="1"/>
  <c r="H2553" i="6"/>
  <c r="I2553" i="6" s="1"/>
  <c r="H2625" i="6"/>
  <c r="I2625" i="6" s="1"/>
  <c r="H2413" i="6"/>
  <c r="I2413" i="6" s="1"/>
  <c r="H3041" i="6"/>
  <c r="I3041" i="6" s="1"/>
  <c r="H3257" i="6"/>
  <c r="I3257" i="6" s="1"/>
  <c r="H3537" i="6"/>
  <c r="I3537" i="6" s="1"/>
  <c r="H2841" i="6"/>
  <c r="I2841" i="6" s="1"/>
  <c r="H36" i="6"/>
  <c r="I36" i="6" s="1"/>
  <c r="H33" i="6"/>
  <c r="H26" i="6"/>
  <c r="I26" i="6" s="1"/>
  <c r="H30" i="6"/>
  <c r="I30" i="6" s="1"/>
  <c r="H6" i="6"/>
  <c r="I23" i="6"/>
  <c r="I12" i="6"/>
  <c r="I44" i="6"/>
  <c r="I31" i="6"/>
  <c r="I16" i="6"/>
  <c r="I5" i="6"/>
  <c r="I20" i="6"/>
  <c r="I9" i="6"/>
  <c r="I13" i="6"/>
  <c r="I39" i="6"/>
  <c r="I6" i="6"/>
  <c r="I34" i="6"/>
  <c r="I24" i="6"/>
  <c r="I17" i="6"/>
  <c r="I37" i="6"/>
  <c r="I43" i="6"/>
  <c r="I2" i="6"/>
  <c r="I38" i="6"/>
  <c r="I28" i="6"/>
  <c r="I21" i="6"/>
  <c r="I15" i="6"/>
  <c r="I22" i="6"/>
  <c r="I41" i="6"/>
  <c r="I27" i="6"/>
  <c r="I4" i="6"/>
  <c r="I35" i="6"/>
  <c r="I3" i="6"/>
  <c r="I10" i="6"/>
  <c r="I42" i="6"/>
  <c r="I32" i="6"/>
  <c r="I25" i="6"/>
  <c r="I7" i="6"/>
  <c r="I14" i="6"/>
  <c r="I29" i="6"/>
  <c r="I11" i="6"/>
  <c r="I19" i="6"/>
  <c r="I18" i="6"/>
  <c r="I8" i="6"/>
  <c r="I40" i="6"/>
  <c r="I33" i="6"/>
  <c r="L52" i="5"/>
  <c r="L51" i="5"/>
  <c r="L53" i="5"/>
  <c r="H10" i="5"/>
  <c r="I10" i="5" s="1"/>
  <c r="H18" i="5"/>
  <c r="I18" i="5" s="1"/>
  <c r="H26" i="5"/>
  <c r="I26" i="5" s="1"/>
  <c r="H34" i="5"/>
  <c r="I34" i="5" s="1"/>
  <c r="H42" i="5"/>
  <c r="I42" i="5" s="1"/>
  <c r="H2" i="5"/>
  <c r="I2" i="5" s="1"/>
  <c r="H6" i="5"/>
  <c r="I6" i="5" s="1"/>
  <c r="H14" i="5"/>
  <c r="I14" i="5" s="1"/>
  <c r="H22" i="5"/>
  <c r="I22" i="5" s="1"/>
  <c r="H30" i="5"/>
  <c r="I30" i="5" s="1"/>
  <c r="H38" i="5"/>
  <c r="I38" i="5" s="1"/>
  <c r="D6" i="4"/>
  <c r="F6" i="4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J2" i="6" l="1"/>
  <c r="J3" i="6"/>
  <c r="J11" i="6"/>
  <c r="J19" i="6"/>
  <c r="J27" i="6"/>
  <c r="J35" i="6"/>
  <c r="J43" i="6"/>
  <c r="J51" i="6"/>
  <c r="J59" i="6"/>
  <c r="J67" i="6"/>
  <c r="J75" i="6"/>
  <c r="J83" i="6"/>
  <c r="J91" i="6"/>
  <c r="J99" i="6"/>
  <c r="J107" i="6"/>
  <c r="J115" i="6"/>
  <c r="J123" i="6"/>
  <c r="J131" i="6"/>
  <c r="J139" i="6"/>
  <c r="J147" i="6"/>
  <c r="J155" i="6"/>
  <c r="J163" i="6"/>
  <c r="J171" i="6"/>
  <c r="J179" i="6"/>
  <c r="J187" i="6"/>
  <c r="J195" i="6"/>
  <c r="J203" i="6"/>
  <c r="J211" i="6"/>
  <c r="J219" i="6"/>
  <c r="J227" i="6"/>
  <c r="J235" i="6"/>
  <c r="J243" i="6"/>
  <c r="J251" i="6"/>
  <c r="J259" i="6"/>
  <c r="J267" i="6"/>
  <c r="J275" i="6"/>
  <c r="J283" i="6"/>
  <c r="J291" i="6"/>
  <c r="J299" i="6"/>
  <c r="J307" i="6"/>
  <c r="J315" i="6"/>
  <c r="J323" i="6"/>
  <c r="J331" i="6"/>
  <c r="J339" i="6"/>
  <c r="J347" i="6"/>
  <c r="J355" i="6"/>
  <c r="J363" i="6"/>
  <c r="J371" i="6"/>
  <c r="J379" i="6"/>
  <c r="J387" i="6"/>
  <c r="J395" i="6"/>
  <c r="J403" i="6"/>
  <c r="J411" i="6"/>
  <c r="J419" i="6"/>
  <c r="J427" i="6"/>
  <c r="J435" i="6"/>
  <c r="J443" i="6"/>
  <c r="J451" i="6"/>
  <c r="J459" i="6"/>
  <c r="J467" i="6"/>
  <c r="J475" i="6"/>
  <c r="J483" i="6"/>
  <c r="J491" i="6"/>
  <c r="J499" i="6"/>
  <c r="J507" i="6"/>
  <c r="J515" i="6"/>
  <c r="J523" i="6"/>
  <c r="J531" i="6"/>
  <c r="J539" i="6"/>
  <c r="J547" i="6"/>
  <c r="J555" i="6"/>
  <c r="J563" i="6"/>
  <c r="J571" i="6"/>
  <c r="J579" i="6"/>
  <c r="J587" i="6"/>
  <c r="J595" i="6"/>
  <c r="J603" i="6"/>
  <c r="J611" i="6"/>
  <c r="J619" i="6"/>
  <c r="J627" i="6"/>
  <c r="J635" i="6"/>
  <c r="J643" i="6"/>
  <c r="J651" i="6"/>
  <c r="J659" i="6"/>
  <c r="J667" i="6"/>
  <c r="J675" i="6"/>
  <c r="J4" i="6"/>
  <c r="J12" i="6"/>
  <c r="J20" i="6"/>
  <c r="J28" i="6"/>
  <c r="J36" i="6"/>
  <c r="J44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80" i="6"/>
  <c r="J388" i="6"/>
  <c r="J396" i="6"/>
  <c r="J404" i="6"/>
  <c r="J412" i="6"/>
  <c r="J420" i="6"/>
  <c r="J428" i="6"/>
  <c r="J436" i="6"/>
  <c r="J444" i="6"/>
  <c r="J452" i="6"/>
  <c r="J460" i="6"/>
  <c r="J468" i="6"/>
  <c r="J476" i="6"/>
  <c r="J484" i="6"/>
  <c r="J492" i="6"/>
  <c r="J500" i="6"/>
  <c r="J508" i="6"/>
  <c r="J516" i="6"/>
  <c r="J524" i="6"/>
  <c r="J532" i="6"/>
  <c r="J540" i="6"/>
  <c r="J548" i="6"/>
  <c r="J556" i="6"/>
  <c r="J564" i="6"/>
  <c r="J572" i="6"/>
  <c r="J580" i="6"/>
  <c r="J588" i="6"/>
  <c r="J596" i="6"/>
  <c r="J604" i="6"/>
  <c r="J612" i="6"/>
  <c r="J620" i="6"/>
  <c r="J628" i="6"/>
  <c r="J636" i="6"/>
  <c r="J644" i="6"/>
  <c r="J652" i="6"/>
  <c r="J660" i="6"/>
  <c r="J668" i="6"/>
  <c r="J5" i="6"/>
  <c r="J13" i="6"/>
  <c r="J21" i="6"/>
  <c r="J29" i="6"/>
  <c r="J37" i="6"/>
  <c r="J45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221" i="6"/>
  <c r="J229" i="6"/>
  <c r="J237" i="6"/>
  <c r="J245" i="6"/>
  <c r="J253" i="6"/>
  <c r="J261" i="6"/>
  <c r="J269" i="6"/>
  <c r="J277" i="6"/>
  <c r="J285" i="6"/>
  <c r="J293" i="6"/>
  <c r="J301" i="6"/>
  <c r="J309" i="6"/>
  <c r="J317" i="6"/>
  <c r="J325" i="6"/>
  <c r="J333" i="6"/>
  <c r="J341" i="6"/>
  <c r="J349" i="6"/>
  <c r="J357" i="6"/>
  <c r="J365" i="6"/>
  <c r="J373" i="6"/>
  <c r="J381" i="6"/>
  <c r="J389" i="6"/>
  <c r="J397" i="6"/>
  <c r="J405" i="6"/>
  <c r="J413" i="6"/>
  <c r="J421" i="6"/>
  <c r="J429" i="6"/>
  <c r="J437" i="6"/>
  <c r="J445" i="6"/>
  <c r="J453" i="6"/>
  <c r="J461" i="6"/>
  <c r="J469" i="6"/>
  <c r="J477" i="6"/>
  <c r="J485" i="6"/>
  <c r="J493" i="6"/>
  <c r="J501" i="6"/>
  <c r="J509" i="6"/>
  <c r="J517" i="6"/>
  <c r="J525" i="6"/>
  <c r="J533" i="6"/>
  <c r="J541" i="6"/>
  <c r="J549" i="6"/>
  <c r="J557" i="6"/>
  <c r="J565" i="6"/>
  <c r="J573" i="6"/>
  <c r="J581" i="6"/>
  <c r="J589" i="6"/>
  <c r="J597" i="6"/>
  <c r="J605" i="6"/>
  <c r="J613" i="6"/>
  <c r="J621" i="6"/>
  <c r="J629" i="6"/>
  <c r="J637" i="6"/>
  <c r="J645" i="6"/>
  <c r="J653" i="6"/>
  <c r="J661" i="6"/>
  <c r="J669" i="6"/>
  <c r="J677" i="6"/>
  <c r="J6" i="6"/>
  <c r="J14" i="6"/>
  <c r="J22" i="6"/>
  <c r="J30" i="6"/>
  <c r="J38" i="6"/>
  <c r="J46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62" i="6"/>
  <c r="J270" i="6"/>
  <c r="J278" i="6"/>
  <c r="J286" i="6"/>
  <c r="J294" i="6"/>
  <c r="J302" i="6"/>
  <c r="J310" i="6"/>
  <c r="J318" i="6"/>
  <c r="J326" i="6"/>
  <c r="J334" i="6"/>
  <c r="J342" i="6"/>
  <c r="J350" i="6"/>
  <c r="J358" i="6"/>
  <c r="J366" i="6"/>
  <c r="J374" i="6"/>
  <c r="J382" i="6"/>
  <c r="J390" i="6"/>
  <c r="J398" i="6"/>
  <c r="J406" i="6"/>
  <c r="J414" i="6"/>
  <c r="J422" i="6"/>
  <c r="J430" i="6"/>
  <c r="J438" i="6"/>
  <c r="J446" i="6"/>
  <c r="J454" i="6"/>
  <c r="J462" i="6"/>
  <c r="J470" i="6"/>
  <c r="J478" i="6"/>
  <c r="J486" i="6"/>
  <c r="J494" i="6"/>
  <c r="J502" i="6"/>
  <c r="J510" i="6"/>
  <c r="J518" i="6"/>
  <c r="J526" i="6"/>
  <c r="J534" i="6"/>
  <c r="J542" i="6"/>
  <c r="J550" i="6"/>
  <c r="J558" i="6"/>
  <c r="J566" i="6"/>
  <c r="J574" i="6"/>
  <c r="J582" i="6"/>
  <c r="J590" i="6"/>
  <c r="J598" i="6"/>
  <c r="J606" i="6"/>
  <c r="J614" i="6"/>
  <c r="J622" i="6"/>
  <c r="J630" i="6"/>
  <c r="J638" i="6"/>
  <c r="J646" i="6"/>
  <c r="J654" i="6"/>
  <c r="J662" i="6"/>
  <c r="J670" i="6"/>
  <c r="J678" i="6"/>
  <c r="J7" i="6"/>
  <c r="J15" i="6"/>
  <c r="J23" i="6"/>
  <c r="J31" i="6"/>
  <c r="J39" i="6"/>
  <c r="J47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223" i="6"/>
  <c r="J231" i="6"/>
  <c r="J239" i="6"/>
  <c r="J247" i="6"/>
  <c r="J255" i="6"/>
  <c r="J263" i="6"/>
  <c r="J271" i="6"/>
  <c r="J279" i="6"/>
  <c r="J287" i="6"/>
  <c r="J295" i="6"/>
  <c r="J303" i="6"/>
  <c r="J311" i="6"/>
  <c r="J319" i="6"/>
  <c r="J327" i="6"/>
  <c r="J335" i="6"/>
  <c r="J343" i="6"/>
  <c r="J351" i="6"/>
  <c r="J359" i="6"/>
  <c r="J367" i="6"/>
  <c r="J375" i="6"/>
  <c r="J383" i="6"/>
  <c r="J391" i="6"/>
  <c r="J399" i="6"/>
  <c r="J407" i="6"/>
  <c r="J415" i="6"/>
  <c r="J423" i="6"/>
  <c r="J431" i="6"/>
  <c r="J439" i="6"/>
  <c r="J447" i="6"/>
  <c r="J455" i="6"/>
  <c r="J463" i="6"/>
  <c r="J471" i="6"/>
  <c r="J479" i="6"/>
  <c r="J487" i="6"/>
  <c r="J495" i="6"/>
  <c r="J503" i="6"/>
  <c r="J511" i="6"/>
  <c r="J519" i="6"/>
  <c r="J527" i="6"/>
  <c r="J535" i="6"/>
  <c r="J543" i="6"/>
  <c r="J551" i="6"/>
  <c r="J559" i="6"/>
  <c r="J567" i="6"/>
  <c r="J575" i="6"/>
  <c r="J583" i="6"/>
  <c r="J591" i="6"/>
  <c r="J599" i="6"/>
  <c r="J607" i="6"/>
  <c r="J615" i="6"/>
  <c r="J623" i="6"/>
  <c r="J631" i="6"/>
  <c r="J639" i="6"/>
  <c r="J647" i="6"/>
  <c r="J655" i="6"/>
  <c r="J663" i="6"/>
  <c r="J671" i="6"/>
  <c r="J679" i="6"/>
  <c r="J8" i="6"/>
  <c r="J16" i="6"/>
  <c r="J24" i="6"/>
  <c r="J32" i="6"/>
  <c r="J40" i="6"/>
  <c r="J48" i="6"/>
  <c r="J56" i="6"/>
  <c r="J64" i="6"/>
  <c r="J72" i="6"/>
  <c r="J80" i="6"/>
  <c r="J88" i="6"/>
  <c r="J96" i="6"/>
  <c r="J104" i="6"/>
  <c r="J112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224" i="6"/>
  <c r="J232" i="6"/>
  <c r="J240" i="6"/>
  <c r="J248" i="6"/>
  <c r="J256" i="6"/>
  <c r="J264" i="6"/>
  <c r="J272" i="6"/>
  <c r="J280" i="6"/>
  <c r="J288" i="6"/>
  <c r="J296" i="6"/>
  <c r="J304" i="6"/>
  <c r="J312" i="6"/>
  <c r="J320" i="6"/>
  <c r="J328" i="6"/>
  <c r="J336" i="6"/>
  <c r="J344" i="6"/>
  <c r="J352" i="6"/>
  <c r="J360" i="6"/>
  <c r="J368" i="6"/>
  <c r="J376" i="6"/>
  <c r="J384" i="6"/>
  <c r="J392" i="6"/>
  <c r="J400" i="6"/>
  <c r="J408" i="6"/>
  <c r="J416" i="6"/>
  <c r="J424" i="6"/>
  <c r="J432" i="6"/>
  <c r="J440" i="6"/>
  <c r="J448" i="6"/>
  <c r="J456" i="6"/>
  <c r="J464" i="6"/>
  <c r="J472" i="6"/>
  <c r="J480" i="6"/>
  <c r="J488" i="6"/>
  <c r="J496" i="6"/>
  <c r="J504" i="6"/>
  <c r="J512" i="6"/>
  <c r="J520" i="6"/>
  <c r="J528" i="6"/>
  <c r="J536" i="6"/>
  <c r="J544" i="6"/>
  <c r="J552" i="6"/>
  <c r="J560" i="6"/>
  <c r="J568" i="6"/>
  <c r="J576" i="6"/>
  <c r="J584" i="6"/>
  <c r="J592" i="6"/>
  <c r="J600" i="6"/>
  <c r="J608" i="6"/>
  <c r="J616" i="6"/>
  <c r="J624" i="6"/>
  <c r="J632" i="6"/>
  <c r="J640" i="6"/>
  <c r="J648" i="6"/>
  <c r="J656" i="6"/>
  <c r="J664" i="6"/>
  <c r="J672" i="6"/>
  <c r="J680" i="6"/>
  <c r="J9" i="6"/>
  <c r="J17" i="6"/>
  <c r="J25" i="6"/>
  <c r="J33" i="6"/>
  <c r="J41" i="6"/>
  <c r="J49" i="6"/>
  <c r="J57" i="6"/>
  <c r="J65" i="6"/>
  <c r="J73" i="6"/>
  <c r="J81" i="6"/>
  <c r="J89" i="6"/>
  <c r="J97" i="6"/>
  <c r="J105" i="6"/>
  <c r="J113" i="6"/>
  <c r="J121" i="6"/>
  <c r="J129" i="6"/>
  <c r="J137" i="6"/>
  <c r="J145" i="6"/>
  <c r="J153" i="6"/>
  <c r="J161" i="6"/>
  <c r="J169" i="6"/>
  <c r="J177" i="6"/>
  <c r="J185" i="6"/>
  <c r="J193" i="6"/>
  <c r="J201" i="6"/>
  <c r="J209" i="6"/>
  <c r="J217" i="6"/>
  <c r="J225" i="6"/>
  <c r="J233" i="6"/>
  <c r="J241" i="6"/>
  <c r="J249" i="6"/>
  <c r="J257" i="6"/>
  <c r="J265" i="6"/>
  <c r="J273" i="6"/>
  <c r="J281" i="6"/>
  <c r="J289" i="6"/>
  <c r="J297" i="6"/>
  <c r="J305" i="6"/>
  <c r="J313" i="6"/>
  <c r="J321" i="6"/>
  <c r="J329" i="6"/>
  <c r="J337" i="6"/>
  <c r="J345" i="6"/>
  <c r="J353" i="6"/>
  <c r="J361" i="6"/>
  <c r="J369" i="6"/>
  <c r="J377" i="6"/>
  <c r="J385" i="6"/>
  <c r="J393" i="6"/>
  <c r="J401" i="6"/>
  <c r="J409" i="6"/>
  <c r="J417" i="6"/>
  <c r="J425" i="6"/>
  <c r="J433" i="6"/>
  <c r="J441" i="6"/>
  <c r="J449" i="6"/>
  <c r="J457" i="6"/>
  <c r="J465" i="6"/>
  <c r="J473" i="6"/>
  <c r="J481" i="6"/>
  <c r="J489" i="6"/>
  <c r="J497" i="6"/>
  <c r="J505" i="6"/>
  <c r="J513" i="6"/>
  <c r="J521" i="6"/>
  <c r="J529" i="6"/>
  <c r="J537" i="6"/>
  <c r="J545" i="6"/>
  <c r="J553" i="6"/>
  <c r="J561" i="6"/>
  <c r="J569" i="6"/>
  <c r="J577" i="6"/>
  <c r="J10" i="6"/>
  <c r="J18" i="6"/>
  <c r="J82" i="6"/>
  <c r="J146" i="6"/>
  <c r="J210" i="6"/>
  <c r="J274" i="6"/>
  <c r="J338" i="6"/>
  <c r="J402" i="6"/>
  <c r="J466" i="6"/>
  <c r="J530" i="6"/>
  <c r="J586" i="6"/>
  <c r="J618" i="6"/>
  <c r="J650" i="6"/>
  <c r="J681" i="6"/>
  <c r="J689" i="6"/>
  <c r="J697" i="6"/>
  <c r="J705" i="6"/>
  <c r="J713" i="6"/>
  <c r="J721" i="6"/>
  <c r="J729" i="6"/>
  <c r="J737" i="6"/>
  <c r="J745" i="6"/>
  <c r="J753" i="6"/>
  <c r="J761" i="6"/>
  <c r="J769" i="6"/>
  <c r="J777" i="6"/>
  <c r="J785" i="6"/>
  <c r="J793" i="6"/>
  <c r="J801" i="6"/>
  <c r="J809" i="6"/>
  <c r="J817" i="6"/>
  <c r="J825" i="6"/>
  <c r="J833" i="6"/>
  <c r="J841" i="6"/>
  <c r="J849" i="6"/>
  <c r="J857" i="6"/>
  <c r="J865" i="6"/>
  <c r="J873" i="6"/>
  <c r="J881" i="6"/>
  <c r="J889" i="6"/>
  <c r="J897" i="6"/>
  <c r="J905" i="6"/>
  <c r="J913" i="6"/>
  <c r="J921" i="6"/>
  <c r="J929" i="6"/>
  <c r="J937" i="6"/>
  <c r="J945" i="6"/>
  <c r="J953" i="6"/>
  <c r="J961" i="6"/>
  <c r="J969" i="6"/>
  <c r="J977" i="6"/>
  <c r="J985" i="6"/>
  <c r="J993" i="6"/>
  <c r="J1001" i="6"/>
  <c r="J1009" i="6"/>
  <c r="J1017" i="6"/>
  <c r="J1025" i="6"/>
  <c r="J1033" i="6"/>
  <c r="J1041" i="6"/>
  <c r="J1049" i="6"/>
  <c r="J1057" i="6"/>
  <c r="J1065" i="6"/>
  <c r="J1073" i="6"/>
  <c r="J1081" i="6"/>
  <c r="J1089" i="6"/>
  <c r="J1097" i="6"/>
  <c r="J1105" i="6"/>
  <c r="J1113" i="6"/>
  <c r="J1121" i="6"/>
  <c r="J1129" i="6"/>
  <c r="J1137" i="6"/>
  <c r="J1145" i="6"/>
  <c r="J1153" i="6"/>
  <c r="J1161" i="6"/>
  <c r="J1169" i="6"/>
  <c r="J1177" i="6"/>
  <c r="J1185" i="6"/>
  <c r="J1193" i="6"/>
  <c r="J1201" i="6"/>
  <c r="J1209" i="6"/>
  <c r="J1217" i="6"/>
  <c r="J1225" i="6"/>
  <c r="J1233" i="6"/>
  <c r="J1241" i="6"/>
  <c r="J1249" i="6"/>
  <c r="J1257" i="6"/>
  <c r="J26" i="6"/>
  <c r="J90" i="6"/>
  <c r="J154" i="6"/>
  <c r="J218" i="6"/>
  <c r="J282" i="6"/>
  <c r="J346" i="6"/>
  <c r="J410" i="6"/>
  <c r="J474" i="6"/>
  <c r="J538" i="6"/>
  <c r="J593" i="6"/>
  <c r="J625" i="6"/>
  <c r="J657" i="6"/>
  <c r="J682" i="6"/>
  <c r="J690" i="6"/>
  <c r="J698" i="6"/>
  <c r="J706" i="6"/>
  <c r="J714" i="6"/>
  <c r="J722" i="6"/>
  <c r="J730" i="6"/>
  <c r="J738" i="6"/>
  <c r="J746" i="6"/>
  <c r="J754" i="6"/>
  <c r="J762" i="6"/>
  <c r="J770" i="6"/>
  <c r="J778" i="6"/>
  <c r="J786" i="6"/>
  <c r="J794" i="6"/>
  <c r="J802" i="6"/>
  <c r="J810" i="6"/>
  <c r="J818" i="6"/>
  <c r="J826" i="6"/>
  <c r="J834" i="6"/>
  <c r="J842" i="6"/>
  <c r="J850" i="6"/>
  <c r="J858" i="6"/>
  <c r="J866" i="6"/>
  <c r="J874" i="6"/>
  <c r="J882" i="6"/>
  <c r="J890" i="6"/>
  <c r="J898" i="6"/>
  <c r="J906" i="6"/>
  <c r="J914" i="6"/>
  <c r="J922" i="6"/>
  <c r="J930" i="6"/>
  <c r="J938" i="6"/>
  <c r="J946" i="6"/>
  <c r="J954" i="6"/>
  <c r="J962" i="6"/>
  <c r="J34" i="6"/>
  <c r="J98" i="6"/>
  <c r="J162" i="6"/>
  <c r="J226" i="6"/>
  <c r="J290" i="6"/>
  <c r="J354" i="6"/>
  <c r="J418" i="6"/>
  <c r="J482" i="6"/>
  <c r="J546" i="6"/>
  <c r="J594" i="6"/>
  <c r="J626" i="6"/>
  <c r="J658" i="6"/>
  <c r="J683" i="6"/>
  <c r="J691" i="6"/>
  <c r="J699" i="6"/>
  <c r="J707" i="6"/>
  <c r="J715" i="6"/>
  <c r="J723" i="6"/>
  <c r="J731" i="6"/>
  <c r="J739" i="6"/>
  <c r="J747" i="6"/>
  <c r="J755" i="6"/>
  <c r="J763" i="6"/>
  <c r="J771" i="6"/>
  <c r="J779" i="6"/>
  <c r="J787" i="6"/>
  <c r="J795" i="6"/>
  <c r="J803" i="6"/>
  <c r="J811" i="6"/>
  <c r="J819" i="6"/>
  <c r="J827" i="6"/>
  <c r="J835" i="6"/>
  <c r="J843" i="6"/>
  <c r="J851" i="6"/>
  <c r="J859" i="6"/>
  <c r="J867" i="6"/>
  <c r="J875" i="6"/>
  <c r="J883" i="6"/>
  <c r="J891" i="6"/>
  <c r="J899" i="6"/>
  <c r="J907" i="6"/>
  <c r="J915" i="6"/>
  <c r="J923" i="6"/>
  <c r="J931" i="6"/>
  <c r="J939" i="6"/>
  <c r="J947" i="6"/>
  <c r="J955" i="6"/>
  <c r="J963" i="6"/>
  <c r="J971" i="6"/>
  <c r="J979" i="6"/>
  <c r="J987" i="6"/>
  <c r="J995" i="6"/>
  <c r="J1003" i="6"/>
  <c r="J1011" i="6"/>
  <c r="J1019" i="6"/>
  <c r="J1027" i="6"/>
  <c r="J1035" i="6"/>
  <c r="J1043" i="6"/>
  <c r="J1051" i="6"/>
  <c r="J1059" i="6"/>
  <c r="J1067" i="6"/>
  <c r="J1075" i="6"/>
  <c r="J1083" i="6"/>
  <c r="J1091" i="6"/>
  <c r="J1099" i="6"/>
  <c r="J1107" i="6"/>
  <c r="J1115" i="6"/>
  <c r="J1123" i="6"/>
  <c r="J1131" i="6"/>
  <c r="J1139" i="6"/>
  <c r="J1147" i="6"/>
  <c r="J1155" i="6"/>
  <c r="J1163" i="6"/>
  <c r="J1171" i="6"/>
  <c r="J1179" i="6"/>
  <c r="J1187" i="6"/>
  <c r="J1195" i="6"/>
  <c r="J1203" i="6"/>
  <c r="J1211" i="6"/>
  <c r="J1219" i="6"/>
  <c r="J1227" i="6"/>
  <c r="J1235" i="6"/>
  <c r="J1243" i="6"/>
  <c r="J1251" i="6"/>
  <c r="J1259" i="6"/>
  <c r="J42" i="6"/>
  <c r="J106" i="6"/>
  <c r="J170" i="6"/>
  <c r="J234" i="6"/>
  <c r="J298" i="6"/>
  <c r="J362" i="6"/>
  <c r="J426" i="6"/>
  <c r="J490" i="6"/>
  <c r="J554" i="6"/>
  <c r="J601" i="6"/>
  <c r="J633" i="6"/>
  <c r="J665" i="6"/>
  <c r="J684" i="6"/>
  <c r="J692" i="6"/>
  <c r="J700" i="6"/>
  <c r="J708" i="6"/>
  <c r="J716" i="6"/>
  <c r="J724" i="6"/>
  <c r="J732" i="6"/>
  <c r="J740" i="6"/>
  <c r="J748" i="6"/>
  <c r="J756" i="6"/>
  <c r="J764" i="6"/>
  <c r="J772" i="6"/>
  <c r="J780" i="6"/>
  <c r="J788" i="6"/>
  <c r="J796" i="6"/>
  <c r="J804" i="6"/>
  <c r="J812" i="6"/>
  <c r="J820" i="6"/>
  <c r="J828" i="6"/>
  <c r="J836" i="6"/>
  <c r="J844" i="6"/>
  <c r="J852" i="6"/>
  <c r="J860" i="6"/>
  <c r="J868" i="6"/>
  <c r="J876" i="6"/>
  <c r="J884" i="6"/>
  <c r="J892" i="6"/>
  <c r="J900" i="6"/>
  <c r="J908" i="6"/>
  <c r="J916" i="6"/>
  <c r="J924" i="6"/>
  <c r="J932" i="6"/>
  <c r="J940" i="6"/>
  <c r="J948" i="6"/>
  <c r="J956" i="6"/>
  <c r="J964" i="6"/>
  <c r="J972" i="6"/>
  <c r="J980" i="6"/>
  <c r="J988" i="6"/>
  <c r="J996" i="6"/>
  <c r="J1004" i="6"/>
  <c r="J1012" i="6"/>
  <c r="J1020" i="6"/>
  <c r="J1028" i="6"/>
  <c r="J1036" i="6"/>
  <c r="J1044" i="6"/>
  <c r="J1052" i="6"/>
  <c r="J1060" i="6"/>
  <c r="J1068" i="6"/>
  <c r="J1076" i="6"/>
  <c r="J1084" i="6"/>
  <c r="J1092" i="6"/>
  <c r="J1100" i="6"/>
  <c r="J1108" i="6"/>
  <c r="J1116" i="6"/>
  <c r="J1124" i="6"/>
  <c r="J1132" i="6"/>
  <c r="J1140" i="6"/>
  <c r="J1148" i="6"/>
  <c r="J1156" i="6"/>
  <c r="J1164" i="6"/>
  <c r="J1172" i="6"/>
  <c r="J1180" i="6"/>
  <c r="J1188" i="6"/>
  <c r="J1196" i="6"/>
  <c r="J1204" i="6"/>
  <c r="J1212" i="6"/>
  <c r="J1220" i="6"/>
  <c r="J1228" i="6"/>
  <c r="J1236" i="6"/>
  <c r="J50" i="6"/>
  <c r="J114" i="6"/>
  <c r="J178" i="6"/>
  <c r="J242" i="6"/>
  <c r="J306" i="6"/>
  <c r="J370" i="6"/>
  <c r="J434" i="6"/>
  <c r="J498" i="6"/>
  <c r="J562" i="6"/>
  <c r="J602" i="6"/>
  <c r="J634" i="6"/>
  <c r="J666" i="6"/>
  <c r="J685" i="6"/>
  <c r="J693" i="6"/>
  <c r="J701" i="6"/>
  <c r="J709" i="6"/>
  <c r="J717" i="6"/>
  <c r="J725" i="6"/>
  <c r="J733" i="6"/>
  <c r="J741" i="6"/>
  <c r="J749" i="6"/>
  <c r="J757" i="6"/>
  <c r="J765" i="6"/>
  <c r="J773" i="6"/>
  <c r="J781" i="6"/>
  <c r="J789" i="6"/>
  <c r="J797" i="6"/>
  <c r="J805" i="6"/>
  <c r="J813" i="6"/>
  <c r="J821" i="6"/>
  <c r="J829" i="6"/>
  <c r="J837" i="6"/>
  <c r="J845" i="6"/>
  <c r="J853" i="6"/>
  <c r="J861" i="6"/>
  <c r="J869" i="6"/>
  <c r="J877" i="6"/>
  <c r="J885" i="6"/>
  <c r="J893" i="6"/>
  <c r="J901" i="6"/>
  <c r="J909" i="6"/>
  <c r="J917" i="6"/>
  <c r="J925" i="6"/>
  <c r="J933" i="6"/>
  <c r="J941" i="6"/>
  <c r="J949" i="6"/>
  <c r="J957" i="6"/>
  <c r="J965" i="6"/>
  <c r="J973" i="6"/>
  <c r="J981" i="6"/>
  <c r="J989" i="6"/>
  <c r="J997" i="6"/>
  <c r="J1005" i="6"/>
  <c r="J1013" i="6"/>
  <c r="J1021" i="6"/>
  <c r="J1029" i="6"/>
  <c r="J1037" i="6"/>
  <c r="J1045" i="6"/>
  <c r="J1053" i="6"/>
  <c r="J1061" i="6"/>
  <c r="J1069" i="6"/>
  <c r="J1077" i="6"/>
  <c r="J1085" i="6"/>
  <c r="J1093" i="6"/>
  <c r="J1101" i="6"/>
  <c r="J1109" i="6"/>
  <c r="J1117" i="6"/>
  <c r="J1125" i="6"/>
  <c r="J1133" i="6"/>
  <c r="J1141" i="6"/>
  <c r="J1149" i="6"/>
  <c r="J1157" i="6"/>
  <c r="J1165" i="6"/>
  <c r="J1173" i="6"/>
  <c r="J1181" i="6"/>
  <c r="J1189" i="6"/>
  <c r="J1197" i="6"/>
  <c r="J1205" i="6"/>
  <c r="J1213" i="6"/>
  <c r="J1221" i="6"/>
  <c r="J1229" i="6"/>
  <c r="J1237" i="6"/>
  <c r="J1245" i="6"/>
  <c r="J1253" i="6"/>
  <c r="J1261" i="6"/>
  <c r="J58" i="6"/>
  <c r="J122" i="6"/>
  <c r="J186" i="6"/>
  <c r="J250" i="6"/>
  <c r="J314" i="6"/>
  <c r="J378" i="6"/>
  <c r="J442" i="6"/>
  <c r="J506" i="6"/>
  <c r="J570" i="6"/>
  <c r="J609" i="6"/>
  <c r="J641" i="6"/>
  <c r="J673" i="6"/>
  <c r="J686" i="6"/>
  <c r="J694" i="6"/>
  <c r="J702" i="6"/>
  <c r="J710" i="6"/>
  <c r="J718" i="6"/>
  <c r="J726" i="6"/>
  <c r="J734" i="6"/>
  <c r="J742" i="6"/>
  <c r="J750" i="6"/>
  <c r="J758" i="6"/>
  <c r="J766" i="6"/>
  <c r="J774" i="6"/>
  <c r="J782" i="6"/>
  <c r="J790" i="6"/>
  <c r="J798" i="6"/>
  <c r="J806" i="6"/>
  <c r="J814" i="6"/>
  <c r="J822" i="6"/>
  <c r="J830" i="6"/>
  <c r="J838" i="6"/>
  <c r="J846" i="6"/>
  <c r="J854" i="6"/>
  <c r="J862" i="6"/>
  <c r="J870" i="6"/>
  <c r="J878" i="6"/>
  <c r="J886" i="6"/>
  <c r="J894" i="6"/>
  <c r="J902" i="6"/>
  <c r="J910" i="6"/>
  <c r="J918" i="6"/>
  <c r="J926" i="6"/>
  <c r="J934" i="6"/>
  <c r="J942" i="6"/>
  <c r="J950" i="6"/>
  <c r="J958" i="6"/>
  <c r="J966" i="6"/>
  <c r="J974" i="6"/>
  <c r="J982" i="6"/>
  <c r="J990" i="6"/>
  <c r="J998" i="6"/>
  <c r="J1006" i="6"/>
  <c r="J1014" i="6"/>
  <c r="J1022" i="6"/>
  <c r="J1030" i="6"/>
  <c r="J1038" i="6"/>
  <c r="J1046" i="6"/>
  <c r="J1054" i="6"/>
  <c r="J1062" i="6"/>
  <c r="J1070" i="6"/>
  <c r="J1078" i="6"/>
  <c r="J1086" i="6"/>
  <c r="J1094" i="6"/>
  <c r="J1102" i="6"/>
  <c r="J1110" i="6"/>
  <c r="J1118" i="6"/>
  <c r="J1126" i="6"/>
  <c r="J1134" i="6"/>
  <c r="J1142" i="6"/>
  <c r="J1150" i="6"/>
  <c r="J1158" i="6"/>
  <c r="J1166" i="6"/>
  <c r="J1174" i="6"/>
  <c r="J1182" i="6"/>
  <c r="J1190" i="6"/>
  <c r="J1198" i="6"/>
  <c r="J1206" i="6"/>
  <c r="J66" i="6"/>
  <c r="J130" i="6"/>
  <c r="J194" i="6"/>
  <c r="J258" i="6"/>
  <c r="J322" i="6"/>
  <c r="J386" i="6"/>
  <c r="J450" i="6"/>
  <c r="J514" i="6"/>
  <c r="J578" i="6"/>
  <c r="J610" i="6"/>
  <c r="J642" i="6"/>
  <c r="J674" i="6"/>
  <c r="J687" i="6"/>
  <c r="J695" i="6"/>
  <c r="J703" i="6"/>
  <c r="J711" i="6"/>
  <c r="J719" i="6"/>
  <c r="J727" i="6"/>
  <c r="J735" i="6"/>
  <c r="J743" i="6"/>
  <c r="J751" i="6"/>
  <c r="J759" i="6"/>
  <c r="J767" i="6"/>
  <c r="J775" i="6"/>
  <c r="J783" i="6"/>
  <c r="J791" i="6"/>
  <c r="J799" i="6"/>
  <c r="J807" i="6"/>
  <c r="J815" i="6"/>
  <c r="J823" i="6"/>
  <c r="J831" i="6"/>
  <c r="J839" i="6"/>
  <c r="J847" i="6"/>
  <c r="J855" i="6"/>
  <c r="J863" i="6"/>
  <c r="J871" i="6"/>
  <c r="J879" i="6"/>
  <c r="J887" i="6"/>
  <c r="J895" i="6"/>
  <c r="J903" i="6"/>
  <c r="J911" i="6"/>
  <c r="J919" i="6"/>
  <c r="J927" i="6"/>
  <c r="J935" i="6"/>
  <c r="J943" i="6"/>
  <c r="J951" i="6"/>
  <c r="J959" i="6"/>
  <c r="J967" i="6"/>
  <c r="J975" i="6"/>
  <c r="J983" i="6"/>
  <c r="J991" i="6"/>
  <c r="J999" i="6"/>
  <c r="J1007" i="6"/>
  <c r="J74" i="6"/>
  <c r="J138" i="6"/>
  <c r="J202" i="6"/>
  <c r="J266" i="6"/>
  <c r="J330" i="6"/>
  <c r="J394" i="6"/>
  <c r="J458" i="6"/>
  <c r="J522" i="6"/>
  <c r="J585" i="6"/>
  <c r="J617" i="6"/>
  <c r="J649" i="6"/>
  <c r="J676" i="6"/>
  <c r="J688" i="6"/>
  <c r="J696" i="6"/>
  <c r="J704" i="6"/>
  <c r="J712" i="6"/>
  <c r="J720" i="6"/>
  <c r="J728" i="6"/>
  <c r="J736" i="6"/>
  <c r="J744" i="6"/>
  <c r="J752" i="6"/>
  <c r="J760" i="6"/>
  <c r="J768" i="6"/>
  <c r="J776" i="6"/>
  <c r="J784" i="6"/>
  <c r="J792" i="6"/>
  <c r="J800" i="6"/>
  <c r="J808" i="6"/>
  <c r="J816" i="6"/>
  <c r="J824" i="6"/>
  <c r="J832" i="6"/>
  <c r="J840" i="6"/>
  <c r="J848" i="6"/>
  <c r="J856" i="6"/>
  <c r="J864" i="6"/>
  <c r="J872" i="6"/>
  <c r="J880" i="6"/>
  <c r="J888" i="6"/>
  <c r="J896" i="6"/>
  <c r="J904" i="6"/>
  <c r="J912" i="6"/>
  <c r="J920" i="6"/>
  <c r="J928" i="6"/>
  <c r="J936" i="6"/>
  <c r="J944" i="6"/>
  <c r="J952" i="6"/>
  <c r="J960" i="6"/>
  <c r="J968" i="6"/>
  <c r="J976" i="6"/>
  <c r="J984" i="6"/>
  <c r="J992" i="6"/>
  <c r="J1000" i="6"/>
  <c r="J1008" i="6"/>
  <c r="J1016" i="6"/>
  <c r="J1024" i="6"/>
  <c r="J1032" i="6"/>
  <c r="J1040" i="6"/>
  <c r="J1048" i="6"/>
  <c r="J1056" i="6"/>
  <c r="J1064" i="6"/>
  <c r="J1072" i="6"/>
  <c r="J1080" i="6"/>
  <c r="J1088" i="6"/>
  <c r="J1096" i="6"/>
  <c r="J1104" i="6"/>
  <c r="J1112" i="6"/>
  <c r="J1120" i="6"/>
  <c r="J1128" i="6"/>
  <c r="J1136" i="6"/>
  <c r="J1144" i="6"/>
  <c r="J1152" i="6"/>
  <c r="J1160" i="6"/>
  <c r="J1168" i="6"/>
  <c r="J1176" i="6"/>
  <c r="J1184" i="6"/>
  <c r="J1192" i="6"/>
  <c r="J1200" i="6"/>
  <c r="J1208" i="6"/>
  <c r="J1216" i="6"/>
  <c r="J1224" i="6"/>
  <c r="J1232" i="6"/>
  <c r="J1240" i="6"/>
  <c r="J1248" i="6"/>
  <c r="J1256" i="6"/>
  <c r="J1264" i="6"/>
  <c r="J970" i="6"/>
  <c r="J1023" i="6"/>
  <c r="J1055" i="6"/>
  <c r="J1087" i="6"/>
  <c r="J1119" i="6"/>
  <c r="J1151" i="6"/>
  <c r="J1183" i="6"/>
  <c r="J1214" i="6"/>
  <c r="J1234" i="6"/>
  <c r="J1252" i="6"/>
  <c r="J1266" i="6"/>
  <c r="J1274" i="6"/>
  <c r="J1282" i="6"/>
  <c r="J1290" i="6"/>
  <c r="J1298" i="6"/>
  <c r="J1306" i="6"/>
  <c r="J1314" i="6"/>
  <c r="J1322" i="6"/>
  <c r="J1330" i="6"/>
  <c r="J1338" i="6"/>
  <c r="J1346" i="6"/>
  <c r="J1354" i="6"/>
  <c r="J1362" i="6"/>
  <c r="J1370" i="6"/>
  <c r="J1378" i="6"/>
  <c r="J1386" i="6"/>
  <c r="J1394" i="6"/>
  <c r="J1402" i="6"/>
  <c r="J1410" i="6"/>
  <c r="J1418" i="6"/>
  <c r="J1426" i="6"/>
  <c r="J1434" i="6"/>
  <c r="J1442" i="6"/>
  <c r="J1450" i="6"/>
  <c r="J1458" i="6"/>
  <c r="J1466" i="6"/>
  <c r="J1474" i="6"/>
  <c r="J1482" i="6"/>
  <c r="J1490" i="6"/>
  <c r="J1498" i="6"/>
  <c r="J1506" i="6"/>
  <c r="J1514" i="6"/>
  <c r="J1522" i="6"/>
  <c r="J1530" i="6"/>
  <c r="J1538" i="6"/>
  <c r="J1546" i="6"/>
  <c r="J1554" i="6"/>
  <c r="J1562" i="6"/>
  <c r="J1570" i="6"/>
  <c r="J1578" i="6"/>
  <c r="J1586" i="6"/>
  <c r="J1594" i="6"/>
  <c r="J1602" i="6"/>
  <c r="J1610" i="6"/>
  <c r="J1618" i="6"/>
  <c r="J1626" i="6"/>
  <c r="J1634" i="6"/>
  <c r="J1642" i="6"/>
  <c r="J1650" i="6"/>
  <c r="J1658" i="6"/>
  <c r="J1666" i="6"/>
  <c r="J1674" i="6"/>
  <c r="J1682" i="6"/>
  <c r="J1690" i="6"/>
  <c r="J1698" i="6"/>
  <c r="J1706" i="6"/>
  <c r="J1714" i="6"/>
  <c r="J1722" i="6"/>
  <c r="J1730" i="6"/>
  <c r="J1738" i="6"/>
  <c r="J1746" i="6"/>
  <c r="J1754" i="6"/>
  <c r="J1762" i="6"/>
  <c r="J1770" i="6"/>
  <c r="J1778" i="6"/>
  <c r="J1786" i="6"/>
  <c r="J1794" i="6"/>
  <c r="J978" i="6"/>
  <c r="J1026" i="6"/>
  <c r="J1058" i="6"/>
  <c r="J1090" i="6"/>
  <c r="J1122" i="6"/>
  <c r="J1154" i="6"/>
  <c r="J1186" i="6"/>
  <c r="J1215" i="6"/>
  <c r="J1238" i="6"/>
  <c r="J1254" i="6"/>
  <c r="J1267" i="6"/>
  <c r="J1275" i="6"/>
  <c r="J1283" i="6"/>
  <c r="J1291" i="6"/>
  <c r="J1299" i="6"/>
  <c r="J1307" i="6"/>
  <c r="J1315" i="6"/>
  <c r="J1323" i="6"/>
  <c r="J1331" i="6"/>
  <c r="J1339" i="6"/>
  <c r="J1347" i="6"/>
  <c r="J1355" i="6"/>
  <c r="J1363" i="6"/>
  <c r="J1371" i="6"/>
  <c r="J1379" i="6"/>
  <c r="J1387" i="6"/>
  <c r="J1395" i="6"/>
  <c r="J1403" i="6"/>
  <c r="J1411" i="6"/>
  <c r="J1419" i="6"/>
  <c r="J1427" i="6"/>
  <c r="J1435" i="6"/>
  <c r="J1443" i="6"/>
  <c r="J1451" i="6"/>
  <c r="J1459" i="6"/>
  <c r="J1467" i="6"/>
  <c r="J1475" i="6"/>
  <c r="J1483" i="6"/>
  <c r="J1491" i="6"/>
  <c r="J1499" i="6"/>
  <c r="J1507" i="6"/>
  <c r="J1515" i="6"/>
  <c r="J1523" i="6"/>
  <c r="J1531" i="6"/>
  <c r="J1539" i="6"/>
  <c r="J1547" i="6"/>
  <c r="J1555" i="6"/>
  <c r="J1563" i="6"/>
  <c r="J1571" i="6"/>
  <c r="J1579" i="6"/>
  <c r="J1587" i="6"/>
  <c r="J1595" i="6"/>
  <c r="J1603" i="6"/>
  <c r="J1611" i="6"/>
  <c r="J1619" i="6"/>
  <c r="J1627" i="6"/>
  <c r="J1635" i="6"/>
  <c r="J1643" i="6"/>
  <c r="J1651" i="6"/>
  <c r="J1659" i="6"/>
  <c r="J1667" i="6"/>
  <c r="J1675" i="6"/>
  <c r="J1683" i="6"/>
  <c r="J1691" i="6"/>
  <c r="J1699" i="6"/>
  <c r="J1707" i="6"/>
  <c r="J1715" i="6"/>
  <c r="J1723" i="6"/>
  <c r="J1731" i="6"/>
  <c r="J1739" i="6"/>
  <c r="J1747" i="6"/>
  <c r="J1755" i="6"/>
  <c r="J1763" i="6"/>
  <c r="J1771" i="6"/>
  <c r="J1779" i="6"/>
  <c r="J1787" i="6"/>
  <c r="J1795" i="6"/>
  <c r="J1803" i="6"/>
  <c r="J1811" i="6"/>
  <c r="J1819" i="6"/>
  <c r="J1827" i="6"/>
  <c r="J1835" i="6"/>
  <c r="J1843" i="6"/>
  <c r="J1851" i="6"/>
  <c r="J1859" i="6"/>
  <c r="J986" i="6"/>
  <c r="J1031" i="6"/>
  <c r="J1063" i="6"/>
  <c r="J1095" i="6"/>
  <c r="J1127" i="6"/>
  <c r="J1159" i="6"/>
  <c r="J1191" i="6"/>
  <c r="J1218" i="6"/>
  <c r="J1239" i="6"/>
  <c r="J1255" i="6"/>
  <c r="J1268" i="6"/>
  <c r="J1276" i="6"/>
  <c r="J1284" i="6"/>
  <c r="J1292" i="6"/>
  <c r="J1300" i="6"/>
  <c r="J1308" i="6"/>
  <c r="J1316" i="6"/>
  <c r="J1324" i="6"/>
  <c r="J1332" i="6"/>
  <c r="J1340" i="6"/>
  <c r="J1348" i="6"/>
  <c r="J1356" i="6"/>
  <c r="J1364" i="6"/>
  <c r="J1372" i="6"/>
  <c r="J1380" i="6"/>
  <c r="J1388" i="6"/>
  <c r="J1396" i="6"/>
  <c r="J1404" i="6"/>
  <c r="J1412" i="6"/>
  <c r="J1420" i="6"/>
  <c r="J1428" i="6"/>
  <c r="J1436" i="6"/>
  <c r="J1444" i="6"/>
  <c r="J1452" i="6"/>
  <c r="J1460" i="6"/>
  <c r="J1468" i="6"/>
  <c r="J1476" i="6"/>
  <c r="J1484" i="6"/>
  <c r="J1492" i="6"/>
  <c r="J1500" i="6"/>
  <c r="J1508" i="6"/>
  <c r="J1516" i="6"/>
  <c r="J1524" i="6"/>
  <c r="J1532" i="6"/>
  <c r="J1540" i="6"/>
  <c r="J1548" i="6"/>
  <c r="J1556" i="6"/>
  <c r="J1564" i="6"/>
  <c r="J1572" i="6"/>
  <c r="J1580" i="6"/>
  <c r="J1588" i="6"/>
  <c r="J1596" i="6"/>
  <c r="J1604" i="6"/>
  <c r="J1612" i="6"/>
  <c r="J1620" i="6"/>
  <c r="J1628" i="6"/>
  <c r="J1636" i="6"/>
  <c r="J1644" i="6"/>
  <c r="J1652" i="6"/>
  <c r="J1660" i="6"/>
  <c r="J1668" i="6"/>
  <c r="J1676" i="6"/>
  <c r="J1684" i="6"/>
  <c r="J1692" i="6"/>
  <c r="J1700" i="6"/>
  <c r="J1708" i="6"/>
  <c r="J1716" i="6"/>
  <c r="J1724" i="6"/>
  <c r="J1732" i="6"/>
  <c r="J1740" i="6"/>
  <c r="J1748" i="6"/>
  <c r="J1756" i="6"/>
  <c r="J1764" i="6"/>
  <c r="J1772" i="6"/>
  <c r="J1780" i="6"/>
  <c r="J994" i="6"/>
  <c r="J1034" i="6"/>
  <c r="J1066" i="6"/>
  <c r="J1098" i="6"/>
  <c r="J1130" i="6"/>
  <c r="J1162" i="6"/>
  <c r="J1194" i="6"/>
  <c r="J1222" i="6"/>
  <c r="J1242" i="6"/>
  <c r="J1258" i="6"/>
  <c r="J1269" i="6"/>
  <c r="J1277" i="6"/>
  <c r="J1285" i="6"/>
  <c r="J1293" i="6"/>
  <c r="J1301" i="6"/>
  <c r="J1309" i="6"/>
  <c r="J1317" i="6"/>
  <c r="J1325" i="6"/>
  <c r="J1333" i="6"/>
  <c r="J1341" i="6"/>
  <c r="J1349" i="6"/>
  <c r="J1357" i="6"/>
  <c r="J1365" i="6"/>
  <c r="J1373" i="6"/>
  <c r="J1381" i="6"/>
  <c r="J1389" i="6"/>
  <c r="J1397" i="6"/>
  <c r="J1405" i="6"/>
  <c r="J1413" i="6"/>
  <c r="J1421" i="6"/>
  <c r="J1429" i="6"/>
  <c r="J1437" i="6"/>
  <c r="J1445" i="6"/>
  <c r="J1453" i="6"/>
  <c r="J1461" i="6"/>
  <c r="J1469" i="6"/>
  <c r="J1477" i="6"/>
  <c r="J1485" i="6"/>
  <c r="J1493" i="6"/>
  <c r="J1501" i="6"/>
  <c r="J1509" i="6"/>
  <c r="J1517" i="6"/>
  <c r="J1525" i="6"/>
  <c r="J1533" i="6"/>
  <c r="J1541" i="6"/>
  <c r="J1549" i="6"/>
  <c r="J1557" i="6"/>
  <c r="J1565" i="6"/>
  <c r="J1573" i="6"/>
  <c r="J1581" i="6"/>
  <c r="J1589" i="6"/>
  <c r="J1597" i="6"/>
  <c r="J1605" i="6"/>
  <c r="J1613" i="6"/>
  <c r="J1621" i="6"/>
  <c r="J1629" i="6"/>
  <c r="J1637" i="6"/>
  <c r="J1645" i="6"/>
  <c r="J1653" i="6"/>
  <c r="J1661" i="6"/>
  <c r="J1669" i="6"/>
  <c r="J1677" i="6"/>
  <c r="J1685" i="6"/>
  <c r="J1693" i="6"/>
  <c r="J1701" i="6"/>
  <c r="J1709" i="6"/>
  <c r="J1717" i="6"/>
  <c r="J1725" i="6"/>
  <c r="J1733" i="6"/>
  <c r="J1741" i="6"/>
  <c r="J1749" i="6"/>
  <c r="J1757" i="6"/>
  <c r="J1765" i="6"/>
  <c r="J1773" i="6"/>
  <c r="J1781" i="6"/>
  <c r="J1789" i="6"/>
  <c r="J1797" i="6"/>
  <c r="J1805" i="6"/>
  <c r="J1813" i="6"/>
  <c r="J1821" i="6"/>
  <c r="J1002" i="6"/>
  <c r="J1039" i="6"/>
  <c r="J1071" i="6"/>
  <c r="J1103" i="6"/>
  <c r="J1135" i="6"/>
  <c r="J1167" i="6"/>
  <c r="J1199" i="6"/>
  <c r="J1223" i="6"/>
  <c r="J1244" i="6"/>
  <c r="J1260" i="6"/>
  <c r="J1270" i="6"/>
  <c r="J1278" i="6"/>
  <c r="J1286" i="6"/>
  <c r="J1294" i="6"/>
  <c r="J1302" i="6"/>
  <c r="J1310" i="6"/>
  <c r="J1318" i="6"/>
  <c r="J1326" i="6"/>
  <c r="J1334" i="6"/>
  <c r="J1342" i="6"/>
  <c r="J1350" i="6"/>
  <c r="J1358" i="6"/>
  <c r="J1366" i="6"/>
  <c r="J1374" i="6"/>
  <c r="J1382" i="6"/>
  <c r="J1390" i="6"/>
  <c r="J1398" i="6"/>
  <c r="J1406" i="6"/>
  <c r="J1414" i="6"/>
  <c r="J1422" i="6"/>
  <c r="J1430" i="6"/>
  <c r="J1438" i="6"/>
  <c r="J1446" i="6"/>
  <c r="J1454" i="6"/>
  <c r="J1462" i="6"/>
  <c r="J1470" i="6"/>
  <c r="J1478" i="6"/>
  <c r="J1486" i="6"/>
  <c r="J1494" i="6"/>
  <c r="J1502" i="6"/>
  <c r="J1510" i="6"/>
  <c r="J1518" i="6"/>
  <c r="J1526" i="6"/>
  <c r="J1534" i="6"/>
  <c r="J1542" i="6"/>
  <c r="J1550" i="6"/>
  <c r="J1558" i="6"/>
  <c r="J1566" i="6"/>
  <c r="J1574" i="6"/>
  <c r="J1582" i="6"/>
  <c r="J1590" i="6"/>
  <c r="J1598" i="6"/>
  <c r="J1606" i="6"/>
  <c r="J1614" i="6"/>
  <c r="J1622" i="6"/>
  <c r="J1630" i="6"/>
  <c r="J1638" i="6"/>
  <c r="J1646" i="6"/>
  <c r="J1654" i="6"/>
  <c r="J1662" i="6"/>
  <c r="J1670" i="6"/>
  <c r="J1678" i="6"/>
  <c r="J1686" i="6"/>
  <c r="J1694" i="6"/>
  <c r="J1702" i="6"/>
  <c r="J1710" i="6"/>
  <c r="J1718" i="6"/>
  <c r="J1726" i="6"/>
  <c r="J1734" i="6"/>
  <c r="J1742" i="6"/>
  <c r="J1750" i="6"/>
  <c r="J1758" i="6"/>
  <c r="J1766" i="6"/>
  <c r="J1774" i="6"/>
  <c r="J1782" i="6"/>
  <c r="J1790" i="6"/>
  <c r="J1798" i="6"/>
  <c r="J1806" i="6"/>
  <c r="J1814" i="6"/>
  <c r="J1822" i="6"/>
  <c r="J1830" i="6"/>
  <c r="J1838" i="6"/>
  <c r="J1846" i="6"/>
  <c r="J1854" i="6"/>
  <c r="J1862" i="6"/>
  <c r="J1870" i="6"/>
  <c r="J1878" i="6"/>
  <c r="J1010" i="6"/>
  <c r="J1042" i="6"/>
  <c r="J1074" i="6"/>
  <c r="J1106" i="6"/>
  <c r="J1138" i="6"/>
  <c r="J1170" i="6"/>
  <c r="J1202" i="6"/>
  <c r="J1226" i="6"/>
  <c r="J1246" i="6"/>
  <c r="J1262" i="6"/>
  <c r="J1271" i="6"/>
  <c r="J1279" i="6"/>
  <c r="J1287" i="6"/>
  <c r="J1295" i="6"/>
  <c r="J1303" i="6"/>
  <c r="J1311" i="6"/>
  <c r="J1319" i="6"/>
  <c r="J1327" i="6"/>
  <c r="J1335" i="6"/>
  <c r="J1343" i="6"/>
  <c r="J1351" i="6"/>
  <c r="J1359" i="6"/>
  <c r="J1367" i="6"/>
  <c r="J1375" i="6"/>
  <c r="J1383" i="6"/>
  <c r="J1391" i="6"/>
  <c r="J1399" i="6"/>
  <c r="J1407" i="6"/>
  <c r="J1415" i="6"/>
  <c r="J1423" i="6"/>
  <c r="J1431" i="6"/>
  <c r="J1439" i="6"/>
  <c r="J1447" i="6"/>
  <c r="J1455" i="6"/>
  <c r="J1463" i="6"/>
  <c r="J1471" i="6"/>
  <c r="J1479" i="6"/>
  <c r="J1487" i="6"/>
  <c r="J1495" i="6"/>
  <c r="J1503" i="6"/>
  <c r="J1511" i="6"/>
  <c r="J1519" i="6"/>
  <c r="J1527" i="6"/>
  <c r="J1535" i="6"/>
  <c r="J1543" i="6"/>
  <c r="J1551" i="6"/>
  <c r="J1559" i="6"/>
  <c r="J1567" i="6"/>
  <c r="J1575" i="6"/>
  <c r="J1583" i="6"/>
  <c r="J1591" i="6"/>
  <c r="J1599" i="6"/>
  <c r="J1607" i="6"/>
  <c r="J1615" i="6"/>
  <c r="J1623" i="6"/>
  <c r="J1631" i="6"/>
  <c r="J1639" i="6"/>
  <c r="J1647" i="6"/>
  <c r="J1655" i="6"/>
  <c r="J1663" i="6"/>
  <c r="J1671" i="6"/>
  <c r="J1679" i="6"/>
  <c r="J1687" i="6"/>
  <c r="J1695" i="6"/>
  <c r="J1703" i="6"/>
  <c r="J1711" i="6"/>
  <c r="J1719" i="6"/>
  <c r="J1727" i="6"/>
  <c r="J1735" i="6"/>
  <c r="J1743" i="6"/>
  <c r="J1751" i="6"/>
  <c r="J1759" i="6"/>
  <c r="J1767" i="6"/>
  <c r="J1775" i="6"/>
  <c r="J1783" i="6"/>
  <c r="J1791" i="6"/>
  <c r="J1799" i="6"/>
  <c r="J1807" i="6"/>
  <c r="J1815" i="6"/>
  <c r="J1823" i="6"/>
  <c r="J1831" i="6"/>
  <c r="J1839" i="6"/>
  <c r="J1847" i="6"/>
  <c r="J1855" i="6"/>
  <c r="J1863" i="6"/>
  <c r="J1015" i="6"/>
  <c r="J1047" i="6"/>
  <c r="J1079" i="6"/>
  <c r="J1111" i="6"/>
  <c r="J1143" i="6"/>
  <c r="J1175" i="6"/>
  <c r="J1207" i="6"/>
  <c r="J1230" i="6"/>
  <c r="J1247" i="6"/>
  <c r="J1263" i="6"/>
  <c r="J1272" i="6"/>
  <c r="J1280" i="6"/>
  <c r="J1288" i="6"/>
  <c r="J1296" i="6"/>
  <c r="J1304" i="6"/>
  <c r="J1312" i="6"/>
  <c r="J1320" i="6"/>
  <c r="J1328" i="6"/>
  <c r="J1336" i="6"/>
  <c r="J1344" i="6"/>
  <c r="J1352" i="6"/>
  <c r="J1360" i="6"/>
  <c r="J1368" i="6"/>
  <c r="J1376" i="6"/>
  <c r="J1384" i="6"/>
  <c r="J1392" i="6"/>
  <c r="J1400" i="6"/>
  <c r="J1408" i="6"/>
  <c r="J1416" i="6"/>
  <c r="J1424" i="6"/>
  <c r="J1432" i="6"/>
  <c r="J1440" i="6"/>
  <c r="J1448" i="6"/>
  <c r="J1456" i="6"/>
  <c r="J1464" i="6"/>
  <c r="J1472" i="6"/>
  <c r="J1480" i="6"/>
  <c r="J1488" i="6"/>
  <c r="J1496" i="6"/>
  <c r="J1504" i="6"/>
  <c r="J1512" i="6"/>
  <c r="J1520" i="6"/>
  <c r="J1528" i="6"/>
  <c r="J1536" i="6"/>
  <c r="J1544" i="6"/>
  <c r="J1552" i="6"/>
  <c r="J1560" i="6"/>
  <c r="J1568" i="6"/>
  <c r="J1576" i="6"/>
  <c r="J1584" i="6"/>
  <c r="J1592" i="6"/>
  <c r="J1600" i="6"/>
  <c r="J1608" i="6"/>
  <c r="J1616" i="6"/>
  <c r="J1624" i="6"/>
  <c r="J1632" i="6"/>
  <c r="J1018" i="6"/>
  <c r="J1050" i="6"/>
  <c r="J1082" i="6"/>
  <c r="J1114" i="6"/>
  <c r="J1146" i="6"/>
  <c r="J1178" i="6"/>
  <c r="J1210" i="6"/>
  <c r="J1231" i="6"/>
  <c r="J1250" i="6"/>
  <c r="J1265" i="6"/>
  <c r="J1273" i="6"/>
  <c r="J1281" i="6"/>
  <c r="J1289" i="6"/>
  <c r="J1297" i="6"/>
  <c r="J1305" i="6"/>
  <c r="J1313" i="6"/>
  <c r="J1321" i="6"/>
  <c r="J1329" i="6"/>
  <c r="J1337" i="6"/>
  <c r="J1345" i="6"/>
  <c r="J1353" i="6"/>
  <c r="J1361" i="6"/>
  <c r="J1369" i="6"/>
  <c r="J1377" i="6"/>
  <c r="J1385" i="6"/>
  <c r="J1393" i="6"/>
  <c r="J1401" i="6"/>
  <c r="J1409" i="6"/>
  <c r="J1417" i="6"/>
  <c r="J1425" i="6"/>
  <c r="J1433" i="6"/>
  <c r="J1441" i="6"/>
  <c r="J1449" i="6"/>
  <c r="J1457" i="6"/>
  <c r="J1465" i="6"/>
  <c r="J1473" i="6"/>
  <c r="J1481" i="6"/>
  <c r="J1489" i="6"/>
  <c r="J1497" i="6"/>
  <c r="J1505" i="6"/>
  <c r="J1513" i="6"/>
  <c r="J1521" i="6"/>
  <c r="J1529" i="6"/>
  <c r="J1537" i="6"/>
  <c r="J1545" i="6"/>
  <c r="J1553" i="6"/>
  <c r="J1561" i="6"/>
  <c r="J1569" i="6"/>
  <c r="J1577" i="6"/>
  <c r="J1585" i="6"/>
  <c r="J1593" i="6"/>
  <c r="J1601" i="6"/>
  <c r="J1609" i="6"/>
  <c r="J1617" i="6"/>
  <c r="J1625" i="6"/>
  <c r="J1633" i="6"/>
  <c r="J1641" i="6"/>
  <c r="J1649" i="6"/>
  <c r="J1657" i="6"/>
  <c r="J1665" i="6"/>
  <c r="J1673" i="6"/>
  <c r="J1681" i="6"/>
  <c r="J1689" i="6"/>
  <c r="J1697" i="6"/>
  <c r="J1705" i="6"/>
  <c r="J1713" i="6"/>
  <c r="J1721" i="6"/>
  <c r="J1729" i="6"/>
  <c r="J1737" i="6"/>
  <c r="J1745" i="6"/>
  <c r="J1753" i="6"/>
  <c r="J1761" i="6"/>
  <c r="J1769" i="6"/>
  <c r="J1777" i="6"/>
  <c r="J1785" i="6"/>
  <c r="J1793" i="6"/>
  <c r="J1640" i="6"/>
  <c r="J1704" i="6"/>
  <c r="J1768" i="6"/>
  <c r="J1802" i="6"/>
  <c r="J1818" i="6"/>
  <c r="J1833" i="6"/>
  <c r="J1845" i="6"/>
  <c r="J1858" i="6"/>
  <c r="J1869" i="6"/>
  <c r="J1879" i="6"/>
  <c r="J1887" i="6"/>
  <c r="J1895" i="6"/>
  <c r="J1903" i="6"/>
  <c r="J1911" i="6"/>
  <c r="J1919" i="6"/>
  <c r="J1927" i="6"/>
  <c r="J1935" i="6"/>
  <c r="J1943" i="6"/>
  <c r="J1951" i="6"/>
  <c r="J1959" i="6"/>
  <c r="J1967" i="6"/>
  <c r="J1975" i="6"/>
  <c r="J1983" i="6"/>
  <c r="J1991" i="6"/>
  <c r="J1999" i="6"/>
  <c r="J2007" i="6"/>
  <c r="J2015" i="6"/>
  <c r="J2023" i="6"/>
  <c r="J2031" i="6"/>
  <c r="J2039" i="6"/>
  <c r="J2047" i="6"/>
  <c r="J2055" i="6"/>
  <c r="J2063" i="6"/>
  <c r="J2071" i="6"/>
  <c r="J2079" i="6"/>
  <c r="J2087" i="6"/>
  <c r="J2095" i="6"/>
  <c r="J2103" i="6"/>
  <c r="J2111" i="6"/>
  <c r="J2119" i="6"/>
  <c r="J2127" i="6"/>
  <c r="J2135" i="6"/>
  <c r="J2143" i="6"/>
  <c r="J2151" i="6"/>
  <c r="J2159" i="6"/>
  <c r="J2167" i="6"/>
  <c r="J2175" i="6"/>
  <c r="J2183" i="6"/>
  <c r="J2191" i="6"/>
  <c r="J2199" i="6"/>
  <c r="J2207" i="6"/>
  <c r="J2215" i="6"/>
  <c r="J2223" i="6"/>
  <c r="J2231" i="6"/>
  <c r="J2239" i="6"/>
  <c r="J2247" i="6"/>
  <c r="J2255" i="6"/>
  <c r="J2263" i="6"/>
  <c r="J2271" i="6"/>
  <c r="J2279" i="6"/>
  <c r="J2287" i="6"/>
  <c r="J2295" i="6"/>
  <c r="J2303" i="6"/>
  <c r="J2311" i="6"/>
  <c r="J2319" i="6"/>
  <c r="J2327" i="6"/>
  <c r="J2335" i="6"/>
  <c r="J2343" i="6"/>
  <c r="J2351" i="6"/>
  <c r="J2359" i="6"/>
  <c r="J2367" i="6"/>
  <c r="J2375" i="6"/>
  <c r="J2383" i="6"/>
  <c r="J2391" i="6"/>
  <c r="J2399" i="6"/>
  <c r="J2407" i="6"/>
  <c r="J2415" i="6"/>
  <c r="J2423" i="6"/>
  <c r="J2431" i="6"/>
  <c r="J2439" i="6"/>
  <c r="J2447" i="6"/>
  <c r="J2455" i="6"/>
  <c r="J2463" i="6"/>
  <c r="J2471" i="6"/>
  <c r="J2479" i="6"/>
  <c r="J2487" i="6"/>
  <c r="J1648" i="6"/>
  <c r="J1712" i="6"/>
  <c r="J1776" i="6"/>
  <c r="J1804" i="6"/>
  <c r="J1820" i="6"/>
  <c r="J1834" i="6"/>
  <c r="J1848" i="6"/>
  <c r="J1860" i="6"/>
  <c r="J1871" i="6"/>
  <c r="J1880" i="6"/>
  <c r="J1888" i="6"/>
  <c r="J1896" i="6"/>
  <c r="J1904" i="6"/>
  <c r="J1912" i="6"/>
  <c r="J1920" i="6"/>
  <c r="J1928" i="6"/>
  <c r="J1936" i="6"/>
  <c r="J1944" i="6"/>
  <c r="J1952" i="6"/>
  <c r="J1960" i="6"/>
  <c r="J1968" i="6"/>
  <c r="J1976" i="6"/>
  <c r="J1984" i="6"/>
  <c r="J1992" i="6"/>
  <c r="J2000" i="6"/>
  <c r="J2008" i="6"/>
  <c r="J2016" i="6"/>
  <c r="J2024" i="6"/>
  <c r="J2032" i="6"/>
  <c r="J2040" i="6"/>
  <c r="J2048" i="6"/>
  <c r="J2056" i="6"/>
  <c r="J2064" i="6"/>
  <c r="J2072" i="6"/>
  <c r="J2080" i="6"/>
  <c r="J2088" i="6"/>
  <c r="J2096" i="6"/>
  <c r="J2104" i="6"/>
  <c r="J2112" i="6"/>
  <c r="J2120" i="6"/>
  <c r="J2128" i="6"/>
  <c r="J2136" i="6"/>
  <c r="J2144" i="6"/>
  <c r="J2152" i="6"/>
  <c r="J2160" i="6"/>
  <c r="J2168" i="6"/>
  <c r="J2176" i="6"/>
  <c r="J2184" i="6"/>
  <c r="J2192" i="6"/>
  <c r="J2200" i="6"/>
  <c r="J2208" i="6"/>
  <c r="J2216" i="6"/>
  <c r="J2224" i="6"/>
  <c r="J2232" i="6"/>
  <c r="J2240" i="6"/>
  <c r="J2248" i="6"/>
  <c r="J2256" i="6"/>
  <c r="J2264" i="6"/>
  <c r="J2272" i="6"/>
  <c r="J2280" i="6"/>
  <c r="J2288" i="6"/>
  <c r="J2296" i="6"/>
  <c r="J2304" i="6"/>
  <c r="J2312" i="6"/>
  <c r="J2320" i="6"/>
  <c r="J2328" i="6"/>
  <c r="J2336" i="6"/>
  <c r="J2344" i="6"/>
  <c r="J2352" i="6"/>
  <c r="J2360" i="6"/>
  <c r="J2368" i="6"/>
  <c r="J2376" i="6"/>
  <c r="J2384" i="6"/>
  <c r="J2392" i="6"/>
  <c r="J1656" i="6"/>
  <c r="J1720" i="6"/>
  <c r="J1784" i="6"/>
  <c r="J1808" i="6"/>
  <c r="J1824" i="6"/>
  <c r="J1836" i="6"/>
  <c r="J1849" i="6"/>
  <c r="J1861" i="6"/>
  <c r="J1872" i="6"/>
  <c r="J1881" i="6"/>
  <c r="J1889" i="6"/>
  <c r="J1897" i="6"/>
  <c r="J1905" i="6"/>
  <c r="J1913" i="6"/>
  <c r="J1921" i="6"/>
  <c r="J1929" i="6"/>
  <c r="J1937" i="6"/>
  <c r="J1945" i="6"/>
  <c r="J1953" i="6"/>
  <c r="J1961" i="6"/>
  <c r="J1969" i="6"/>
  <c r="J1977" i="6"/>
  <c r="J1985" i="6"/>
  <c r="J1993" i="6"/>
  <c r="J2001" i="6"/>
  <c r="J2009" i="6"/>
  <c r="J2017" i="6"/>
  <c r="J2025" i="6"/>
  <c r="J2033" i="6"/>
  <c r="J2041" i="6"/>
  <c r="J2049" i="6"/>
  <c r="J2057" i="6"/>
  <c r="J2065" i="6"/>
  <c r="J2073" i="6"/>
  <c r="J2081" i="6"/>
  <c r="J2089" i="6"/>
  <c r="J2097" i="6"/>
  <c r="J2105" i="6"/>
  <c r="J2113" i="6"/>
  <c r="J2121" i="6"/>
  <c r="J2129" i="6"/>
  <c r="J2137" i="6"/>
  <c r="J2145" i="6"/>
  <c r="J2153" i="6"/>
  <c r="J2161" i="6"/>
  <c r="J2169" i="6"/>
  <c r="J2177" i="6"/>
  <c r="J2185" i="6"/>
  <c r="J2193" i="6"/>
  <c r="J2201" i="6"/>
  <c r="J2209" i="6"/>
  <c r="J2217" i="6"/>
  <c r="J2225" i="6"/>
  <c r="J2233" i="6"/>
  <c r="J2241" i="6"/>
  <c r="J2249" i="6"/>
  <c r="J2257" i="6"/>
  <c r="J2265" i="6"/>
  <c r="J2273" i="6"/>
  <c r="J2281" i="6"/>
  <c r="J2289" i="6"/>
  <c r="J2297" i="6"/>
  <c r="J2305" i="6"/>
  <c r="J2313" i="6"/>
  <c r="J2321" i="6"/>
  <c r="J2329" i="6"/>
  <c r="J2337" i="6"/>
  <c r="J2345" i="6"/>
  <c r="J2353" i="6"/>
  <c r="J2361" i="6"/>
  <c r="J2369" i="6"/>
  <c r="J2377" i="6"/>
  <c r="J2385" i="6"/>
  <c r="J2393" i="6"/>
  <c r="J2401" i="6"/>
  <c r="J2409" i="6"/>
  <c r="J2417" i="6"/>
  <c r="J2425" i="6"/>
  <c r="J2433" i="6"/>
  <c r="J2441" i="6"/>
  <c r="J2449" i="6"/>
  <c r="J2457" i="6"/>
  <c r="J2465" i="6"/>
  <c r="J2473" i="6"/>
  <c r="J2481" i="6"/>
  <c r="J1664" i="6"/>
  <c r="J1728" i="6"/>
  <c r="J1788" i="6"/>
  <c r="J1809" i="6"/>
  <c r="J1825" i="6"/>
  <c r="J1837" i="6"/>
  <c r="J1850" i="6"/>
  <c r="J1864" i="6"/>
  <c r="J1873" i="6"/>
  <c r="J1882" i="6"/>
  <c r="J1890" i="6"/>
  <c r="J1898" i="6"/>
  <c r="J1906" i="6"/>
  <c r="J1914" i="6"/>
  <c r="J1922" i="6"/>
  <c r="J1930" i="6"/>
  <c r="J1938" i="6"/>
  <c r="J1946" i="6"/>
  <c r="J1954" i="6"/>
  <c r="J1962" i="6"/>
  <c r="J1970" i="6"/>
  <c r="J1978" i="6"/>
  <c r="J1986" i="6"/>
  <c r="J1994" i="6"/>
  <c r="J2002" i="6"/>
  <c r="J2010" i="6"/>
  <c r="J2018" i="6"/>
  <c r="J2026" i="6"/>
  <c r="J2034" i="6"/>
  <c r="J2042" i="6"/>
  <c r="J2050" i="6"/>
  <c r="J2058" i="6"/>
  <c r="J2066" i="6"/>
  <c r="J2074" i="6"/>
  <c r="J2082" i="6"/>
  <c r="J2090" i="6"/>
  <c r="J2098" i="6"/>
  <c r="J2106" i="6"/>
  <c r="J2114" i="6"/>
  <c r="J2122" i="6"/>
  <c r="J2130" i="6"/>
  <c r="J2138" i="6"/>
  <c r="J2146" i="6"/>
  <c r="J2154" i="6"/>
  <c r="J2162" i="6"/>
  <c r="J2170" i="6"/>
  <c r="J2178" i="6"/>
  <c r="J2186" i="6"/>
  <c r="J2194" i="6"/>
  <c r="J2202" i="6"/>
  <c r="J2210" i="6"/>
  <c r="J2218" i="6"/>
  <c r="J2226" i="6"/>
  <c r="J2234" i="6"/>
  <c r="J2242" i="6"/>
  <c r="J2250" i="6"/>
  <c r="J2258" i="6"/>
  <c r="J2266" i="6"/>
  <c r="J2274" i="6"/>
  <c r="J2282" i="6"/>
  <c r="J2290" i="6"/>
  <c r="J2298" i="6"/>
  <c r="J2306" i="6"/>
  <c r="J2314" i="6"/>
  <c r="J2322" i="6"/>
  <c r="J2330" i="6"/>
  <c r="J2338" i="6"/>
  <c r="J2346" i="6"/>
  <c r="J1672" i="6"/>
  <c r="J1736" i="6"/>
  <c r="J1792" i="6"/>
  <c r="J1810" i="6"/>
  <c r="J1826" i="6"/>
  <c r="J1840" i="6"/>
  <c r="J1852" i="6"/>
  <c r="J1865" i="6"/>
  <c r="J1874" i="6"/>
  <c r="J1883" i="6"/>
  <c r="J1891" i="6"/>
  <c r="J1899" i="6"/>
  <c r="J1907" i="6"/>
  <c r="J1915" i="6"/>
  <c r="J1923" i="6"/>
  <c r="J1931" i="6"/>
  <c r="J1939" i="6"/>
  <c r="J1947" i="6"/>
  <c r="J1955" i="6"/>
  <c r="J1963" i="6"/>
  <c r="J1971" i="6"/>
  <c r="J1979" i="6"/>
  <c r="J1987" i="6"/>
  <c r="J1995" i="6"/>
  <c r="J2003" i="6"/>
  <c r="J2011" i="6"/>
  <c r="J2019" i="6"/>
  <c r="J2027" i="6"/>
  <c r="J2035" i="6"/>
  <c r="J2043" i="6"/>
  <c r="J2051" i="6"/>
  <c r="J2059" i="6"/>
  <c r="J2067" i="6"/>
  <c r="J2075" i="6"/>
  <c r="J2083" i="6"/>
  <c r="J2091" i="6"/>
  <c r="J2099" i="6"/>
  <c r="J2107" i="6"/>
  <c r="J2115" i="6"/>
  <c r="J2123" i="6"/>
  <c r="J2131" i="6"/>
  <c r="J2139" i="6"/>
  <c r="J2147" i="6"/>
  <c r="J2155" i="6"/>
  <c r="J2163" i="6"/>
  <c r="J2171" i="6"/>
  <c r="J2179" i="6"/>
  <c r="J2187" i="6"/>
  <c r="J2195" i="6"/>
  <c r="J2203" i="6"/>
  <c r="J2211" i="6"/>
  <c r="J2219" i="6"/>
  <c r="J1680" i="6"/>
  <c r="J1744" i="6"/>
  <c r="J1796" i="6"/>
  <c r="J1812" i="6"/>
  <c r="J1828" i="6"/>
  <c r="J1841" i="6"/>
  <c r="J1853" i="6"/>
  <c r="J1866" i="6"/>
  <c r="J1875" i="6"/>
  <c r="J1884" i="6"/>
  <c r="J1892" i="6"/>
  <c r="J1900" i="6"/>
  <c r="J1908" i="6"/>
  <c r="J1916" i="6"/>
  <c r="J1924" i="6"/>
  <c r="J1932" i="6"/>
  <c r="J1940" i="6"/>
  <c r="J1948" i="6"/>
  <c r="J1956" i="6"/>
  <c r="J1964" i="6"/>
  <c r="J1972" i="6"/>
  <c r="J1980" i="6"/>
  <c r="J1988" i="6"/>
  <c r="J1996" i="6"/>
  <c r="J2004" i="6"/>
  <c r="J2012" i="6"/>
  <c r="J2020" i="6"/>
  <c r="J2028" i="6"/>
  <c r="J2036" i="6"/>
  <c r="J2044" i="6"/>
  <c r="J2052" i="6"/>
  <c r="J2060" i="6"/>
  <c r="J2068" i="6"/>
  <c r="J2076" i="6"/>
  <c r="J2084" i="6"/>
  <c r="J2092" i="6"/>
  <c r="J2100" i="6"/>
  <c r="J2108" i="6"/>
  <c r="J2116" i="6"/>
  <c r="J2124" i="6"/>
  <c r="J2132" i="6"/>
  <c r="J2140" i="6"/>
  <c r="J2148" i="6"/>
  <c r="J2156" i="6"/>
  <c r="J2164" i="6"/>
  <c r="J2172" i="6"/>
  <c r="J2180" i="6"/>
  <c r="J2188" i="6"/>
  <c r="J2196" i="6"/>
  <c r="J2204" i="6"/>
  <c r="J2212" i="6"/>
  <c r="J2220" i="6"/>
  <c r="J2228" i="6"/>
  <c r="J2236" i="6"/>
  <c r="J2244" i="6"/>
  <c r="J2252" i="6"/>
  <c r="J2260" i="6"/>
  <c r="J2268" i="6"/>
  <c r="J2276" i="6"/>
  <c r="J2284" i="6"/>
  <c r="J2292" i="6"/>
  <c r="J2300" i="6"/>
  <c r="J2308" i="6"/>
  <c r="J2316" i="6"/>
  <c r="J2324" i="6"/>
  <c r="J2332" i="6"/>
  <c r="J2340" i="6"/>
  <c r="J2348" i="6"/>
  <c r="J2356" i="6"/>
  <c r="J2364" i="6"/>
  <c r="J2372" i="6"/>
  <c r="J2380" i="6"/>
  <c r="J2388" i="6"/>
  <c r="J2396" i="6"/>
  <c r="J2404" i="6"/>
  <c r="J2412" i="6"/>
  <c r="J2420" i="6"/>
  <c r="J2428" i="6"/>
  <c r="J2436" i="6"/>
  <c r="J2444" i="6"/>
  <c r="J2452" i="6"/>
  <c r="J1688" i="6"/>
  <c r="J1752" i="6"/>
  <c r="J1800" i="6"/>
  <c r="J1816" i="6"/>
  <c r="J1829" i="6"/>
  <c r="J1842" i="6"/>
  <c r="J1856" i="6"/>
  <c r="J1867" i="6"/>
  <c r="J1876" i="6"/>
  <c r="J1885" i="6"/>
  <c r="J1893" i="6"/>
  <c r="J1901" i="6"/>
  <c r="J1909" i="6"/>
  <c r="J1917" i="6"/>
  <c r="J1925" i="6"/>
  <c r="J1933" i="6"/>
  <c r="J1941" i="6"/>
  <c r="J1949" i="6"/>
  <c r="J1957" i="6"/>
  <c r="J1965" i="6"/>
  <c r="J1973" i="6"/>
  <c r="J1981" i="6"/>
  <c r="J1989" i="6"/>
  <c r="J1997" i="6"/>
  <c r="J2005" i="6"/>
  <c r="J2013" i="6"/>
  <c r="J2021" i="6"/>
  <c r="J2029" i="6"/>
  <c r="J2037" i="6"/>
  <c r="J2045" i="6"/>
  <c r="J2053" i="6"/>
  <c r="J2061" i="6"/>
  <c r="J2069" i="6"/>
  <c r="J2077" i="6"/>
  <c r="J2085" i="6"/>
  <c r="J2093" i="6"/>
  <c r="J2101" i="6"/>
  <c r="J2109" i="6"/>
  <c r="J2117" i="6"/>
  <c r="J2125" i="6"/>
  <c r="J2133" i="6"/>
  <c r="J2141" i="6"/>
  <c r="J2149" i="6"/>
  <c r="J2157" i="6"/>
  <c r="J2165" i="6"/>
  <c r="J2173" i="6"/>
  <c r="J2181" i="6"/>
  <c r="J2189" i="6"/>
  <c r="J2197" i="6"/>
  <c r="J2205" i="6"/>
  <c r="J2213" i="6"/>
  <c r="J2221" i="6"/>
  <c r="J2229" i="6"/>
  <c r="J2237" i="6"/>
  <c r="J2245" i="6"/>
  <c r="J2253" i="6"/>
  <c r="J2261" i="6"/>
  <c r="J2269" i="6"/>
  <c r="J2277" i="6"/>
  <c r="J2285" i="6"/>
  <c r="J2293" i="6"/>
  <c r="J2301" i="6"/>
  <c r="J2309" i="6"/>
  <c r="J2317" i="6"/>
  <c r="J2325" i="6"/>
  <c r="J2333" i="6"/>
  <c r="J2341" i="6"/>
  <c r="J2349" i="6"/>
  <c r="J2357" i="6"/>
  <c r="J2365" i="6"/>
  <c r="J2373" i="6"/>
  <c r="J2381" i="6"/>
  <c r="J2389" i="6"/>
  <c r="J2397" i="6"/>
  <c r="J2405" i="6"/>
  <c r="J2413" i="6"/>
  <c r="J2421" i="6"/>
  <c r="J2429" i="6"/>
  <c r="J2437" i="6"/>
  <c r="J2445" i="6"/>
  <c r="J2453" i="6"/>
  <c r="J2461" i="6"/>
  <c r="J2469" i="6"/>
  <c r="J2477" i="6"/>
  <c r="J2485" i="6"/>
  <c r="J1696" i="6"/>
  <c r="J1760" i="6"/>
  <c r="J1801" i="6"/>
  <c r="J1817" i="6"/>
  <c r="J1832" i="6"/>
  <c r="J1844" i="6"/>
  <c r="J1857" i="6"/>
  <c r="J1868" i="6"/>
  <c r="J1877" i="6"/>
  <c r="J1886" i="6"/>
  <c r="J1894" i="6"/>
  <c r="J1902" i="6"/>
  <c r="J1910" i="6"/>
  <c r="J1918" i="6"/>
  <c r="J1926" i="6"/>
  <c r="J1934" i="6"/>
  <c r="J1942" i="6"/>
  <c r="J1950" i="6"/>
  <c r="J1958" i="6"/>
  <c r="J1966" i="6"/>
  <c r="J1974" i="6"/>
  <c r="J1982" i="6"/>
  <c r="J1990" i="6"/>
  <c r="J1998" i="6"/>
  <c r="J2006" i="6"/>
  <c r="J2014" i="6"/>
  <c r="J2022" i="6"/>
  <c r="J2030" i="6"/>
  <c r="J2038" i="6"/>
  <c r="J2046" i="6"/>
  <c r="J2054" i="6"/>
  <c r="J2062" i="6"/>
  <c r="J2070" i="6"/>
  <c r="J2078" i="6"/>
  <c r="J2086" i="6"/>
  <c r="J2094" i="6"/>
  <c r="J2102" i="6"/>
  <c r="J2110" i="6"/>
  <c r="J2118" i="6"/>
  <c r="J2126" i="6"/>
  <c r="J2134" i="6"/>
  <c r="J2142" i="6"/>
  <c r="J2150" i="6"/>
  <c r="J2158" i="6"/>
  <c r="J2166" i="6"/>
  <c r="J2174" i="6"/>
  <c r="J2182" i="6"/>
  <c r="J2190" i="6"/>
  <c r="J2198" i="6"/>
  <c r="J2206" i="6"/>
  <c r="J2214" i="6"/>
  <c r="J2222" i="6"/>
  <c r="J2230" i="6"/>
  <c r="J2238" i="6"/>
  <c r="J2246" i="6"/>
  <c r="J2254" i="6"/>
  <c r="J2262" i="6"/>
  <c r="J2270" i="6"/>
  <c r="J2278" i="6"/>
  <c r="J2286" i="6"/>
  <c r="J2294" i="6"/>
  <c r="J2302" i="6"/>
  <c r="J2310" i="6"/>
  <c r="J2318" i="6"/>
  <c r="J2326" i="6"/>
  <c r="J2334" i="6"/>
  <c r="J2342" i="6"/>
  <c r="J2350" i="6"/>
  <c r="J2358" i="6"/>
  <c r="J2366" i="6"/>
  <c r="J2374" i="6"/>
  <c r="J2382" i="6"/>
  <c r="J2390" i="6"/>
  <c r="J2398" i="6"/>
  <c r="J2406" i="6"/>
  <c r="J2414" i="6"/>
  <c r="J2422" i="6"/>
  <c r="J2430" i="6"/>
  <c r="J2438" i="6"/>
  <c r="J2446" i="6"/>
  <c r="J2454" i="6"/>
  <c r="J2462" i="6"/>
  <c r="J2470" i="6"/>
  <c r="J2478" i="6"/>
  <c r="J2486" i="6"/>
  <c r="J2227" i="6"/>
  <c r="J2291" i="6"/>
  <c r="J2354" i="6"/>
  <c r="J2386" i="6"/>
  <c r="J2410" i="6"/>
  <c r="J2432" i="6"/>
  <c r="J2451" i="6"/>
  <c r="J2468" i="6"/>
  <c r="J2484" i="6"/>
  <c r="J2495" i="6"/>
  <c r="J2503" i="6"/>
  <c r="J2511" i="6"/>
  <c r="J2519" i="6"/>
  <c r="J2527" i="6"/>
  <c r="J2535" i="6"/>
  <c r="J2543" i="6"/>
  <c r="J2551" i="6"/>
  <c r="J2559" i="6"/>
  <c r="J2567" i="6"/>
  <c r="J2575" i="6"/>
  <c r="J2583" i="6"/>
  <c r="J2591" i="6"/>
  <c r="J2599" i="6"/>
  <c r="J2607" i="6"/>
  <c r="J2615" i="6"/>
  <c r="J2623" i="6"/>
  <c r="J2631" i="6"/>
  <c r="J2639" i="6"/>
  <c r="J2647" i="6"/>
  <c r="J2655" i="6"/>
  <c r="J2663" i="6"/>
  <c r="J2671" i="6"/>
  <c r="J2679" i="6"/>
  <c r="J2687" i="6"/>
  <c r="J2695" i="6"/>
  <c r="J2703" i="6"/>
  <c r="J2711" i="6"/>
  <c r="J2719" i="6"/>
  <c r="J2727" i="6"/>
  <c r="J2735" i="6"/>
  <c r="J2743" i="6"/>
  <c r="J2751" i="6"/>
  <c r="J2759" i="6"/>
  <c r="J2767" i="6"/>
  <c r="J2775" i="6"/>
  <c r="J2783" i="6"/>
  <c r="J2791" i="6"/>
  <c r="J2799" i="6"/>
  <c r="J2807" i="6"/>
  <c r="J2815" i="6"/>
  <c r="J2823" i="6"/>
  <c r="J2831" i="6"/>
  <c r="J2839" i="6"/>
  <c r="J2847" i="6"/>
  <c r="J2855" i="6"/>
  <c r="J2863" i="6"/>
  <c r="J2871" i="6"/>
  <c r="J2879" i="6"/>
  <c r="J2887" i="6"/>
  <c r="J2895" i="6"/>
  <c r="J2903" i="6"/>
  <c r="J2911" i="6"/>
  <c r="J2919" i="6"/>
  <c r="J2927" i="6"/>
  <c r="J2935" i="6"/>
  <c r="J2943" i="6"/>
  <c r="J2951" i="6"/>
  <c r="J2959" i="6"/>
  <c r="J2967" i="6"/>
  <c r="J2975" i="6"/>
  <c r="J2983" i="6"/>
  <c r="J2991" i="6"/>
  <c r="J2999" i="6"/>
  <c r="J3007" i="6"/>
  <c r="J3015" i="6"/>
  <c r="J3023" i="6"/>
  <c r="J3031" i="6"/>
  <c r="J3039" i="6"/>
  <c r="J3047" i="6"/>
  <c r="J3055" i="6"/>
  <c r="J3063" i="6"/>
  <c r="J3071" i="6"/>
  <c r="J3079" i="6"/>
  <c r="J3087" i="6"/>
  <c r="J3095" i="6"/>
  <c r="J3103" i="6"/>
  <c r="J3111" i="6"/>
  <c r="J2235" i="6"/>
  <c r="J2299" i="6"/>
  <c r="J2355" i="6"/>
  <c r="J2387" i="6"/>
  <c r="J2411" i="6"/>
  <c r="J2434" i="6"/>
  <c r="J2456" i="6"/>
  <c r="J2472" i="6"/>
  <c r="J2488" i="6"/>
  <c r="J2496" i="6"/>
  <c r="J2504" i="6"/>
  <c r="J2512" i="6"/>
  <c r="J2520" i="6"/>
  <c r="J2528" i="6"/>
  <c r="J2536" i="6"/>
  <c r="J2544" i="6"/>
  <c r="J2552" i="6"/>
  <c r="J2560" i="6"/>
  <c r="J2568" i="6"/>
  <c r="J2576" i="6"/>
  <c r="J2584" i="6"/>
  <c r="J2592" i="6"/>
  <c r="J2600" i="6"/>
  <c r="J2608" i="6"/>
  <c r="J2616" i="6"/>
  <c r="J2624" i="6"/>
  <c r="J2632" i="6"/>
  <c r="J2640" i="6"/>
  <c r="J2648" i="6"/>
  <c r="J2656" i="6"/>
  <c r="J2664" i="6"/>
  <c r="J2672" i="6"/>
  <c r="J2680" i="6"/>
  <c r="J2688" i="6"/>
  <c r="J2696" i="6"/>
  <c r="J2704" i="6"/>
  <c r="J2712" i="6"/>
  <c r="J2720" i="6"/>
  <c r="J2728" i="6"/>
  <c r="J2736" i="6"/>
  <c r="J2744" i="6"/>
  <c r="J2752" i="6"/>
  <c r="J2760" i="6"/>
  <c r="J2768" i="6"/>
  <c r="J2776" i="6"/>
  <c r="J2784" i="6"/>
  <c r="J2792" i="6"/>
  <c r="J2800" i="6"/>
  <c r="J2808" i="6"/>
  <c r="J2816" i="6"/>
  <c r="J2824" i="6"/>
  <c r="J2832" i="6"/>
  <c r="J2840" i="6"/>
  <c r="J2848" i="6"/>
  <c r="J2856" i="6"/>
  <c r="J2864" i="6"/>
  <c r="J2872" i="6"/>
  <c r="J2880" i="6"/>
  <c r="J2888" i="6"/>
  <c r="J2896" i="6"/>
  <c r="J2904" i="6"/>
  <c r="J2912" i="6"/>
  <c r="J2920" i="6"/>
  <c r="J2928" i="6"/>
  <c r="J2936" i="6"/>
  <c r="J2944" i="6"/>
  <c r="J2952" i="6"/>
  <c r="J2960" i="6"/>
  <c r="J2968" i="6"/>
  <c r="J2976" i="6"/>
  <c r="J2984" i="6"/>
  <c r="J2243" i="6"/>
  <c r="J2307" i="6"/>
  <c r="J2362" i="6"/>
  <c r="J2394" i="6"/>
  <c r="J2416" i="6"/>
  <c r="J2435" i="6"/>
  <c r="J2458" i="6"/>
  <c r="J2474" i="6"/>
  <c r="J2489" i="6"/>
  <c r="J2497" i="6"/>
  <c r="J2505" i="6"/>
  <c r="J2513" i="6"/>
  <c r="J2521" i="6"/>
  <c r="J2529" i="6"/>
  <c r="J2537" i="6"/>
  <c r="J2545" i="6"/>
  <c r="J2553" i="6"/>
  <c r="J2561" i="6"/>
  <c r="J2569" i="6"/>
  <c r="J2577" i="6"/>
  <c r="J2585" i="6"/>
  <c r="J2593" i="6"/>
  <c r="J2601" i="6"/>
  <c r="J2609" i="6"/>
  <c r="J2617" i="6"/>
  <c r="J2625" i="6"/>
  <c r="J2633" i="6"/>
  <c r="J2641" i="6"/>
  <c r="J2649" i="6"/>
  <c r="J2657" i="6"/>
  <c r="J2665" i="6"/>
  <c r="J2673" i="6"/>
  <c r="J2681" i="6"/>
  <c r="J2689" i="6"/>
  <c r="J2697" i="6"/>
  <c r="J2705" i="6"/>
  <c r="J2713" i="6"/>
  <c r="J2721" i="6"/>
  <c r="J2729" i="6"/>
  <c r="J2737" i="6"/>
  <c r="J2745" i="6"/>
  <c r="J2753" i="6"/>
  <c r="J2761" i="6"/>
  <c r="J2769" i="6"/>
  <c r="J2777" i="6"/>
  <c r="J2785" i="6"/>
  <c r="J2793" i="6"/>
  <c r="J2801" i="6"/>
  <c r="J2809" i="6"/>
  <c r="J2817" i="6"/>
  <c r="J2825" i="6"/>
  <c r="J2833" i="6"/>
  <c r="J2841" i="6"/>
  <c r="J2849" i="6"/>
  <c r="J2857" i="6"/>
  <c r="J2865" i="6"/>
  <c r="J2873" i="6"/>
  <c r="J2881" i="6"/>
  <c r="J2889" i="6"/>
  <c r="J2897" i="6"/>
  <c r="J2905" i="6"/>
  <c r="J2913" i="6"/>
  <c r="J2921" i="6"/>
  <c r="J2929" i="6"/>
  <c r="J2937" i="6"/>
  <c r="J2945" i="6"/>
  <c r="J2953" i="6"/>
  <c r="J2961" i="6"/>
  <c r="J2969" i="6"/>
  <c r="J2977" i="6"/>
  <c r="J2985" i="6"/>
  <c r="J2993" i="6"/>
  <c r="J3001" i="6"/>
  <c r="J3009" i="6"/>
  <c r="J3017" i="6"/>
  <c r="J3025" i="6"/>
  <c r="J3033" i="6"/>
  <c r="J3041" i="6"/>
  <c r="J3049" i="6"/>
  <c r="J3057" i="6"/>
  <c r="J3065" i="6"/>
  <c r="J3073" i="6"/>
  <c r="J3081" i="6"/>
  <c r="J3089" i="6"/>
  <c r="J3097" i="6"/>
  <c r="J2251" i="6"/>
  <c r="J2315" i="6"/>
  <c r="J2363" i="6"/>
  <c r="J2395" i="6"/>
  <c r="J2418" i="6"/>
  <c r="J2440" i="6"/>
  <c r="J2459" i="6"/>
  <c r="J2475" i="6"/>
  <c r="J2490" i="6"/>
  <c r="J2498" i="6"/>
  <c r="J2506" i="6"/>
  <c r="J2514" i="6"/>
  <c r="J2522" i="6"/>
  <c r="J2530" i="6"/>
  <c r="J2538" i="6"/>
  <c r="J2546" i="6"/>
  <c r="J2554" i="6"/>
  <c r="J2562" i="6"/>
  <c r="J2570" i="6"/>
  <c r="J2578" i="6"/>
  <c r="J2586" i="6"/>
  <c r="J2594" i="6"/>
  <c r="J2602" i="6"/>
  <c r="J2610" i="6"/>
  <c r="J2618" i="6"/>
  <c r="J2626" i="6"/>
  <c r="J2634" i="6"/>
  <c r="J2642" i="6"/>
  <c r="J2650" i="6"/>
  <c r="J2658" i="6"/>
  <c r="J2666" i="6"/>
  <c r="J2674" i="6"/>
  <c r="J2682" i="6"/>
  <c r="J2690" i="6"/>
  <c r="J2698" i="6"/>
  <c r="J2706" i="6"/>
  <c r="J2714" i="6"/>
  <c r="J2722" i="6"/>
  <c r="J2730" i="6"/>
  <c r="J2738" i="6"/>
  <c r="J2746" i="6"/>
  <c r="J2754" i="6"/>
  <c r="J2762" i="6"/>
  <c r="J2770" i="6"/>
  <c r="J2778" i="6"/>
  <c r="J2786" i="6"/>
  <c r="J2794" i="6"/>
  <c r="J2802" i="6"/>
  <c r="J2810" i="6"/>
  <c r="J2818" i="6"/>
  <c r="J2826" i="6"/>
  <c r="J2259" i="6"/>
  <c r="J2323" i="6"/>
  <c r="J2370" i="6"/>
  <c r="J2400" i="6"/>
  <c r="J2419" i="6"/>
  <c r="J2442" i="6"/>
  <c r="J2460" i="6"/>
  <c r="J2476" i="6"/>
  <c r="J2491" i="6"/>
  <c r="J2499" i="6"/>
  <c r="J2507" i="6"/>
  <c r="J2515" i="6"/>
  <c r="J2523" i="6"/>
  <c r="J2531" i="6"/>
  <c r="J2539" i="6"/>
  <c r="J2547" i="6"/>
  <c r="J2555" i="6"/>
  <c r="J2563" i="6"/>
  <c r="J2571" i="6"/>
  <c r="J2579" i="6"/>
  <c r="J2587" i="6"/>
  <c r="J2595" i="6"/>
  <c r="J2603" i="6"/>
  <c r="J2611" i="6"/>
  <c r="J2619" i="6"/>
  <c r="J2627" i="6"/>
  <c r="J2635" i="6"/>
  <c r="J2643" i="6"/>
  <c r="J2651" i="6"/>
  <c r="J2659" i="6"/>
  <c r="J2667" i="6"/>
  <c r="J2675" i="6"/>
  <c r="J2683" i="6"/>
  <c r="J2691" i="6"/>
  <c r="J2699" i="6"/>
  <c r="J2707" i="6"/>
  <c r="J2715" i="6"/>
  <c r="J2723" i="6"/>
  <c r="J2731" i="6"/>
  <c r="J2739" i="6"/>
  <c r="J2747" i="6"/>
  <c r="J2755" i="6"/>
  <c r="J2763" i="6"/>
  <c r="J2771" i="6"/>
  <c r="J2779" i="6"/>
  <c r="J2787" i="6"/>
  <c r="J2795" i="6"/>
  <c r="J2803" i="6"/>
  <c r="J2811" i="6"/>
  <c r="J2819" i="6"/>
  <c r="J2827" i="6"/>
  <c r="J2835" i="6"/>
  <c r="J2843" i="6"/>
  <c r="J2851" i="6"/>
  <c r="J2859" i="6"/>
  <c r="J2867" i="6"/>
  <c r="J2875" i="6"/>
  <c r="J2883" i="6"/>
  <c r="J2891" i="6"/>
  <c r="J2899" i="6"/>
  <c r="J2907" i="6"/>
  <c r="J2915" i="6"/>
  <c r="J2923" i="6"/>
  <c r="J2931" i="6"/>
  <c r="J2939" i="6"/>
  <c r="J2947" i="6"/>
  <c r="J2955" i="6"/>
  <c r="J2963" i="6"/>
  <c r="J2971" i="6"/>
  <c r="J2979" i="6"/>
  <c r="J2987" i="6"/>
  <c r="J2995" i="6"/>
  <c r="J3003" i="6"/>
  <c r="J3011" i="6"/>
  <c r="J3019" i="6"/>
  <c r="J2267" i="6"/>
  <c r="J2331" i="6"/>
  <c r="J2371" i="6"/>
  <c r="J2402" i="6"/>
  <c r="J2424" i="6"/>
  <c r="J2443" i="6"/>
  <c r="J2464" i="6"/>
  <c r="J2480" i="6"/>
  <c r="J2492" i="6"/>
  <c r="J2500" i="6"/>
  <c r="J2508" i="6"/>
  <c r="J2516" i="6"/>
  <c r="J2524" i="6"/>
  <c r="J2532" i="6"/>
  <c r="J2540" i="6"/>
  <c r="J2548" i="6"/>
  <c r="J2556" i="6"/>
  <c r="J2564" i="6"/>
  <c r="J2572" i="6"/>
  <c r="J2580" i="6"/>
  <c r="J2588" i="6"/>
  <c r="J2596" i="6"/>
  <c r="J2604" i="6"/>
  <c r="J2612" i="6"/>
  <c r="J2620" i="6"/>
  <c r="J2628" i="6"/>
  <c r="J2636" i="6"/>
  <c r="J2644" i="6"/>
  <c r="J2652" i="6"/>
  <c r="J2660" i="6"/>
  <c r="J2668" i="6"/>
  <c r="J2676" i="6"/>
  <c r="J2684" i="6"/>
  <c r="J2692" i="6"/>
  <c r="J2700" i="6"/>
  <c r="J2708" i="6"/>
  <c r="J2716" i="6"/>
  <c r="J2724" i="6"/>
  <c r="J2732" i="6"/>
  <c r="J2740" i="6"/>
  <c r="J2748" i="6"/>
  <c r="J2756" i="6"/>
  <c r="J2764" i="6"/>
  <c r="J2772" i="6"/>
  <c r="J2780" i="6"/>
  <c r="J2788" i="6"/>
  <c r="J2796" i="6"/>
  <c r="J2804" i="6"/>
  <c r="J2812" i="6"/>
  <c r="J2820" i="6"/>
  <c r="J2828" i="6"/>
  <c r="J2836" i="6"/>
  <c r="J2844" i="6"/>
  <c r="J2852" i="6"/>
  <c r="J2860" i="6"/>
  <c r="J2868" i="6"/>
  <c r="J2876" i="6"/>
  <c r="J2884" i="6"/>
  <c r="J2892" i="6"/>
  <c r="J2900" i="6"/>
  <c r="J2908" i="6"/>
  <c r="J2916" i="6"/>
  <c r="J2924" i="6"/>
  <c r="J2932" i="6"/>
  <c r="J2940" i="6"/>
  <c r="J2948" i="6"/>
  <c r="J2956" i="6"/>
  <c r="J2964" i="6"/>
  <c r="J2972" i="6"/>
  <c r="J2980" i="6"/>
  <c r="J2988" i="6"/>
  <c r="J2996" i="6"/>
  <c r="J3004" i="6"/>
  <c r="J3012" i="6"/>
  <c r="J3020" i="6"/>
  <c r="J3028" i="6"/>
  <c r="J3036" i="6"/>
  <c r="J3044" i="6"/>
  <c r="J3052" i="6"/>
  <c r="J3060" i="6"/>
  <c r="J3068" i="6"/>
  <c r="J3076" i="6"/>
  <c r="J3084" i="6"/>
  <c r="J3092" i="6"/>
  <c r="J2275" i="6"/>
  <c r="J2339" i="6"/>
  <c r="J2378" i="6"/>
  <c r="J2403" i="6"/>
  <c r="J2426" i="6"/>
  <c r="J2448" i="6"/>
  <c r="J2466" i="6"/>
  <c r="J2482" i="6"/>
  <c r="J2493" i="6"/>
  <c r="J2501" i="6"/>
  <c r="J2509" i="6"/>
  <c r="J2517" i="6"/>
  <c r="J2525" i="6"/>
  <c r="J2533" i="6"/>
  <c r="J2541" i="6"/>
  <c r="J2549" i="6"/>
  <c r="J2557" i="6"/>
  <c r="J2565" i="6"/>
  <c r="J2573" i="6"/>
  <c r="J2581" i="6"/>
  <c r="J2589" i="6"/>
  <c r="J2597" i="6"/>
  <c r="J2605" i="6"/>
  <c r="J2613" i="6"/>
  <c r="J2621" i="6"/>
  <c r="J2629" i="6"/>
  <c r="J2637" i="6"/>
  <c r="J2645" i="6"/>
  <c r="J2653" i="6"/>
  <c r="J2661" i="6"/>
  <c r="J2669" i="6"/>
  <c r="J2677" i="6"/>
  <c r="J2685" i="6"/>
  <c r="J2693" i="6"/>
  <c r="J2701" i="6"/>
  <c r="J2709" i="6"/>
  <c r="J2717" i="6"/>
  <c r="J2725" i="6"/>
  <c r="J2733" i="6"/>
  <c r="J2741" i="6"/>
  <c r="J2749" i="6"/>
  <c r="J2757" i="6"/>
  <c r="J2765" i="6"/>
  <c r="J2773" i="6"/>
  <c r="J2781" i="6"/>
  <c r="J2789" i="6"/>
  <c r="J2797" i="6"/>
  <c r="J2805" i="6"/>
  <c r="J2813" i="6"/>
  <c r="J2821" i="6"/>
  <c r="J2829" i="6"/>
  <c r="J2837" i="6"/>
  <c r="J2845" i="6"/>
  <c r="J2853" i="6"/>
  <c r="J2861" i="6"/>
  <c r="J2869" i="6"/>
  <c r="J2877" i="6"/>
  <c r="J2885" i="6"/>
  <c r="J2893" i="6"/>
  <c r="J2901" i="6"/>
  <c r="J2909" i="6"/>
  <c r="J2917" i="6"/>
  <c r="J2925" i="6"/>
  <c r="J2933" i="6"/>
  <c r="J2941" i="6"/>
  <c r="J2949" i="6"/>
  <c r="J2957" i="6"/>
  <c r="J2965" i="6"/>
  <c r="J2973" i="6"/>
  <c r="J2981" i="6"/>
  <c r="J2989" i="6"/>
  <c r="J2997" i="6"/>
  <c r="J3005" i="6"/>
  <c r="J3013" i="6"/>
  <c r="J3021" i="6"/>
  <c r="J3029" i="6"/>
  <c r="J3037" i="6"/>
  <c r="J3045" i="6"/>
  <c r="J3053" i="6"/>
  <c r="J3061" i="6"/>
  <c r="J3069" i="6"/>
  <c r="J3077" i="6"/>
  <c r="J3085" i="6"/>
  <c r="J3093" i="6"/>
  <c r="J3101" i="6"/>
  <c r="J2283" i="6"/>
  <c r="J2347" i="6"/>
  <c r="J2379" i="6"/>
  <c r="J2408" i="6"/>
  <c r="J2427" i="6"/>
  <c r="J2450" i="6"/>
  <c r="J2467" i="6"/>
  <c r="J2483" i="6"/>
  <c r="J2494" i="6"/>
  <c r="J2502" i="6"/>
  <c r="J2510" i="6"/>
  <c r="J2518" i="6"/>
  <c r="J2526" i="6"/>
  <c r="J2534" i="6"/>
  <c r="J2542" i="6"/>
  <c r="J2550" i="6"/>
  <c r="J2558" i="6"/>
  <c r="J2566" i="6"/>
  <c r="J2574" i="6"/>
  <c r="J2582" i="6"/>
  <c r="J2590" i="6"/>
  <c r="J2598" i="6"/>
  <c r="J2606" i="6"/>
  <c r="J2614" i="6"/>
  <c r="J2622" i="6"/>
  <c r="J2630" i="6"/>
  <c r="J2638" i="6"/>
  <c r="J2646" i="6"/>
  <c r="J2654" i="6"/>
  <c r="J2662" i="6"/>
  <c r="J2670" i="6"/>
  <c r="J2678" i="6"/>
  <c r="J2686" i="6"/>
  <c r="J2694" i="6"/>
  <c r="J2702" i="6"/>
  <c r="J2710" i="6"/>
  <c r="J2718" i="6"/>
  <c r="J2726" i="6"/>
  <c r="J2734" i="6"/>
  <c r="J2742" i="6"/>
  <c r="J2750" i="6"/>
  <c r="J2758" i="6"/>
  <c r="J2766" i="6"/>
  <c r="J2774" i="6"/>
  <c r="J2782" i="6"/>
  <c r="J2790" i="6"/>
  <c r="J2798" i="6"/>
  <c r="J2806" i="6"/>
  <c r="J2814" i="6"/>
  <c r="J2822" i="6"/>
  <c r="J2830" i="6"/>
  <c r="J2838" i="6"/>
  <c r="J2846" i="6"/>
  <c r="J2854" i="6"/>
  <c r="J2862" i="6"/>
  <c r="J2870" i="6"/>
  <c r="J2878" i="6"/>
  <c r="J2886" i="6"/>
  <c r="J2894" i="6"/>
  <c r="J2902" i="6"/>
  <c r="J2910" i="6"/>
  <c r="J2918" i="6"/>
  <c r="J2926" i="6"/>
  <c r="J2934" i="6"/>
  <c r="J2942" i="6"/>
  <c r="J2950" i="6"/>
  <c r="J2958" i="6"/>
  <c r="J2966" i="6"/>
  <c r="J2974" i="6"/>
  <c r="J2982" i="6"/>
  <c r="J2990" i="6"/>
  <c r="J2998" i="6"/>
  <c r="J3006" i="6"/>
  <c r="J3014" i="6"/>
  <c r="J3022" i="6"/>
  <c r="J3030" i="6"/>
  <c r="J3038" i="6"/>
  <c r="J3046" i="6"/>
  <c r="J3054" i="6"/>
  <c r="J3062" i="6"/>
  <c r="J3070" i="6"/>
  <c r="J3078" i="6"/>
  <c r="J3086" i="6"/>
  <c r="J3094" i="6"/>
  <c r="J3102" i="6"/>
  <c r="J3110" i="6"/>
  <c r="J3118" i="6"/>
  <c r="J2834" i="6"/>
  <c r="J2898" i="6"/>
  <c r="J2962" i="6"/>
  <c r="J3008" i="6"/>
  <c r="J3034" i="6"/>
  <c r="J3056" i="6"/>
  <c r="J3075" i="6"/>
  <c r="J3098" i="6"/>
  <c r="J3109" i="6"/>
  <c r="J3120" i="6"/>
  <c r="J3128" i="6"/>
  <c r="J3136" i="6"/>
  <c r="J3144" i="6"/>
  <c r="J3152" i="6"/>
  <c r="J3160" i="6"/>
  <c r="J3168" i="6"/>
  <c r="J3176" i="6"/>
  <c r="J3184" i="6"/>
  <c r="J3192" i="6"/>
  <c r="J3200" i="6"/>
  <c r="J3208" i="6"/>
  <c r="J3216" i="6"/>
  <c r="J3224" i="6"/>
  <c r="J3232" i="6"/>
  <c r="J3240" i="6"/>
  <c r="J3248" i="6"/>
  <c r="J3256" i="6"/>
  <c r="J3264" i="6"/>
  <c r="J3272" i="6"/>
  <c r="J3280" i="6"/>
  <c r="J3288" i="6"/>
  <c r="J3296" i="6"/>
  <c r="J3304" i="6"/>
  <c r="J3312" i="6"/>
  <c r="J3320" i="6"/>
  <c r="J3328" i="6"/>
  <c r="J3336" i="6"/>
  <c r="J3344" i="6"/>
  <c r="J3352" i="6"/>
  <c r="J3360" i="6"/>
  <c r="J3368" i="6"/>
  <c r="J3376" i="6"/>
  <c r="J3384" i="6"/>
  <c r="J3392" i="6"/>
  <c r="J3400" i="6"/>
  <c r="J3408" i="6"/>
  <c r="J3416" i="6"/>
  <c r="J3424" i="6"/>
  <c r="J3432" i="6"/>
  <c r="J3440" i="6"/>
  <c r="J3448" i="6"/>
  <c r="J3456" i="6"/>
  <c r="J3464" i="6"/>
  <c r="J3472" i="6"/>
  <c r="J3480" i="6"/>
  <c r="J3488" i="6"/>
  <c r="J3496" i="6"/>
  <c r="J3504" i="6"/>
  <c r="J3512" i="6"/>
  <c r="J3520" i="6"/>
  <c r="J3528" i="6"/>
  <c r="J3536" i="6"/>
  <c r="J3544" i="6"/>
  <c r="J3552" i="6"/>
  <c r="J3560" i="6"/>
  <c r="J3568" i="6"/>
  <c r="J3576" i="6"/>
  <c r="J3584" i="6"/>
  <c r="J3592" i="6"/>
  <c r="J3600" i="6"/>
  <c r="J3608" i="6"/>
  <c r="J3616" i="6"/>
  <c r="J3624" i="6"/>
  <c r="J3632" i="6"/>
  <c r="J3640" i="6"/>
  <c r="J3648" i="6"/>
  <c r="J3656" i="6"/>
  <c r="J3664" i="6"/>
  <c r="J3672" i="6"/>
  <c r="J3680" i="6"/>
  <c r="J3688" i="6"/>
  <c r="J3696" i="6"/>
  <c r="J3704" i="6"/>
  <c r="J2842" i="6"/>
  <c r="J2906" i="6"/>
  <c r="J2970" i="6"/>
  <c r="J3010" i="6"/>
  <c r="J3035" i="6"/>
  <c r="J3058" i="6"/>
  <c r="J3080" i="6"/>
  <c r="J3099" i="6"/>
  <c r="J3112" i="6"/>
  <c r="J3121" i="6"/>
  <c r="J3129" i="6"/>
  <c r="J3137" i="6"/>
  <c r="J3145" i="6"/>
  <c r="J3153" i="6"/>
  <c r="J3161" i="6"/>
  <c r="J3169" i="6"/>
  <c r="J3177" i="6"/>
  <c r="J3185" i="6"/>
  <c r="J3193" i="6"/>
  <c r="J3201" i="6"/>
  <c r="J3209" i="6"/>
  <c r="J3217" i="6"/>
  <c r="J3225" i="6"/>
  <c r="J3233" i="6"/>
  <c r="J3241" i="6"/>
  <c r="J3249" i="6"/>
  <c r="J3257" i="6"/>
  <c r="J3265" i="6"/>
  <c r="J3273" i="6"/>
  <c r="J3281" i="6"/>
  <c r="J3289" i="6"/>
  <c r="J3297" i="6"/>
  <c r="J3305" i="6"/>
  <c r="J3313" i="6"/>
  <c r="J3321" i="6"/>
  <c r="J3329" i="6"/>
  <c r="J3337" i="6"/>
  <c r="J3345" i="6"/>
  <c r="J3353" i="6"/>
  <c r="J3361" i="6"/>
  <c r="J3369" i="6"/>
  <c r="J3377" i="6"/>
  <c r="J3385" i="6"/>
  <c r="J3393" i="6"/>
  <c r="J3401" i="6"/>
  <c r="J3409" i="6"/>
  <c r="J3417" i="6"/>
  <c r="J3425" i="6"/>
  <c r="J3433" i="6"/>
  <c r="J3441" i="6"/>
  <c r="J3449" i="6"/>
  <c r="J3457" i="6"/>
  <c r="J3465" i="6"/>
  <c r="J3473" i="6"/>
  <c r="J3481" i="6"/>
  <c r="J3489" i="6"/>
  <c r="J3497" i="6"/>
  <c r="J3505" i="6"/>
  <c r="J3513" i="6"/>
  <c r="J3521" i="6"/>
  <c r="J3529" i="6"/>
  <c r="J3537" i="6"/>
  <c r="J3545" i="6"/>
  <c r="J3553" i="6"/>
  <c r="J3561" i="6"/>
  <c r="J3569" i="6"/>
  <c r="J3577" i="6"/>
  <c r="J3585" i="6"/>
  <c r="J3593" i="6"/>
  <c r="J3601" i="6"/>
  <c r="J3609" i="6"/>
  <c r="J3617" i="6"/>
  <c r="J3625" i="6"/>
  <c r="J3633" i="6"/>
  <c r="J3641" i="6"/>
  <c r="J3649" i="6"/>
  <c r="J3657" i="6"/>
  <c r="J3665" i="6"/>
  <c r="J3673" i="6"/>
  <c r="J3681" i="6"/>
  <c r="J3689" i="6"/>
  <c r="J3697" i="6"/>
  <c r="J3705" i="6"/>
  <c r="J3713" i="6"/>
  <c r="J3721" i="6"/>
  <c r="J2850" i="6"/>
  <c r="J2914" i="6"/>
  <c r="J2978" i="6"/>
  <c r="J3016" i="6"/>
  <c r="J3040" i="6"/>
  <c r="J3059" i="6"/>
  <c r="J3082" i="6"/>
  <c r="J3100" i="6"/>
  <c r="J3113" i="6"/>
  <c r="J3122" i="6"/>
  <c r="J3130" i="6"/>
  <c r="J3138" i="6"/>
  <c r="J3146" i="6"/>
  <c r="J3154" i="6"/>
  <c r="J3162" i="6"/>
  <c r="J3170" i="6"/>
  <c r="J3178" i="6"/>
  <c r="J3186" i="6"/>
  <c r="J3194" i="6"/>
  <c r="J3202" i="6"/>
  <c r="J3210" i="6"/>
  <c r="J3218" i="6"/>
  <c r="J3226" i="6"/>
  <c r="J3234" i="6"/>
  <c r="J3242" i="6"/>
  <c r="J3250" i="6"/>
  <c r="J3258" i="6"/>
  <c r="J3266" i="6"/>
  <c r="J3274" i="6"/>
  <c r="J3282" i="6"/>
  <c r="J3290" i="6"/>
  <c r="J3298" i="6"/>
  <c r="J3306" i="6"/>
  <c r="J3314" i="6"/>
  <c r="J3322" i="6"/>
  <c r="J3330" i="6"/>
  <c r="J3338" i="6"/>
  <c r="J3346" i="6"/>
  <c r="J3354" i="6"/>
  <c r="J3362" i="6"/>
  <c r="J3370" i="6"/>
  <c r="J3378" i="6"/>
  <c r="J3386" i="6"/>
  <c r="J3394" i="6"/>
  <c r="J3402" i="6"/>
  <c r="J3410" i="6"/>
  <c r="J3418" i="6"/>
  <c r="J3426" i="6"/>
  <c r="J3434" i="6"/>
  <c r="J3442" i="6"/>
  <c r="J3450" i="6"/>
  <c r="J3458" i="6"/>
  <c r="J3466" i="6"/>
  <c r="J3474" i="6"/>
  <c r="J3482" i="6"/>
  <c r="J3490" i="6"/>
  <c r="J3498" i="6"/>
  <c r="J3506" i="6"/>
  <c r="J3514" i="6"/>
  <c r="J3522" i="6"/>
  <c r="J3530" i="6"/>
  <c r="J3538" i="6"/>
  <c r="J3546" i="6"/>
  <c r="J3554" i="6"/>
  <c r="J3562" i="6"/>
  <c r="J3570" i="6"/>
  <c r="J3578" i="6"/>
  <c r="J3586" i="6"/>
  <c r="J3594" i="6"/>
  <c r="J3602" i="6"/>
  <c r="J3610" i="6"/>
  <c r="J3618" i="6"/>
  <c r="J3626" i="6"/>
  <c r="J3634" i="6"/>
  <c r="J3642" i="6"/>
  <c r="J3650" i="6"/>
  <c r="J3658" i="6"/>
  <c r="J3666" i="6"/>
  <c r="J3674" i="6"/>
  <c r="J3682" i="6"/>
  <c r="J3690" i="6"/>
  <c r="J2858" i="6"/>
  <c r="J2922" i="6"/>
  <c r="J2986" i="6"/>
  <c r="J3018" i="6"/>
  <c r="J3042" i="6"/>
  <c r="J3064" i="6"/>
  <c r="J3083" i="6"/>
  <c r="J3104" i="6"/>
  <c r="J3114" i="6"/>
  <c r="J3123" i="6"/>
  <c r="J3131" i="6"/>
  <c r="J3139" i="6"/>
  <c r="J3147" i="6"/>
  <c r="J3155" i="6"/>
  <c r="J3163" i="6"/>
  <c r="J3171" i="6"/>
  <c r="J3179" i="6"/>
  <c r="J3187" i="6"/>
  <c r="J3195" i="6"/>
  <c r="J3203" i="6"/>
  <c r="J3211" i="6"/>
  <c r="J3219" i="6"/>
  <c r="J3227" i="6"/>
  <c r="J3235" i="6"/>
  <c r="J3243" i="6"/>
  <c r="J3251" i="6"/>
  <c r="J3259" i="6"/>
  <c r="J3267" i="6"/>
  <c r="J3275" i="6"/>
  <c r="J3283" i="6"/>
  <c r="J3291" i="6"/>
  <c r="J3299" i="6"/>
  <c r="J3307" i="6"/>
  <c r="J3315" i="6"/>
  <c r="J3323" i="6"/>
  <c r="J3331" i="6"/>
  <c r="J3339" i="6"/>
  <c r="J3347" i="6"/>
  <c r="J3355" i="6"/>
  <c r="J3363" i="6"/>
  <c r="J3371" i="6"/>
  <c r="J3379" i="6"/>
  <c r="J3387" i="6"/>
  <c r="J3395" i="6"/>
  <c r="J3403" i="6"/>
  <c r="J3411" i="6"/>
  <c r="J3419" i="6"/>
  <c r="J3427" i="6"/>
  <c r="J3435" i="6"/>
  <c r="J3443" i="6"/>
  <c r="J3451" i="6"/>
  <c r="J3459" i="6"/>
  <c r="J3467" i="6"/>
  <c r="J3475" i="6"/>
  <c r="J3483" i="6"/>
  <c r="J3491" i="6"/>
  <c r="J3499" i="6"/>
  <c r="J3507" i="6"/>
  <c r="J3515" i="6"/>
  <c r="J3523" i="6"/>
  <c r="J3531" i="6"/>
  <c r="J3539" i="6"/>
  <c r="J3547" i="6"/>
  <c r="J3555" i="6"/>
  <c r="J3563" i="6"/>
  <c r="J3571" i="6"/>
  <c r="J3579" i="6"/>
  <c r="J3587" i="6"/>
  <c r="J3595" i="6"/>
  <c r="J3603" i="6"/>
  <c r="J3611" i="6"/>
  <c r="J3619" i="6"/>
  <c r="J3627" i="6"/>
  <c r="J3635" i="6"/>
  <c r="J3643" i="6"/>
  <c r="J3651" i="6"/>
  <c r="J3659" i="6"/>
  <c r="J3667" i="6"/>
  <c r="J3675" i="6"/>
  <c r="J3683" i="6"/>
  <c r="J3691" i="6"/>
  <c r="J3699" i="6"/>
  <c r="J3707" i="6"/>
  <c r="J3715" i="6"/>
  <c r="J3723" i="6"/>
  <c r="J2866" i="6"/>
  <c r="J2930" i="6"/>
  <c r="J2992" i="6"/>
  <c r="J3024" i="6"/>
  <c r="J3043" i="6"/>
  <c r="J3066" i="6"/>
  <c r="J3088" i="6"/>
  <c r="J3105" i="6"/>
  <c r="J3115" i="6"/>
  <c r="J3124" i="6"/>
  <c r="J3132" i="6"/>
  <c r="J3140" i="6"/>
  <c r="J3148" i="6"/>
  <c r="J3156" i="6"/>
  <c r="J3164" i="6"/>
  <c r="J3172" i="6"/>
  <c r="J3180" i="6"/>
  <c r="J3188" i="6"/>
  <c r="J3196" i="6"/>
  <c r="J3204" i="6"/>
  <c r="J3212" i="6"/>
  <c r="J3220" i="6"/>
  <c r="J3228" i="6"/>
  <c r="J3236" i="6"/>
  <c r="J3244" i="6"/>
  <c r="J3252" i="6"/>
  <c r="J3260" i="6"/>
  <c r="J3268" i="6"/>
  <c r="J3276" i="6"/>
  <c r="J3284" i="6"/>
  <c r="J3292" i="6"/>
  <c r="J3300" i="6"/>
  <c r="J3308" i="6"/>
  <c r="J3316" i="6"/>
  <c r="J3324" i="6"/>
  <c r="J3332" i="6"/>
  <c r="J3340" i="6"/>
  <c r="J3348" i="6"/>
  <c r="J3356" i="6"/>
  <c r="J3364" i="6"/>
  <c r="J3372" i="6"/>
  <c r="J3380" i="6"/>
  <c r="J3388" i="6"/>
  <c r="J3396" i="6"/>
  <c r="J3404" i="6"/>
  <c r="J3412" i="6"/>
  <c r="J3420" i="6"/>
  <c r="J3428" i="6"/>
  <c r="J3436" i="6"/>
  <c r="J3444" i="6"/>
  <c r="J3452" i="6"/>
  <c r="J3460" i="6"/>
  <c r="J3468" i="6"/>
  <c r="J3476" i="6"/>
  <c r="J3484" i="6"/>
  <c r="J3492" i="6"/>
  <c r="J3500" i="6"/>
  <c r="J3508" i="6"/>
  <c r="J3516" i="6"/>
  <c r="J3524" i="6"/>
  <c r="J3532" i="6"/>
  <c r="J3540" i="6"/>
  <c r="J3548" i="6"/>
  <c r="J3556" i="6"/>
  <c r="J3564" i="6"/>
  <c r="J3572" i="6"/>
  <c r="J3580" i="6"/>
  <c r="J3588" i="6"/>
  <c r="J3596" i="6"/>
  <c r="J3604" i="6"/>
  <c r="J3612" i="6"/>
  <c r="J3620" i="6"/>
  <c r="J3628" i="6"/>
  <c r="J3636" i="6"/>
  <c r="J3644" i="6"/>
  <c r="J3652" i="6"/>
  <c r="J3660" i="6"/>
  <c r="J3668" i="6"/>
  <c r="J3676" i="6"/>
  <c r="J3684" i="6"/>
  <c r="J3692" i="6"/>
  <c r="J2874" i="6"/>
  <c r="J2938" i="6"/>
  <c r="J2994" i="6"/>
  <c r="J3026" i="6"/>
  <c r="J3048" i="6"/>
  <c r="J3067" i="6"/>
  <c r="J3090" i="6"/>
  <c r="J3106" i="6"/>
  <c r="J3116" i="6"/>
  <c r="J3125" i="6"/>
  <c r="J3133" i="6"/>
  <c r="J3141" i="6"/>
  <c r="J3149" i="6"/>
  <c r="J3157" i="6"/>
  <c r="J3165" i="6"/>
  <c r="J3173" i="6"/>
  <c r="J3181" i="6"/>
  <c r="J3189" i="6"/>
  <c r="J3197" i="6"/>
  <c r="J3205" i="6"/>
  <c r="J3213" i="6"/>
  <c r="J3221" i="6"/>
  <c r="J3229" i="6"/>
  <c r="J3237" i="6"/>
  <c r="J3245" i="6"/>
  <c r="J3253" i="6"/>
  <c r="J3261" i="6"/>
  <c r="J3269" i="6"/>
  <c r="J3277" i="6"/>
  <c r="J3285" i="6"/>
  <c r="J3293" i="6"/>
  <c r="J3301" i="6"/>
  <c r="J3309" i="6"/>
  <c r="J3317" i="6"/>
  <c r="J3325" i="6"/>
  <c r="J3333" i="6"/>
  <c r="J3341" i="6"/>
  <c r="J3349" i="6"/>
  <c r="J3357" i="6"/>
  <c r="J3365" i="6"/>
  <c r="J3373" i="6"/>
  <c r="J3381" i="6"/>
  <c r="J3389" i="6"/>
  <c r="J3397" i="6"/>
  <c r="J3405" i="6"/>
  <c r="J3413" i="6"/>
  <c r="J3421" i="6"/>
  <c r="J3429" i="6"/>
  <c r="J3437" i="6"/>
  <c r="J3445" i="6"/>
  <c r="J3453" i="6"/>
  <c r="J3461" i="6"/>
  <c r="J3469" i="6"/>
  <c r="J3477" i="6"/>
  <c r="J3485" i="6"/>
  <c r="J3493" i="6"/>
  <c r="J3501" i="6"/>
  <c r="J3509" i="6"/>
  <c r="J3517" i="6"/>
  <c r="J3525" i="6"/>
  <c r="J3533" i="6"/>
  <c r="J3541" i="6"/>
  <c r="J3549" i="6"/>
  <c r="J3557" i="6"/>
  <c r="J3565" i="6"/>
  <c r="J3573" i="6"/>
  <c r="J3581" i="6"/>
  <c r="J3589" i="6"/>
  <c r="J3597" i="6"/>
  <c r="J3605" i="6"/>
  <c r="J3613" i="6"/>
  <c r="J3621" i="6"/>
  <c r="J3629" i="6"/>
  <c r="J3637" i="6"/>
  <c r="J3645" i="6"/>
  <c r="J3653" i="6"/>
  <c r="J3661" i="6"/>
  <c r="J3669" i="6"/>
  <c r="J3677" i="6"/>
  <c r="J3685" i="6"/>
  <c r="J3693" i="6"/>
  <c r="J3701" i="6"/>
  <c r="J3709" i="6"/>
  <c r="J3717" i="6"/>
  <c r="J3725" i="6"/>
  <c r="J2882" i="6"/>
  <c r="J2946" i="6"/>
  <c r="J3000" i="6"/>
  <c r="J3027" i="6"/>
  <c r="J3050" i="6"/>
  <c r="J3072" i="6"/>
  <c r="J3091" i="6"/>
  <c r="J3107" i="6"/>
  <c r="J3117" i="6"/>
  <c r="J3126" i="6"/>
  <c r="J3134" i="6"/>
  <c r="J3142" i="6"/>
  <c r="J3150" i="6"/>
  <c r="J3158" i="6"/>
  <c r="J3166" i="6"/>
  <c r="J3174" i="6"/>
  <c r="J3182" i="6"/>
  <c r="J3190" i="6"/>
  <c r="J3198" i="6"/>
  <c r="J3206" i="6"/>
  <c r="J3214" i="6"/>
  <c r="J3222" i="6"/>
  <c r="J3230" i="6"/>
  <c r="J3238" i="6"/>
  <c r="J3246" i="6"/>
  <c r="J3254" i="6"/>
  <c r="J3262" i="6"/>
  <c r="J3270" i="6"/>
  <c r="J3278" i="6"/>
  <c r="J3286" i="6"/>
  <c r="J3294" i="6"/>
  <c r="J3302" i="6"/>
  <c r="J3310" i="6"/>
  <c r="J3318" i="6"/>
  <c r="J3326" i="6"/>
  <c r="J3334" i="6"/>
  <c r="J3342" i="6"/>
  <c r="J3350" i="6"/>
  <c r="J3358" i="6"/>
  <c r="J3366" i="6"/>
  <c r="J3374" i="6"/>
  <c r="J3382" i="6"/>
  <c r="J3390" i="6"/>
  <c r="J3398" i="6"/>
  <c r="J3406" i="6"/>
  <c r="J3414" i="6"/>
  <c r="J3422" i="6"/>
  <c r="J3430" i="6"/>
  <c r="J3438" i="6"/>
  <c r="J3446" i="6"/>
  <c r="J3454" i="6"/>
  <c r="J3462" i="6"/>
  <c r="J3470" i="6"/>
  <c r="J3478" i="6"/>
  <c r="J3486" i="6"/>
  <c r="J3494" i="6"/>
  <c r="J3502" i="6"/>
  <c r="J3510" i="6"/>
  <c r="J3518" i="6"/>
  <c r="J3526" i="6"/>
  <c r="J3534" i="6"/>
  <c r="J3542" i="6"/>
  <c r="J3550" i="6"/>
  <c r="J3558" i="6"/>
  <c r="J3566" i="6"/>
  <c r="J3574" i="6"/>
  <c r="J3582" i="6"/>
  <c r="J3590" i="6"/>
  <c r="J3598" i="6"/>
  <c r="J3606" i="6"/>
  <c r="J3614" i="6"/>
  <c r="J3622" i="6"/>
  <c r="J3630" i="6"/>
  <c r="J2890" i="6"/>
  <c r="J2954" i="6"/>
  <c r="J3002" i="6"/>
  <c r="J3032" i="6"/>
  <c r="J3051" i="6"/>
  <c r="J3074" i="6"/>
  <c r="J3096" i="6"/>
  <c r="J3108" i="6"/>
  <c r="J3119" i="6"/>
  <c r="J3127" i="6"/>
  <c r="J3135" i="6"/>
  <c r="J3143" i="6"/>
  <c r="J3151" i="6"/>
  <c r="J3159" i="6"/>
  <c r="J3167" i="6"/>
  <c r="J3175" i="6"/>
  <c r="J3183" i="6"/>
  <c r="J3191" i="6"/>
  <c r="J3199" i="6"/>
  <c r="J3207" i="6"/>
  <c r="J3215" i="6"/>
  <c r="J3223" i="6"/>
  <c r="J3231" i="6"/>
  <c r="J3239" i="6"/>
  <c r="J3247" i="6"/>
  <c r="J3255" i="6"/>
  <c r="J3263" i="6"/>
  <c r="J3271" i="6"/>
  <c r="J3279" i="6"/>
  <c r="J3287" i="6"/>
  <c r="J3295" i="6"/>
  <c r="J3303" i="6"/>
  <c r="J3311" i="6"/>
  <c r="J3319" i="6"/>
  <c r="J3327" i="6"/>
  <c r="J3335" i="6"/>
  <c r="J3343" i="6"/>
  <c r="J3351" i="6"/>
  <c r="J3359" i="6"/>
  <c r="J3367" i="6"/>
  <c r="J3375" i="6"/>
  <c r="J3383" i="6"/>
  <c r="J3391" i="6"/>
  <c r="J3399" i="6"/>
  <c r="J3407" i="6"/>
  <c r="J3415" i="6"/>
  <c r="J3423" i="6"/>
  <c r="J3431" i="6"/>
  <c r="J3439" i="6"/>
  <c r="J3447" i="6"/>
  <c r="J3455" i="6"/>
  <c r="J3463" i="6"/>
  <c r="J3471" i="6"/>
  <c r="J3479" i="6"/>
  <c r="J3487" i="6"/>
  <c r="J3495" i="6"/>
  <c r="J3503" i="6"/>
  <c r="J3511" i="6"/>
  <c r="J3519" i="6"/>
  <c r="J3527" i="6"/>
  <c r="J3535" i="6"/>
  <c r="J3543" i="6"/>
  <c r="J3551" i="6"/>
  <c r="J3559" i="6"/>
  <c r="J3567" i="6"/>
  <c r="J3575" i="6"/>
  <c r="J3583" i="6"/>
  <c r="J3591" i="6"/>
  <c r="J3599" i="6"/>
  <c r="J3607" i="6"/>
  <c r="J3615" i="6"/>
  <c r="J3623" i="6"/>
  <c r="J3631" i="6"/>
  <c r="J3639" i="6"/>
  <c r="J3647" i="6"/>
  <c r="J3655" i="6"/>
  <c r="J3663" i="6"/>
  <c r="J3671" i="6"/>
  <c r="J3679" i="6"/>
  <c r="J3687" i="6"/>
  <c r="J3695" i="6"/>
  <c r="J3703" i="6"/>
  <c r="J3638" i="6"/>
  <c r="J3698" i="6"/>
  <c r="J3714" i="6"/>
  <c r="J3727" i="6"/>
  <c r="J3735" i="6"/>
  <c r="J3743" i="6"/>
  <c r="J3751" i="6"/>
  <c r="J3759" i="6"/>
  <c r="J3767" i="6"/>
  <c r="J3775" i="6"/>
  <c r="J3783" i="6"/>
  <c r="J3791" i="6"/>
  <c r="J3799" i="6"/>
  <c r="J3807" i="6"/>
  <c r="J3815" i="6"/>
  <c r="J3823" i="6"/>
  <c r="J3831" i="6"/>
  <c r="J3839" i="6"/>
  <c r="J3847" i="6"/>
  <c r="J3855" i="6"/>
  <c r="J3863" i="6"/>
  <c r="J3871" i="6"/>
  <c r="J3879" i="6"/>
  <c r="J3887" i="6"/>
  <c r="J3895" i="6"/>
  <c r="J3646" i="6"/>
  <c r="J3700" i="6"/>
  <c r="J3716" i="6"/>
  <c r="K3716" i="6" s="1"/>
  <c r="J3728" i="6"/>
  <c r="J3736" i="6"/>
  <c r="J3744" i="6"/>
  <c r="J3752" i="6"/>
  <c r="J3760" i="6"/>
  <c r="J3768" i="6"/>
  <c r="J3776" i="6"/>
  <c r="J3784" i="6"/>
  <c r="J3792" i="6"/>
  <c r="J3800" i="6"/>
  <c r="J3808" i="6"/>
  <c r="J3816" i="6"/>
  <c r="J3824" i="6"/>
  <c r="J3832" i="6"/>
  <c r="J3840" i="6"/>
  <c r="J3848" i="6"/>
  <c r="J3856" i="6"/>
  <c r="J3864" i="6"/>
  <c r="J3872" i="6"/>
  <c r="J3880" i="6"/>
  <c r="J3888" i="6"/>
  <c r="J3896" i="6"/>
  <c r="J3654" i="6"/>
  <c r="J3702" i="6"/>
  <c r="J3718" i="6"/>
  <c r="J3729" i="6"/>
  <c r="J3737" i="6"/>
  <c r="J3745" i="6"/>
  <c r="J3753" i="6"/>
  <c r="J3761" i="6"/>
  <c r="J3769" i="6"/>
  <c r="J3777" i="6"/>
  <c r="J3785" i="6"/>
  <c r="J3793" i="6"/>
  <c r="J3801" i="6"/>
  <c r="J3809" i="6"/>
  <c r="J3817" i="6"/>
  <c r="J3825" i="6"/>
  <c r="J3833" i="6"/>
  <c r="J3841" i="6"/>
  <c r="J3849" i="6"/>
  <c r="J3857" i="6"/>
  <c r="J3865" i="6"/>
  <c r="J3873" i="6"/>
  <c r="J3881" i="6"/>
  <c r="J3889" i="6"/>
  <c r="J3662" i="6"/>
  <c r="J3706" i="6"/>
  <c r="J3719" i="6"/>
  <c r="J3730" i="6"/>
  <c r="J3738" i="6"/>
  <c r="J3746" i="6"/>
  <c r="J3754" i="6"/>
  <c r="J3762" i="6"/>
  <c r="J3770" i="6"/>
  <c r="J3778" i="6"/>
  <c r="K3778" i="6" s="1"/>
  <c r="J3786" i="6"/>
  <c r="J3794" i="6"/>
  <c r="J3802" i="6"/>
  <c r="J3810" i="6"/>
  <c r="J3818" i="6"/>
  <c r="J3826" i="6"/>
  <c r="J3834" i="6"/>
  <c r="J3842" i="6"/>
  <c r="K3842" i="6" s="1"/>
  <c r="J3850" i="6"/>
  <c r="J3858" i="6"/>
  <c r="J3866" i="6"/>
  <c r="J3874" i="6"/>
  <c r="J3882" i="6"/>
  <c r="K3882" i="6" s="1"/>
  <c r="J3890" i="6"/>
  <c r="J3670" i="6"/>
  <c r="J3708" i="6"/>
  <c r="K3708" i="6" s="1"/>
  <c r="J3720" i="6"/>
  <c r="J3731" i="6"/>
  <c r="J3739" i="6"/>
  <c r="J3747" i="6"/>
  <c r="J3755" i="6"/>
  <c r="J3763" i="6"/>
  <c r="J3771" i="6"/>
  <c r="K3771" i="6" s="1"/>
  <c r="J3779" i="6"/>
  <c r="K3779" i="6" s="1"/>
  <c r="J3787" i="6"/>
  <c r="J3795" i="6"/>
  <c r="J3803" i="6"/>
  <c r="J3811" i="6"/>
  <c r="J3819" i="6"/>
  <c r="K3819" i="6" s="1"/>
  <c r="J3827" i="6"/>
  <c r="J3835" i="6"/>
  <c r="J3843" i="6"/>
  <c r="K3843" i="6" s="1"/>
  <c r="J3851" i="6"/>
  <c r="J3859" i="6"/>
  <c r="J3867" i="6"/>
  <c r="J3875" i="6"/>
  <c r="J3883" i="6"/>
  <c r="K3883" i="6" s="1"/>
  <c r="J3891" i="6"/>
  <c r="J3678" i="6"/>
  <c r="J3710" i="6"/>
  <c r="J3722" i="6"/>
  <c r="J3732" i="6"/>
  <c r="J3740" i="6"/>
  <c r="J3748" i="6"/>
  <c r="J3756" i="6"/>
  <c r="K3756" i="6" s="1"/>
  <c r="J3764" i="6"/>
  <c r="J3772" i="6"/>
  <c r="J3780" i="6"/>
  <c r="K3780" i="6" s="1"/>
  <c r="J3788" i="6"/>
  <c r="J3796" i="6"/>
  <c r="J3804" i="6"/>
  <c r="J3812" i="6"/>
  <c r="J3820" i="6"/>
  <c r="K3820" i="6" s="1"/>
  <c r="J3828" i="6"/>
  <c r="J3836" i="6"/>
  <c r="J3844" i="6"/>
  <c r="K3844" i="6" s="1"/>
  <c r="J3852" i="6"/>
  <c r="J3860" i="6"/>
  <c r="J3868" i="6"/>
  <c r="K3868" i="6" s="1"/>
  <c r="J3876" i="6"/>
  <c r="J3884" i="6"/>
  <c r="K3884" i="6" s="1"/>
  <c r="J3892" i="6"/>
  <c r="J3686" i="6"/>
  <c r="J3711" i="6"/>
  <c r="K3711" i="6" s="1"/>
  <c r="J3724" i="6"/>
  <c r="J3733" i="6"/>
  <c r="J3741" i="6"/>
  <c r="K3741" i="6" s="1"/>
  <c r="J3749" i="6"/>
  <c r="K3749" i="6" s="1"/>
  <c r="J3757" i="6"/>
  <c r="K3757" i="6" s="1"/>
  <c r="J3765" i="6"/>
  <c r="J3773" i="6"/>
  <c r="J3781" i="6"/>
  <c r="K3781" i="6" s="1"/>
  <c r="J3789" i="6"/>
  <c r="J3797" i="6"/>
  <c r="J3805" i="6"/>
  <c r="J3813" i="6"/>
  <c r="J3821" i="6"/>
  <c r="K3821" i="6" s="1"/>
  <c r="J3829" i="6"/>
  <c r="J3837" i="6"/>
  <c r="K3837" i="6" s="1"/>
  <c r="J3845" i="6"/>
  <c r="K3845" i="6" s="1"/>
  <c r="J3853" i="6"/>
  <c r="J3861" i="6"/>
  <c r="J3869" i="6"/>
  <c r="J3877" i="6"/>
  <c r="J3885" i="6"/>
  <c r="K3885" i="6" s="1"/>
  <c r="J3694" i="6"/>
  <c r="J3712" i="6"/>
  <c r="J3726" i="6"/>
  <c r="K3726" i="6" s="1"/>
  <c r="J3734" i="6"/>
  <c r="J3742" i="6"/>
  <c r="J3750" i="6"/>
  <c r="J3758" i="6"/>
  <c r="J3766" i="6"/>
  <c r="K3766" i="6" s="1"/>
  <c r="J3774" i="6"/>
  <c r="J3782" i="6"/>
  <c r="K3782" i="6" s="1"/>
  <c r="J3790" i="6"/>
  <c r="K3790" i="6" s="1"/>
  <c r="J3798" i="6"/>
  <c r="J3806" i="6"/>
  <c r="J3814" i="6"/>
  <c r="K3814" i="6" s="1"/>
  <c r="J3822" i="6"/>
  <c r="K3822" i="6" s="1"/>
  <c r="J3830" i="6"/>
  <c r="K3830" i="6" s="1"/>
  <c r="J3838" i="6"/>
  <c r="J3846" i="6"/>
  <c r="K3846" i="6" s="1"/>
  <c r="J3854" i="6"/>
  <c r="K3854" i="6" s="1"/>
  <c r="J3862" i="6"/>
  <c r="J3870" i="6"/>
  <c r="J3878" i="6"/>
  <c r="J3886" i="6"/>
  <c r="K3886" i="6" s="1"/>
  <c r="J3894" i="6"/>
  <c r="K3894" i="6" s="1"/>
  <c r="J3893" i="6"/>
  <c r="K66" i="6"/>
  <c r="K68" i="6"/>
  <c r="K70" i="6"/>
  <c r="K45" i="6"/>
  <c r="K47" i="6"/>
  <c r="K49" i="6"/>
  <c r="K51" i="6"/>
  <c r="K64" i="6"/>
  <c r="K53" i="6"/>
  <c r="K55" i="6"/>
  <c r="K57" i="6"/>
  <c r="K59" i="6"/>
  <c r="K72" i="6"/>
  <c r="K48" i="6"/>
  <c r="K62" i="6"/>
  <c r="K69" i="6"/>
  <c r="K78" i="6"/>
  <c r="K133" i="6"/>
  <c r="K137" i="6"/>
  <c r="K139" i="6"/>
  <c r="K152" i="6"/>
  <c r="K162" i="6"/>
  <c r="K164" i="6"/>
  <c r="K166" i="6"/>
  <c r="K181" i="6"/>
  <c r="K183" i="6"/>
  <c r="K185" i="6"/>
  <c r="K190" i="6"/>
  <c r="K196" i="6"/>
  <c r="K213" i="6"/>
  <c r="K215" i="6"/>
  <c r="K220" i="6"/>
  <c r="K241" i="6"/>
  <c r="K246" i="6"/>
  <c r="K248" i="6"/>
  <c r="K267" i="6"/>
  <c r="K274" i="6"/>
  <c r="K277" i="6"/>
  <c r="K279" i="6"/>
  <c r="K284" i="6"/>
  <c r="K305" i="6"/>
  <c r="K310" i="6"/>
  <c r="K312" i="6"/>
  <c r="K324" i="6"/>
  <c r="K328" i="6"/>
  <c r="K330" i="6"/>
  <c r="K341" i="6"/>
  <c r="K345" i="6"/>
  <c r="K354" i="6"/>
  <c r="K356" i="6"/>
  <c r="K364" i="6"/>
  <c r="K372" i="6"/>
  <c r="K380" i="6"/>
  <c r="K388" i="6"/>
  <c r="K396" i="6"/>
  <c r="K404" i="6"/>
  <c r="K412" i="6"/>
  <c r="K420" i="6"/>
  <c r="K428" i="6"/>
  <c r="K436" i="6"/>
  <c r="K452" i="6"/>
  <c r="K483" i="6"/>
  <c r="K46" i="6"/>
  <c r="K60" i="6"/>
  <c r="K67" i="6"/>
  <c r="K76" i="6"/>
  <c r="K82" i="6"/>
  <c r="K84" i="6"/>
  <c r="K86" i="6"/>
  <c r="K92" i="6"/>
  <c r="K94" i="6"/>
  <c r="K100" i="6"/>
  <c r="K102" i="6"/>
  <c r="K108" i="6"/>
  <c r="K110" i="6"/>
  <c r="K141" i="6"/>
  <c r="K143" i="6"/>
  <c r="K145" i="6"/>
  <c r="K147" i="6"/>
  <c r="K160" i="6"/>
  <c r="K192" i="6"/>
  <c r="K194" i="6"/>
  <c r="K202" i="6"/>
  <c r="K204" i="6"/>
  <c r="K206" i="6"/>
  <c r="K208" i="6"/>
  <c r="K210" i="6"/>
  <c r="K217" i="6"/>
  <c r="K222" i="6"/>
  <c r="K224" i="6"/>
  <c r="K243" i="6"/>
  <c r="K250" i="6"/>
  <c r="K253" i="6"/>
  <c r="K255" i="6"/>
  <c r="K260" i="6"/>
  <c r="K281" i="6"/>
  <c r="K286" i="6"/>
  <c r="K288" i="6"/>
  <c r="K307" i="6"/>
  <c r="K314" i="6"/>
  <c r="K317" i="6"/>
  <c r="K319" i="6"/>
  <c r="K326" i="6"/>
  <c r="K332" i="6"/>
  <c r="K337" i="6"/>
  <c r="K351" i="6"/>
  <c r="K358" i="6"/>
  <c r="K360" i="6"/>
  <c r="K362" i="6"/>
  <c r="K366" i="6"/>
  <c r="K368" i="6"/>
  <c r="K370" i="6"/>
  <c r="K374" i="6"/>
  <c r="K376" i="6"/>
  <c r="K378" i="6"/>
  <c r="K58" i="6"/>
  <c r="K74" i="6"/>
  <c r="K90" i="6"/>
  <c r="K98" i="6"/>
  <c r="K106" i="6"/>
  <c r="K114" i="6"/>
  <c r="K116" i="6"/>
  <c r="K118" i="6"/>
  <c r="K122" i="6"/>
  <c r="K124" i="6"/>
  <c r="K126" i="6"/>
  <c r="K149" i="6"/>
  <c r="K151" i="6"/>
  <c r="K170" i="6"/>
  <c r="K172" i="6"/>
  <c r="K174" i="6"/>
  <c r="K198" i="6"/>
  <c r="K200" i="6"/>
  <c r="K212" i="6"/>
  <c r="K219" i="6"/>
  <c r="K226" i="6"/>
  <c r="K229" i="6"/>
  <c r="K231" i="6"/>
  <c r="K236" i="6"/>
  <c r="K257" i="6"/>
  <c r="K262" i="6"/>
  <c r="K264" i="6"/>
  <c r="K283" i="6"/>
  <c r="K290" i="6"/>
  <c r="K293" i="6"/>
  <c r="K295" i="6"/>
  <c r="K300" i="6"/>
  <c r="K321" i="6"/>
  <c r="K334" i="6"/>
  <c r="K440" i="6"/>
  <c r="K442" i="6"/>
  <c r="K446" i="6"/>
  <c r="K448" i="6"/>
  <c r="K462" i="6"/>
  <c r="K466" i="6"/>
  <c r="K468" i="6"/>
  <c r="K472" i="6"/>
  <c r="K474" i="6"/>
  <c r="K476" i="6"/>
  <c r="K480" i="6"/>
  <c r="K488" i="6"/>
  <c r="K494" i="6"/>
  <c r="K498" i="6"/>
  <c r="K502" i="6"/>
  <c r="K510" i="6"/>
  <c r="K518" i="6"/>
  <c r="K522" i="6"/>
  <c r="K524" i="6"/>
  <c r="K530" i="6"/>
  <c r="K532" i="6"/>
  <c r="K536" i="6"/>
  <c r="K538" i="6"/>
  <c r="K540" i="6"/>
  <c r="K555" i="6"/>
  <c r="K581" i="6"/>
  <c r="K65" i="6"/>
  <c r="K80" i="6"/>
  <c r="K88" i="6"/>
  <c r="K96" i="6"/>
  <c r="K104" i="6"/>
  <c r="K112" i="6"/>
  <c r="K120" i="6"/>
  <c r="K130" i="6"/>
  <c r="K132" i="6"/>
  <c r="K134" i="6"/>
  <c r="K153" i="6"/>
  <c r="K155" i="6"/>
  <c r="K168" i="6"/>
  <c r="K178" i="6"/>
  <c r="K180" i="6"/>
  <c r="K182" i="6"/>
  <c r="K187" i="6"/>
  <c r="K233" i="6"/>
  <c r="K238" i="6"/>
  <c r="K240" i="6"/>
  <c r="K259" i="6"/>
  <c r="K266" i="6"/>
  <c r="K269" i="6"/>
  <c r="K271" i="6"/>
  <c r="K276" i="6"/>
  <c r="K297" i="6"/>
  <c r="K302" i="6"/>
  <c r="K304" i="6"/>
  <c r="K323" i="6"/>
  <c r="K342" i="6"/>
  <c r="K344" i="6"/>
  <c r="K346" i="6"/>
  <c r="K348" i="6"/>
  <c r="K353" i="6"/>
  <c r="K54" i="6"/>
  <c r="K56" i="6"/>
  <c r="K63" i="6"/>
  <c r="K128" i="6"/>
  <c r="K138" i="6"/>
  <c r="K140" i="6"/>
  <c r="K142" i="6"/>
  <c r="K157" i="6"/>
  <c r="K159" i="6"/>
  <c r="K161" i="6"/>
  <c r="K163" i="6"/>
  <c r="K176" i="6"/>
  <c r="K193" i="6"/>
  <c r="K195" i="6"/>
  <c r="K203" i="6"/>
  <c r="K214" i="6"/>
  <c r="K216" i="6"/>
  <c r="K235" i="6"/>
  <c r="K242" i="6"/>
  <c r="K245" i="6"/>
  <c r="K247" i="6"/>
  <c r="K252" i="6"/>
  <c r="K273" i="6"/>
  <c r="K278" i="6"/>
  <c r="K280" i="6"/>
  <c r="K299" i="6"/>
  <c r="K306" i="6"/>
  <c r="K309" i="6"/>
  <c r="K311" i="6"/>
  <c r="K316" i="6"/>
  <c r="K327" i="6"/>
  <c r="K336" i="6"/>
  <c r="K338" i="6"/>
  <c r="K340" i="6"/>
  <c r="K357" i="6"/>
  <c r="K361" i="6"/>
  <c r="K365" i="6"/>
  <c r="K369" i="6"/>
  <c r="K373" i="6"/>
  <c r="K377" i="6"/>
  <c r="K381" i="6"/>
  <c r="K385" i="6"/>
  <c r="K389" i="6"/>
  <c r="K393" i="6"/>
  <c r="K397" i="6"/>
  <c r="K401" i="6"/>
  <c r="K405" i="6"/>
  <c r="K409" i="6"/>
  <c r="K413" i="6"/>
  <c r="K417" i="6"/>
  <c r="K421" i="6"/>
  <c r="K425" i="6"/>
  <c r="K429" i="6"/>
  <c r="K433" i="6"/>
  <c r="K437" i="6"/>
  <c r="K439" i="6"/>
  <c r="K453" i="6"/>
  <c r="K455" i="6"/>
  <c r="K52" i="6"/>
  <c r="K61" i="6"/>
  <c r="K75" i="6"/>
  <c r="K77" i="6"/>
  <c r="K79" i="6"/>
  <c r="K83" i="6"/>
  <c r="K87" i="6"/>
  <c r="K95" i="6"/>
  <c r="K103" i="6"/>
  <c r="K111" i="6"/>
  <c r="K136" i="6"/>
  <c r="K146" i="6"/>
  <c r="K148" i="6"/>
  <c r="K150" i="6"/>
  <c r="K165" i="6"/>
  <c r="K167" i="6"/>
  <c r="K184" i="6"/>
  <c r="K189" i="6"/>
  <c r="K191" i="6"/>
  <c r="K197" i="6"/>
  <c r="K201" i="6"/>
  <c r="K207" i="6"/>
  <c r="K209" i="6"/>
  <c r="K211" i="6"/>
  <c r="K218" i="6"/>
  <c r="K221" i="6"/>
  <c r="K223" i="6"/>
  <c r="K228" i="6"/>
  <c r="K249" i="6"/>
  <c r="K254" i="6"/>
  <c r="K256" i="6"/>
  <c r="K275" i="6"/>
  <c r="K282" i="6"/>
  <c r="K285" i="6"/>
  <c r="K287" i="6"/>
  <c r="K292" i="6"/>
  <c r="K313" i="6"/>
  <c r="K318" i="6"/>
  <c r="K320" i="6"/>
  <c r="K325" i="6"/>
  <c r="K329" i="6"/>
  <c r="K331" i="6"/>
  <c r="K350" i="6"/>
  <c r="K355" i="6"/>
  <c r="K359" i="6"/>
  <c r="K363" i="6"/>
  <c r="K367" i="6"/>
  <c r="K371" i="6"/>
  <c r="K375" i="6"/>
  <c r="K379" i="6"/>
  <c r="K383" i="6"/>
  <c r="K387" i="6"/>
  <c r="K391" i="6"/>
  <c r="K395" i="6"/>
  <c r="K399" i="6"/>
  <c r="K403" i="6"/>
  <c r="K407" i="6"/>
  <c r="K411" i="6"/>
  <c r="K415" i="6"/>
  <c r="K419" i="6"/>
  <c r="K423" i="6"/>
  <c r="K427" i="6"/>
  <c r="K50" i="6"/>
  <c r="K73" i="6"/>
  <c r="K81" i="6"/>
  <c r="K85" i="6"/>
  <c r="K89" i="6"/>
  <c r="K91" i="6"/>
  <c r="K93" i="6"/>
  <c r="K97" i="6"/>
  <c r="K99" i="6"/>
  <c r="K101" i="6"/>
  <c r="K105" i="6"/>
  <c r="K107" i="6"/>
  <c r="K109" i="6"/>
  <c r="K113" i="6"/>
  <c r="K115" i="6"/>
  <c r="K119" i="6"/>
  <c r="K121" i="6"/>
  <c r="K123" i="6"/>
  <c r="K127" i="6"/>
  <c r="K144" i="6"/>
  <c r="K169" i="6"/>
  <c r="K171" i="6"/>
  <c r="K186" i="6"/>
  <c r="K205" i="6"/>
  <c r="K225" i="6"/>
  <c r="K230" i="6"/>
  <c r="K232" i="6"/>
  <c r="K251" i="6"/>
  <c r="K258" i="6"/>
  <c r="K261" i="6"/>
  <c r="K263" i="6"/>
  <c r="K268" i="6"/>
  <c r="K289" i="6"/>
  <c r="K294" i="6"/>
  <c r="K296" i="6"/>
  <c r="K315" i="6"/>
  <c r="K322" i="6"/>
  <c r="K333" i="6"/>
  <c r="K347" i="6"/>
  <c r="K352" i="6"/>
  <c r="K441" i="6"/>
  <c r="K443" i="6"/>
  <c r="K459" i="6"/>
  <c r="K465" i="6"/>
  <c r="K473" i="6"/>
  <c r="K485" i="6"/>
  <c r="K489" i="6"/>
  <c r="K495" i="6"/>
  <c r="K505" i="6"/>
  <c r="K513" i="6"/>
  <c r="K521" i="6"/>
  <c r="K523" i="6"/>
  <c r="K525" i="6"/>
  <c r="K527" i="6"/>
  <c r="K529" i="6"/>
  <c r="K531" i="6"/>
  <c r="K533" i="6"/>
  <c r="K535" i="6"/>
  <c r="K539" i="6"/>
  <c r="K541" i="6"/>
  <c r="K543" i="6"/>
  <c r="K545" i="6"/>
  <c r="K552" i="6"/>
  <c r="K554" i="6"/>
  <c r="K556" i="6"/>
  <c r="K558" i="6"/>
  <c r="K569" i="6"/>
  <c r="K131" i="6"/>
  <c r="K227" i="6"/>
  <c r="K244" i="6"/>
  <c r="K265" i="6"/>
  <c r="K303" i="6"/>
  <c r="K384" i="6"/>
  <c r="K390" i="6"/>
  <c r="K410" i="6"/>
  <c r="K416" i="6"/>
  <c r="K422" i="6"/>
  <c r="K438" i="6"/>
  <c r="K456" i="6"/>
  <c r="K461" i="6"/>
  <c r="K469" i="6"/>
  <c r="K471" i="6"/>
  <c r="K486" i="6"/>
  <c r="K491" i="6"/>
  <c r="K500" i="6"/>
  <c r="K512" i="6"/>
  <c r="K519" i="6"/>
  <c r="K547" i="6"/>
  <c r="K570" i="6"/>
  <c r="K572" i="6"/>
  <c r="K574" i="6"/>
  <c r="K589" i="6"/>
  <c r="K591" i="6"/>
  <c r="K679" i="6"/>
  <c r="K690" i="6"/>
  <c r="K698" i="6"/>
  <c r="K700" i="6"/>
  <c r="K708" i="6"/>
  <c r="K710" i="6"/>
  <c r="K719" i="6"/>
  <c r="K721" i="6"/>
  <c r="K725" i="6"/>
  <c r="K727" i="6"/>
  <c r="K729" i="6"/>
  <c r="K731" i="6"/>
  <c r="K752" i="6"/>
  <c r="K754" i="6"/>
  <c r="K756" i="6"/>
  <c r="K764" i="6"/>
  <c r="K793" i="6"/>
  <c r="K816" i="6"/>
  <c r="K832" i="6"/>
  <c r="K842" i="6"/>
  <c r="K846" i="6"/>
  <c r="K856" i="6"/>
  <c r="K869" i="6"/>
  <c r="K871" i="6"/>
  <c r="K873" i="6"/>
  <c r="K878" i="6"/>
  <c r="K885" i="6"/>
  <c r="K887" i="6"/>
  <c r="K889" i="6"/>
  <c r="K900" i="6"/>
  <c r="K911" i="6"/>
  <c r="K913" i="6"/>
  <c r="K922" i="6"/>
  <c r="K931" i="6"/>
  <c r="K933" i="6"/>
  <c r="K942" i="6"/>
  <c r="K949" i="6"/>
  <c r="K951" i="6"/>
  <c r="K968" i="6"/>
  <c r="K970" i="6"/>
  <c r="K974" i="6"/>
  <c r="K976" i="6"/>
  <c r="K978" i="6"/>
  <c r="K985" i="6"/>
  <c r="K992" i="6"/>
  <c r="K997" i="6"/>
  <c r="K1011" i="6"/>
  <c r="K1030" i="6"/>
  <c r="K1037" i="6"/>
  <c r="K1042" i="6"/>
  <c r="K1044" i="6"/>
  <c r="K1049" i="6"/>
  <c r="K1056" i="6"/>
  <c r="K1063" i="6"/>
  <c r="K1075" i="6"/>
  <c r="K1094" i="6"/>
  <c r="K1101" i="6"/>
  <c r="K1106" i="6"/>
  <c r="K1108" i="6"/>
  <c r="K1113" i="6"/>
  <c r="K1120" i="6"/>
  <c r="K1127" i="6"/>
  <c r="K1139" i="6"/>
  <c r="K1146" i="6"/>
  <c r="K1148" i="6"/>
  <c r="K1155" i="6"/>
  <c r="K1162" i="6"/>
  <c r="K1169" i="6"/>
  <c r="K1171" i="6"/>
  <c r="K1184" i="6"/>
  <c r="K1188" i="6"/>
  <c r="K117" i="6"/>
  <c r="K173" i="6"/>
  <c r="K239" i="6"/>
  <c r="K270" i="6"/>
  <c r="K339" i="6"/>
  <c r="K451" i="6"/>
  <c r="K464" i="6"/>
  <c r="K477" i="6"/>
  <c r="K479" i="6"/>
  <c r="K549" i="6"/>
  <c r="K551" i="6"/>
  <c r="K553" i="6"/>
  <c r="K560" i="6"/>
  <c r="K562" i="6"/>
  <c r="K564" i="6"/>
  <c r="K566" i="6"/>
  <c r="K582" i="6"/>
  <c r="K593" i="6"/>
  <c r="K623" i="6"/>
  <c r="K631" i="6"/>
  <c r="K639" i="6"/>
  <c r="K647" i="6"/>
  <c r="K655" i="6"/>
  <c r="K663" i="6"/>
  <c r="K671" i="6"/>
  <c r="K681" i="6"/>
  <c r="K705" i="6"/>
  <c r="K712" i="6"/>
  <c r="K733" i="6"/>
  <c r="K739" i="6"/>
  <c r="K758" i="6"/>
  <c r="K760" i="6"/>
  <c r="K762" i="6"/>
  <c r="K766" i="6"/>
  <c r="K772" i="6"/>
  <c r="K787" i="6"/>
  <c r="K789" i="6"/>
  <c r="K791" i="6"/>
  <c r="K795" i="6"/>
  <c r="K797" i="6"/>
  <c r="K799" i="6"/>
  <c r="K801" i="6"/>
  <c r="K809" i="6"/>
  <c r="K840" i="6"/>
  <c r="K850" i="6"/>
  <c r="K854" i="6"/>
  <c r="K862" i="6"/>
  <c r="K875" i="6"/>
  <c r="K891" i="6"/>
  <c r="K902" i="6"/>
  <c r="K904" i="6"/>
  <c r="K924" i="6"/>
  <c r="K944" i="6"/>
  <c r="K980" i="6"/>
  <c r="K999" i="6"/>
  <c r="K1006" i="6"/>
  <c r="K1013" i="6"/>
  <c r="K1018" i="6"/>
  <c r="K1020" i="6"/>
  <c r="K1025" i="6"/>
  <c r="K1032" i="6"/>
  <c r="K1039" i="6"/>
  <c r="K1051" i="6"/>
  <c r="K1070" i="6"/>
  <c r="K1077" i="6"/>
  <c r="K1082" i="6"/>
  <c r="K1084" i="6"/>
  <c r="K1089" i="6"/>
  <c r="K1096" i="6"/>
  <c r="K1103" i="6"/>
  <c r="K1115" i="6"/>
  <c r="K1134" i="6"/>
  <c r="K1141" i="6"/>
  <c r="K1157" i="6"/>
  <c r="K1164" i="6"/>
  <c r="K1173" i="6"/>
  <c r="K1175" i="6"/>
  <c r="K1177" i="6"/>
  <c r="K1186" i="6"/>
  <c r="K1192" i="6"/>
  <c r="K1222" i="6"/>
  <c r="K1238" i="6"/>
  <c r="K1242" i="6"/>
  <c r="K1257" i="6"/>
  <c r="K1278" i="6"/>
  <c r="K1287" i="6"/>
  <c r="K1289" i="6"/>
  <c r="K1291" i="6"/>
  <c r="K1293" i="6"/>
  <c r="K1295" i="6"/>
  <c r="K1297" i="6"/>
  <c r="K1299" i="6"/>
  <c r="K1301" i="6"/>
  <c r="K1303" i="6"/>
  <c r="K1305" i="6"/>
  <c r="K1307" i="6"/>
  <c r="K1309" i="6"/>
  <c r="K158" i="6"/>
  <c r="K179" i="6"/>
  <c r="K382" i="6"/>
  <c r="K402" i="6"/>
  <c r="K408" i="6"/>
  <c r="K414" i="6"/>
  <c r="K449" i="6"/>
  <c r="K454" i="6"/>
  <c r="K484" i="6"/>
  <c r="K503" i="6"/>
  <c r="K515" i="6"/>
  <c r="K517" i="6"/>
  <c r="K568" i="6"/>
  <c r="K576" i="6"/>
  <c r="K578" i="6"/>
  <c r="K580" i="6"/>
  <c r="K599" i="6"/>
  <c r="K601" i="6"/>
  <c r="K607" i="6"/>
  <c r="K615" i="6"/>
  <c r="K617" i="6"/>
  <c r="K625" i="6"/>
  <c r="K627" i="6"/>
  <c r="K629" i="6"/>
  <c r="K633" i="6"/>
  <c r="K641" i="6"/>
  <c r="K643" i="6"/>
  <c r="K645" i="6"/>
  <c r="K649" i="6"/>
  <c r="K657" i="6"/>
  <c r="K659" i="6"/>
  <c r="K661" i="6"/>
  <c r="K665" i="6"/>
  <c r="K673" i="6"/>
  <c r="K675" i="6"/>
  <c r="K677" i="6"/>
  <c r="K683" i="6"/>
  <c r="K687" i="6"/>
  <c r="K702" i="6"/>
  <c r="K714" i="6"/>
  <c r="K716" i="6"/>
  <c r="K735" i="6"/>
  <c r="K737" i="6"/>
  <c r="K741" i="6"/>
  <c r="K743" i="6"/>
  <c r="K745" i="6"/>
  <c r="K768" i="6"/>
  <c r="K770" i="6"/>
  <c r="K774" i="6"/>
  <c r="K776" i="6"/>
  <c r="K778" i="6"/>
  <c r="K780" i="6"/>
  <c r="K803" i="6"/>
  <c r="K805" i="6"/>
  <c r="K807" i="6"/>
  <c r="K825" i="6"/>
  <c r="K827" i="6"/>
  <c r="K829" i="6"/>
  <c r="K848" i="6"/>
  <c r="K852" i="6"/>
  <c r="K859" i="6"/>
  <c r="K866" i="6"/>
  <c r="K868" i="6"/>
  <c r="K882" i="6"/>
  <c r="K884" i="6"/>
  <c r="K895" i="6"/>
  <c r="K897" i="6"/>
  <c r="K906" i="6"/>
  <c r="K915" i="6"/>
  <c r="K917" i="6"/>
  <c r="K926" i="6"/>
  <c r="K928" i="6"/>
  <c r="K935" i="6"/>
  <c r="K937" i="6"/>
  <c r="K939" i="6"/>
  <c r="K946" i="6"/>
  <c r="K953" i="6"/>
  <c r="K955" i="6"/>
  <c r="K963" i="6"/>
  <c r="K982" i="6"/>
  <c r="K987" i="6"/>
  <c r="K994" i="6"/>
  <c r="K1001" i="6"/>
  <c r="K1008" i="6"/>
  <c r="K1015" i="6"/>
  <c r="K1027" i="6"/>
  <c r="K1046" i="6"/>
  <c r="K1053" i="6"/>
  <c r="K1058" i="6"/>
  <c r="K1060" i="6"/>
  <c r="K1065" i="6"/>
  <c r="K1072" i="6"/>
  <c r="K1079" i="6"/>
  <c r="K1091" i="6"/>
  <c r="K1110" i="6"/>
  <c r="K1117" i="6"/>
  <c r="K129" i="6"/>
  <c r="K199" i="6"/>
  <c r="K301" i="6"/>
  <c r="K431" i="6"/>
  <c r="K444" i="6"/>
  <c r="K457" i="6"/>
  <c r="K467" i="6"/>
  <c r="K482" i="6"/>
  <c r="K496" i="6"/>
  <c r="K506" i="6"/>
  <c r="K508" i="6"/>
  <c r="K520" i="6"/>
  <c r="K584" i="6"/>
  <c r="K586" i="6"/>
  <c r="K588" i="6"/>
  <c r="K590" i="6"/>
  <c r="K595" i="6"/>
  <c r="K597" i="6"/>
  <c r="K603" i="6"/>
  <c r="K605" i="6"/>
  <c r="K609" i="6"/>
  <c r="K611" i="6"/>
  <c r="K613" i="6"/>
  <c r="K619" i="6"/>
  <c r="K621" i="6"/>
  <c r="K635" i="6"/>
  <c r="K637" i="6"/>
  <c r="K651" i="6"/>
  <c r="K653" i="6"/>
  <c r="K667" i="6"/>
  <c r="K669" i="6"/>
  <c r="K685" i="6"/>
  <c r="K689" i="6"/>
  <c r="K691" i="6"/>
  <c r="K695" i="6"/>
  <c r="K707" i="6"/>
  <c r="K718" i="6"/>
  <c r="K720" i="6"/>
  <c r="K722" i="6"/>
  <c r="K724" i="6"/>
  <c r="K726" i="6"/>
  <c r="K728" i="6"/>
  <c r="K747" i="6"/>
  <c r="K749" i="6"/>
  <c r="K751" i="6"/>
  <c r="K753" i="6"/>
  <c r="K782" i="6"/>
  <c r="K811" i="6"/>
  <c r="K813" i="6"/>
  <c r="K815" i="6"/>
  <c r="K817" i="6"/>
  <c r="K819" i="6"/>
  <c r="K823" i="6"/>
  <c r="K831" i="6"/>
  <c r="K833" i="6"/>
  <c r="K835" i="6"/>
  <c r="K837" i="6"/>
  <c r="K857" i="6"/>
  <c r="K872" i="6"/>
  <c r="K888" i="6"/>
  <c r="K893" i="6"/>
  <c r="K908" i="6"/>
  <c r="K919" i="6"/>
  <c r="K921" i="6"/>
  <c r="K930" i="6"/>
  <c r="K948" i="6"/>
  <c r="K957" i="6"/>
  <c r="K959" i="6"/>
  <c r="K961" i="6"/>
  <c r="K965" i="6"/>
  <c r="K967" i="6"/>
  <c r="K984" i="6"/>
  <c r="K989" i="6"/>
  <c r="K996" i="6"/>
  <c r="K1003" i="6"/>
  <c r="K1022" i="6"/>
  <c r="K1029" i="6"/>
  <c r="K1034" i="6"/>
  <c r="K1036" i="6"/>
  <c r="K1041" i="6"/>
  <c r="K1048" i="6"/>
  <c r="K1055" i="6"/>
  <c r="K1067" i="6"/>
  <c r="K1086" i="6"/>
  <c r="K1093" i="6"/>
  <c r="K1098" i="6"/>
  <c r="K1100" i="6"/>
  <c r="K1105" i="6"/>
  <c r="K1112" i="6"/>
  <c r="K1119" i="6"/>
  <c r="K1131" i="6"/>
  <c r="K1145" i="6"/>
  <c r="K1166" i="6"/>
  <c r="K1168" i="6"/>
  <c r="K1183" i="6"/>
  <c r="K1204" i="6"/>
  <c r="K1212" i="6"/>
  <c r="K1225" i="6"/>
  <c r="K1232" i="6"/>
  <c r="K1234" i="6"/>
  <c r="K1249" i="6"/>
  <c r="K1251" i="6"/>
  <c r="K1260" i="6"/>
  <c r="K1262" i="6"/>
  <c r="K1264" i="6"/>
  <c r="K1268" i="6"/>
  <c r="K1270" i="6"/>
  <c r="K71" i="6"/>
  <c r="K135" i="6"/>
  <c r="K156" i="6"/>
  <c r="K237" i="6"/>
  <c r="K343" i="6"/>
  <c r="K394" i="6"/>
  <c r="K400" i="6"/>
  <c r="K406" i="6"/>
  <c r="K426" i="6"/>
  <c r="K434" i="6"/>
  <c r="K447" i="6"/>
  <c r="K470" i="6"/>
  <c r="K475" i="6"/>
  <c r="K487" i="6"/>
  <c r="K490" i="6"/>
  <c r="K492" i="6"/>
  <c r="K499" i="6"/>
  <c r="K501" i="6"/>
  <c r="K526" i="6"/>
  <c r="K528" i="6"/>
  <c r="K546" i="6"/>
  <c r="K548" i="6"/>
  <c r="K550" i="6"/>
  <c r="K559" i="6"/>
  <c r="K561" i="6"/>
  <c r="K571" i="6"/>
  <c r="K693" i="6"/>
  <c r="K697" i="6"/>
  <c r="K699" i="6"/>
  <c r="K704" i="6"/>
  <c r="K732" i="6"/>
  <c r="K761" i="6"/>
  <c r="K784" i="6"/>
  <c r="K786" i="6"/>
  <c r="K788" i="6"/>
  <c r="K796" i="6"/>
  <c r="K821" i="6"/>
  <c r="K839" i="6"/>
  <c r="K841" i="6"/>
  <c r="K843" i="6"/>
  <c r="K845" i="6"/>
  <c r="K863" i="6"/>
  <c r="K865" i="6"/>
  <c r="K870" i="6"/>
  <c r="K877" i="6"/>
  <c r="K879" i="6"/>
  <c r="K881" i="6"/>
  <c r="K886" i="6"/>
  <c r="K899" i="6"/>
  <c r="K901" i="6"/>
  <c r="K910" i="6"/>
  <c r="K912" i="6"/>
  <c r="K932" i="6"/>
  <c r="K941" i="6"/>
  <c r="K943" i="6"/>
  <c r="K950" i="6"/>
  <c r="K969" i="6"/>
  <c r="K971" i="6"/>
  <c r="K973" i="6"/>
  <c r="K975" i="6"/>
  <c r="K977" i="6"/>
  <c r="K991" i="6"/>
  <c r="K998" i="6"/>
  <c r="K1005" i="6"/>
  <c r="K1010" i="6"/>
  <c r="K1012" i="6"/>
  <c r="K1017" i="6"/>
  <c r="K1024" i="6"/>
  <c r="K1031" i="6"/>
  <c r="K1043" i="6"/>
  <c r="K1062" i="6"/>
  <c r="K1069" i="6"/>
  <c r="K1074" i="6"/>
  <c r="K1076" i="6"/>
  <c r="K1081" i="6"/>
  <c r="K1088" i="6"/>
  <c r="K1095" i="6"/>
  <c r="K1107" i="6"/>
  <c r="K1126" i="6"/>
  <c r="K1133" i="6"/>
  <c r="K1138" i="6"/>
  <c r="K1140" i="6"/>
  <c r="K1147" i="6"/>
  <c r="K1154" i="6"/>
  <c r="K1156" i="6"/>
  <c r="K1161" i="6"/>
  <c r="K1170" i="6"/>
  <c r="K1172" i="6"/>
  <c r="K1185" i="6"/>
  <c r="K1198" i="6"/>
  <c r="K1200" i="6"/>
  <c r="K1202" i="6"/>
  <c r="K1208" i="6"/>
  <c r="K1210" i="6"/>
  <c r="K1214" i="6"/>
  <c r="K1223" i="6"/>
  <c r="K1227" i="6"/>
  <c r="K177" i="6"/>
  <c r="K335" i="6"/>
  <c r="K349" i="6"/>
  <c r="K460" i="6"/>
  <c r="K478" i="6"/>
  <c r="K504" i="6"/>
  <c r="K511" i="6"/>
  <c r="K534" i="6"/>
  <c r="K563" i="6"/>
  <c r="K573" i="6"/>
  <c r="K575" i="6"/>
  <c r="K577" i="6"/>
  <c r="K592" i="6"/>
  <c r="K628" i="6"/>
  <c r="K630" i="6"/>
  <c r="K644" i="6"/>
  <c r="K646" i="6"/>
  <c r="K660" i="6"/>
  <c r="K662" i="6"/>
  <c r="K676" i="6"/>
  <c r="K678" i="6"/>
  <c r="K680" i="6"/>
  <c r="K682" i="6"/>
  <c r="K709" i="6"/>
  <c r="K711" i="6"/>
  <c r="K713" i="6"/>
  <c r="K715" i="6"/>
  <c r="K730" i="6"/>
  <c r="K734" i="6"/>
  <c r="K738" i="6"/>
  <c r="K740" i="6"/>
  <c r="K755" i="6"/>
  <c r="K757" i="6"/>
  <c r="K759" i="6"/>
  <c r="K763" i="6"/>
  <c r="K765" i="6"/>
  <c r="K767" i="6"/>
  <c r="K769" i="6"/>
  <c r="K777" i="6"/>
  <c r="K790" i="6"/>
  <c r="K792" i="6"/>
  <c r="K794" i="6"/>
  <c r="K798" i="6"/>
  <c r="K804" i="6"/>
  <c r="K828" i="6"/>
  <c r="K847" i="6"/>
  <c r="K849" i="6"/>
  <c r="K851" i="6"/>
  <c r="K855" i="6"/>
  <c r="K861" i="6"/>
  <c r="K867" i="6"/>
  <c r="K883" i="6"/>
  <c r="K903" i="6"/>
  <c r="K905" i="6"/>
  <c r="K914" i="6"/>
  <c r="K923" i="6"/>
  <c r="K925" i="6"/>
  <c r="K934" i="6"/>
  <c r="K952" i="6"/>
  <c r="K979" i="6"/>
  <c r="K986" i="6"/>
  <c r="K993" i="6"/>
  <c r="K1000" i="6"/>
  <c r="K1007" i="6"/>
  <c r="K1019" i="6"/>
  <c r="K1038" i="6"/>
  <c r="K1045" i="6"/>
  <c r="K1050" i="6"/>
  <c r="K1052" i="6"/>
  <c r="K1057" i="6"/>
  <c r="K1064" i="6"/>
  <c r="K1071" i="6"/>
  <c r="K1083" i="6"/>
  <c r="K1102" i="6"/>
  <c r="K1109" i="6"/>
  <c r="K1114" i="6"/>
  <c r="K1116" i="6"/>
  <c r="K1121" i="6"/>
  <c r="K1128" i="6"/>
  <c r="K1135" i="6"/>
  <c r="K1149" i="6"/>
  <c r="K1163" i="6"/>
  <c r="K1176" i="6"/>
  <c r="K1178" i="6"/>
  <c r="K1180" i="6"/>
  <c r="K1187" i="6"/>
  <c r="K1189" i="6"/>
  <c r="K1191" i="6"/>
  <c r="K1206" i="6"/>
  <c r="K1219" i="6"/>
  <c r="K1221" i="6"/>
  <c r="K1229" i="6"/>
  <c r="K1241" i="6"/>
  <c r="K1243" i="6"/>
  <c r="K1258" i="6"/>
  <c r="K1275" i="6"/>
  <c r="K125" i="6"/>
  <c r="K154" i="6"/>
  <c r="K188" i="6"/>
  <c r="K272" i="6"/>
  <c r="K298" i="6"/>
  <c r="K386" i="6"/>
  <c r="K392" i="6"/>
  <c r="K398" i="6"/>
  <c r="K418" i="6"/>
  <c r="K424" i="6"/>
  <c r="K432" i="6"/>
  <c r="K445" i="6"/>
  <c r="K450" i="6"/>
  <c r="K463" i="6"/>
  <c r="K497" i="6"/>
  <c r="K514" i="6"/>
  <c r="K516" i="6"/>
  <c r="K542" i="6"/>
  <c r="K544" i="6"/>
  <c r="K557" i="6"/>
  <c r="K565" i="6"/>
  <c r="K567" i="6"/>
  <c r="K579" i="6"/>
  <c r="K583" i="6"/>
  <c r="K585" i="6"/>
  <c r="K596" i="6"/>
  <c r="K598" i="6"/>
  <c r="K604" i="6"/>
  <c r="K606" i="6"/>
  <c r="K610" i="6"/>
  <c r="K612" i="6"/>
  <c r="K614" i="6"/>
  <c r="K620" i="6"/>
  <c r="K622" i="6"/>
  <c r="K624" i="6"/>
  <c r="K626" i="6"/>
  <c r="K632" i="6"/>
  <c r="K636" i="6"/>
  <c r="K638" i="6"/>
  <c r="K640" i="6"/>
  <c r="K642" i="6"/>
  <c r="K648" i="6"/>
  <c r="K652" i="6"/>
  <c r="K654" i="6"/>
  <c r="K656" i="6"/>
  <c r="K658" i="6"/>
  <c r="K664" i="6"/>
  <c r="K668" i="6"/>
  <c r="K670" i="6"/>
  <c r="K672" i="6"/>
  <c r="K674" i="6"/>
  <c r="K684" i="6"/>
  <c r="K686" i="6"/>
  <c r="K701" i="6"/>
  <c r="K703" i="6"/>
  <c r="K706" i="6"/>
  <c r="K736" i="6"/>
  <c r="K744" i="6"/>
  <c r="K748" i="6"/>
  <c r="K771" i="6"/>
  <c r="K773" i="6"/>
  <c r="K775" i="6"/>
  <c r="K800" i="6"/>
  <c r="K802" i="6"/>
  <c r="K806" i="6"/>
  <c r="K808" i="6"/>
  <c r="K810" i="6"/>
  <c r="K812" i="6"/>
  <c r="K820" i="6"/>
  <c r="K826" i="6"/>
  <c r="K830" i="6"/>
  <c r="K836" i="6"/>
  <c r="K853" i="6"/>
  <c r="K874" i="6"/>
  <c r="K876" i="6"/>
  <c r="K890" i="6"/>
  <c r="K892" i="6"/>
  <c r="K894" i="6"/>
  <c r="K896" i="6"/>
  <c r="K916" i="6"/>
  <c r="K927" i="6"/>
  <c r="K929" i="6"/>
  <c r="K936" i="6"/>
  <c r="K938" i="6"/>
  <c r="K945" i="6"/>
  <c r="K947" i="6"/>
  <c r="K954" i="6"/>
  <c r="K956" i="6"/>
  <c r="K962" i="6"/>
  <c r="K964" i="6"/>
  <c r="K981" i="6"/>
  <c r="K988" i="6"/>
  <c r="K1014" i="6"/>
  <c r="K1021" i="6"/>
  <c r="K1026" i="6"/>
  <c r="K1028" i="6"/>
  <c r="K1033" i="6"/>
  <c r="K1040" i="6"/>
  <c r="K1047" i="6"/>
  <c r="K1059" i="6"/>
  <c r="K1078" i="6"/>
  <c r="K1085" i="6"/>
  <c r="K1090" i="6"/>
  <c r="K1092" i="6"/>
  <c r="K1097" i="6"/>
  <c r="K175" i="6"/>
  <c r="K234" i="6"/>
  <c r="K291" i="6"/>
  <c r="K308" i="6"/>
  <c r="K430" i="6"/>
  <c r="K435" i="6"/>
  <c r="K458" i="6"/>
  <c r="K481" i="6"/>
  <c r="K493" i="6"/>
  <c r="K507" i="6"/>
  <c r="K509" i="6"/>
  <c r="K537" i="6"/>
  <c r="K587" i="6"/>
  <c r="K594" i="6"/>
  <c r="K600" i="6"/>
  <c r="K602" i="6"/>
  <c r="K608" i="6"/>
  <c r="K616" i="6"/>
  <c r="K618" i="6"/>
  <c r="K634" i="6"/>
  <c r="K650" i="6"/>
  <c r="K666" i="6"/>
  <c r="K688" i="6"/>
  <c r="K692" i="6"/>
  <c r="K694" i="6"/>
  <c r="K696" i="6"/>
  <c r="K717" i="6"/>
  <c r="K723" i="6"/>
  <c r="K742" i="6"/>
  <c r="K746" i="6"/>
  <c r="K750" i="6"/>
  <c r="K779" i="6"/>
  <c r="K781" i="6"/>
  <c r="K783" i="6"/>
  <c r="K785" i="6"/>
  <c r="K814" i="6"/>
  <c r="K818" i="6"/>
  <c r="K822" i="6"/>
  <c r="K824" i="6"/>
  <c r="K834" i="6"/>
  <c r="K838" i="6"/>
  <c r="K844" i="6"/>
  <c r="K858" i="6"/>
  <c r="K860" i="6"/>
  <c r="K864" i="6"/>
  <c r="K880" i="6"/>
  <c r="K898" i="6"/>
  <c r="K907" i="6"/>
  <c r="K909" i="6"/>
  <c r="K918" i="6"/>
  <c r="K920" i="6"/>
  <c r="K940" i="6"/>
  <c r="K958" i="6"/>
  <c r="K960" i="6"/>
  <c r="K966" i="6"/>
  <c r="K972" i="6"/>
  <c r="K983" i="6"/>
  <c r="K990" i="6"/>
  <c r="K995" i="6"/>
  <c r="K1002" i="6"/>
  <c r="K1004" i="6"/>
  <c r="K1009" i="6"/>
  <c r="K1016" i="6"/>
  <c r="K1023" i="6"/>
  <c r="K1035" i="6"/>
  <c r="K1054" i="6"/>
  <c r="K1061" i="6"/>
  <c r="K1066" i="6"/>
  <c r="K1068" i="6"/>
  <c r="K1073" i="6"/>
  <c r="K1080" i="6"/>
  <c r="K1087" i="6"/>
  <c r="K1099" i="6"/>
  <c r="K1118" i="6"/>
  <c r="K1125" i="6"/>
  <c r="K1130" i="6"/>
  <c r="K1132" i="6"/>
  <c r="K1137" i="6"/>
  <c r="K1153" i="6"/>
  <c r="K1111" i="6"/>
  <c r="K1174" i="6"/>
  <c r="K1194" i="6"/>
  <c r="K1213" i="6"/>
  <c r="K1218" i="6"/>
  <c r="K1253" i="6"/>
  <c r="K1255" i="6"/>
  <c r="K1263" i="6"/>
  <c r="K1265" i="6"/>
  <c r="K1272" i="6"/>
  <c r="K1277" i="6"/>
  <c r="K1279" i="6"/>
  <c r="K1282" i="6"/>
  <c r="K1296" i="6"/>
  <c r="K1314" i="6"/>
  <c r="K1322" i="6"/>
  <c r="K1330" i="6"/>
  <c r="K1338" i="6"/>
  <c r="K1346" i="6"/>
  <c r="K1354" i="6"/>
  <c r="K1356" i="6"/>
  <c r="K1365" i="6"/>
  <c r="K1367" i="6"/>
  <c r="K1369" i="6"/>
  <c r="K1385" i="6"/>
  <c r="K1393" i="6"/>
  <c r="K1401" i="6"/>
  <c r="K1414" i="6"/>
  <c r="K1419" i="6"/>
  <c r="K1421" i="6"/>
  <c r="K1423" i="6"/>
  <c r="K1425" i="6"/>
  <c r="K1448" i="6"/>
  <c r="K1450" i="6"/>
  <c r="K1452" i="6"/>
  <c r="K1454" i="6"/>
  <c r="K1483" i="6"/>
  <c r="K1485" i="6"/>
  <c r="K1487" i="6"/>
  <c r="K1489" i="6"/>
  <c r="K1512" i="6"/>
  <c r="K1514" i="6"/>
  <c r="K1516" i="6"/>
  <c r="K1518" i="6"/>
  <c r="K1547" i="6"/>
  <c r="K1549" i="6"/>
  <c r="K1551" i="6"/>
  <c r="K1553" i="6"/>
  <c r="K1576" i="6"/>
  <c r="K1578" i="6"/>
  <c r="K1580" i="6"/>
  <c r="K1582" i="6"/>
  <c r="K1611" i="6"/>
  <c r="K1613" i="6"/>
  <c r="K1615" i="6"/>
  <c r="K1617" i="6"/>
  <c r="K1640" i="6"/>
  <c r="K1642" i="6"/>
  <c r="K1644" i="6"/>
  <c r="K1646" i="6"/>
  <c r="K1667" i="6"/>
  <c r="K1678" i="6"/>
  <c r="K1693" i="6"/>
  <c r="K1695" i="6"/>
  <c r="K1697" i="6"/>
  <c r="K1699" i="6"/>
  <c r="K1701" i="6"/>
  <c r="K1705" i="6"/>
  <c r="K1716" i="6"/>
  <c r="K1728" i="6"/>
  <c r="K1730" i="6"/>
  <c r="K1744" i="6"/>
  <c r="K1746" i="6"/>
  <c r="K1759" i="6"/>
  <c r="K1772" i="6"/>
  <c r="K1774" i="6"/>
  <c r="K1780" i="6"/>
  <c r="K1782" i="6"/>
  <c r="K1788" i="6"/>
  <c r="K1790" i="6"/>
  <c r="K1796" i="6"/>
  <c r="K1798" i="6"/>
  <c r="K1804" i="6"/>
  <c r="K1806" i="6"/>
  <c r="K1812" i="6"/>
  <c r="K1814" i="6"/>
  <c r="K1820" i="6"/>
  <c r="K1822" i="6"/>
  <c r="K1828" i="6"/>
  <c r="K1830" i="6"/>
  <c r="K1836" i="6"/>
  <c r="K1838" i="6"/>
  <c r="K1844" i="6"/>
  <c r="K1848" i="6"/>
  <c r="K1850" i="6"/>
  <c r="K1856" i="6"/>
  <c r="K1858" i="6"/>
  <c r="K1864" i="6"/>
  <c r="K1866" i="6"/>
  <c r="K1872" i="6"/>
  <c r="K1874" i="6"/>
  <c r="K1880" i="6"/>
  <c r="K1884" i="6"/>
  <c r="K1894" i="6"/>
  <c r="K1907" i="6"/>
  <c r="K1909" i="6"/>
  <c r="K1926" i="6"/>
  <c r="K1932" i="6"/>
  <c r="K1936" i="6"/>
  <c r="K1938" i="6"/>
  <c r="K1963" i="6"/>
  <c r="K1965" i="6"/>
  <c r="K1967" i="6"/>
  <c r="K1969" i="6"/>
  <c r="K1990" i="6"/>
  <c r="K1996" i="6"/>
  <c r="K2000" i="6"/>
  <c r="K2002" i="6"/>
  <c r="K2027" i="6"/>
  <c r="K2029" i="6"/>
  <c r="K2036" i="6"/>
  <c r="K2038" i="6"/>
  <c r="K1104" i="6"/>
  <c r="K1143" i="6"/>
  <c r="K1150" i="6"/>
  <c r="K1167" i="6"/>
  <c r="K1201" i="6"/>
  <c r="K1211" i="6"/>
  <c r="K1216" i="6"/>
  <c r="K1224" i="6"/>
  <c r="K1226" i="6"/>
  <c r="K1235" i="6"/>
  <c r="K1240" i="6"/>
  <c r="K1248" i="6"/>
  <c r="K1261" i="6"/>
  <c r="K1294" i="6"/>
  <c r="K1310" i="6"/>
  <c r="K1312" i="6"/>
  <c r="K1316" i="6"/>
  <c r="K1318" i="6"/>
  <c r="K1320" i="6"/>
  <c r="K1324" i="6"/>
  <c r="K1326" i="6"/>
  <c r="K1328" i="6"/>
  <c r="K1332" i="6"/>
  <c r="K1334" i="6"/>
  <c r="K1336" i="6"/>
  <c r="K1340" i="6"/>
  <c r="K1342" i="6"/>
  <c r="K1344" i="6"/>
  <c r="K1348" i="6"/>
  <c r="K1350" i="6"/>
  <c r="K1352" i="6"/>
  <c r="K1358" i="6"/>
  <c r="K1360" i="6"/>
  <c r="K1362" i="6"/>
  <c r="K1380" i="6"/>
  <c r="K1388" i="6"/>
  <c r="K1396" i="6"/>
  <c r="K1404" i="6"/>
  <c r="K1416" i="6"/>
  <c r="K1427" i="6"/>
  <c r="K1429" i="6"/>
  <c r="K1431" i="6"/>
  <c r="K1433" i="6"/>
  <c r="K1456" i="6"/>
  <c r="K1458" i="6"/>
  <c r="K1460" i="6"/>
  <c r="K1462" i="6"/>
  <c r="K1491" i="6"/>
  <c r="K1493" i="6"/>
  <c r="K1495" i="6"/>
  <c r="K1497" i="6"/>
  <c r="K1520" i="6"/>
  <c r="K1522" i="6"/>
  <c r="K1524" i="6"/>
  <c r="K1526" i="6"/>
  <c r="K1555" i="6"/>
  <c r="K1557" i="6"/>
  <c r="K1559" i="6"/>
  <c r="K1561" i="6"/>
  <c r="K1584" i="6"/>
  <c r="K1586" i="6"/>
  <c r="K1588" i="6"/>
  <c r="K1590" i="6"/>
  <c r="K1619" i="6"/>
  <c r="K1621" i="6"/>
  <c r="K1623" i="6"/>
  <c r="K1625" i="6"/>
  <c r="K1648" i="6"/>
  <c r="K1650" i="6"/>
  <c r="K1652" i="6"/>
  <c r="K1654" i="6"/>
  <c r="K1669" i="6"/>
  <c r="K1718" i="6"/>
  <c r="K1723" i="6"/>
  <c r="K1737" i="6"/>
  <c r="K1739" i="6"/>
  <c r="K1761" i="6"/>
  <c r="K1763" i="6"/>
  <c r="K1765" i="6"/>
  <c r="K1846" i="6"/>
  <c r="K1852" i="6"/>
  <c r="K1860" i="6"/>
  <c r="K1868" i="6"/>
  <c r="K1876" i="6"/>
  <c r="K1886" i="6"/>
  <c r="K1900" i="6"/>
  <c r="K1911" i="6"/>
  <c r="K1913" i="6"/>
  <c r="K1934" i="6"/>
  <c r="K1940" i="6"/>
  <c r="K1944" i="6"/>
  <c r="K1946" i="6"/>
  <c r="K1971" i="6"/>
  <c r="K1973" i="6"/>
  <c r="K1975" i="6"/>
  <c r="K1977" i="6"/>
  <c r="K1998" i="6"/>
  <c r="K2004" i="6"/>
  <c r="K2008" i="6"/>
  <c r="K2010" i="6"/>
  <c r="K2040" i="6"/>
  <c r="K2042" i="6"/>
  <c r="K2049" i="6"/>
  <c r="K2079" i="6"/>
  <c r="K2083" i="6"/>
  <c r="K2085" i="6"/>
  <c r="K2089" i="6"/>
  <c r="K1124" i="6"/>
  <c r="K1136" i="6"/>
  <c r="K1165" i="6"/>
  <c r="K1182" i="6"/>
  <c r="K1199" i="6"/>
  <c r="K1233" i="6"/>
  <c r="K1246" i="6"/>
  <c r="K1285" i="6"/>
  <c r="K1290" i="6"/>
  <c r="K1292" i="6"/>
  <c r="K1306" i="6"/>
  <c r="K1308" i="6"/>
  <c r="K1371" i="6"/>
  <c r="K1375" i="6"/>
  <c r="K1377" i="6"/>
  <c r="K1382" i="6"/>
  <c r="K1390" i="6"/>
  <c r="K1398" i="6"/>
  <c r="K1406" i="6"/>
  <c r="K1411" i="6"/>
  <c r="K1418" i="6"/>
  <c r="K1435" i="6"/>
  <c r="K1437" i="6"/>
  <c r="K1439" i="6"/>
  <c r="K1441" i="6"/>
  <c r="K1464" i="6"/>
  <c r="K1466" i="6"/>
  <c r="K1468" i="6"/>
  <c r="K1470" i="6"/>
  <c r="K1499" i="6"/>
  <c r="K1501" i="6"/>
  <c r="K1503" i="6"/>
  <c r="K1505" i="6"/>
  <c r="K1528" i="6"/>
  <c r="K1530" i="6"/>
  <c r="K1532" i="6"/>
  <c r="K1534" i="6"/>
  <c r="K1563" i="6"/>
  <c r="K1565" i="6"/>
  <c r="K1567" i="6"/>
  <c r="K1569" i="6"/>
  <c r="K1592" i="6"/>
  <c r="K1594" i="6"/>
  <c r="K1596" i="6"/>
  <c r="K1598" i="6"/>
  <c r="K1627" i="6"/>
  <c r="K1629" i="6"/>
  <c r="K1631" i="6"/>
  <c r="K1633" i="6"/>
  <c r="K1656" i="6"/>
  <c r="K1658" i="6"/>
  <c r="K1660" i="6"/>
  <c r="K1662" i="6"/>
  <c r="K1671" i="6"/>
  <c r="K1673" i="6"/>
  <c r="K1680" i="6"/>
  <c r="K1682" i="6"/>
  <c r="K1684" i="6"/>
  <c r="K1686" i="6"/>
  <c r="K1711" i="6"/>
  <c r="K1720" i="6"/>
  <c r="K1725" i="6"/>
  <c r="K1732" i="6"/>
  <c r="K1741" i="6"/>
  <c r="K1748" i="6"/>
  <c r="K1750" i="6"/>
  <c r="K1752" i="6"/>
  <c r="K1754" i="6"/>
  <c r="K1767" i="6"/>
  <c r="K1854" i="6"/>
  <c r="K1862" i="6"/>
  <c r="K1870" i="6"/>
  <c r="K1878" i="6"/>
  <c r="K1893" i="6"/>
  <c r="K1904" i="6"/>
  <c r="K1906" i="6"/>
  <c r="K1915" i="6"/>
  <c r="K1917" i="6"/>
  <c r="K1919" i="6"/>
  <c r="K1921" i="6"/>
  <c r="K1942" i="6"/>
  <c r="K1948" i="6"/>
  <c r="K1952" i="6"/>
  <c r="K1954" i="6"/>
  <c r="K1979" i="6"/>
  <c r="K1981" i="6"/>
  <c r="K1983" i="6"/>
  <c r="K1985" i="6"/>
  <c r="K2006" i="6"/>
  <c r="K2012" i="6"/>
  <c r="K2016" i="6"/>
  <c r="K2018" i="6"/>
  <c r="K2031" i="6"/>
  <c r="K1129" i="6"/>
  <c r="K1158" i="6"/>
  <c r="K1160" i="6"/>
  <c r="K1190" i="6"/>
  <c r="K1195" i="6"/>
  <c r="K1197" i="6"/>
  <c r="K1209" i="6"/>
  <c r="K1231" i="6"/>
  <c r="K1256" i="6"/>
  <c r="K1259" i="6"/>
  <c r="K1266" i="6"/>
  <c r="K1273" i="6"/>
  <c r="K1281" i="6"/>
  <c r="K1364" i="6"/>
  <c r="K1366" i="6"/>
  <c r="K1373" i="6"/>
  <c r="K1408" i="6"/>
  <c r="K1413" i="6"/>
  <c r="K1443" i="6"/>
  <c r="K1445" i="6"/>
  <c r="K1447" i="6"/>
  <c r="K1449" i="6"/>
  <c r="K1472" i="6"/>
  <c r="K1474" i="6"/>
  <c r="K1476" i="6"/>
  <c r="K1478" i="6"/>
  <c r="K1507" i="6"/>
  <c r="K1509" i="6"/>
  <c r="K1511" i="6"/>
  <c r="K1513" i="6"/>
  <c r="K1536" i="6"/>
  <c r="K1538" i="6"/>
  <c r="K1540" i="6"/>
  <c r="K1542" i="6"/>
  <c r="K1571" i="6"/>
  <c r="K1573" i="6"/>
  <c r="K1575" i="6"/>
  <c r="K1577" i="6"/>
  <c r="K1600" i="6"/>
  <c r="K1602" i="6"/>
  <c r="K1604" i="6"/>
  <c r="K1606" i="6"/>
  <c r="K1635" i="6"/>
  <c r="K1637" i="6"/>
  <c r="K1639" i="6"/>
  <c r="K1641" i="6"/>
  <c r="K1675" i="6"/>
  <c r="K1692" i="6"/>
  <c r="K1694" i="6"/>
  <c r="K1702" i="6"/>
  <c r="K1707" i="6"/>
  <c r="K1709" i="6"/>
  <c r="K1713" i="6"/>
  <c r="K1715" i="6"/>
  <c r="K1727" i="6"/>
  <c r="K1734" i="6"/>
  <c r="K1743" i="6"/>
  <c r="K1769" i="6"/>
  <c r="K1771" i="6"/>
  <c r="K1773" i="6"/>
  <c r="K1775" i="6"/>
  <c r="K1781" i="6"/>
  <c r="K1783" i="6"/>
  <c r="K1789" i="6"/>
  <c r="K1791" i="6"/>
  <c r="K1797" i="6"/>
  <c r="K1799" i="6"/>
  <c r="K1805" i="6"/>
  <c r="K1807" i="6"/>
  <c r="K1813" i="6"/>
  <c r="K1815" i="6"/>
  <c r="K1821" i="6"/>
  <c r="K1823" i="6"/>
  <c r="K1829" i="6"/>
  <c r="K1831" i="6"/>
  <c r="K1837" i="6"/>
  <c r="K1839" i="6"/>
  <c r="K1845" i="6"/>
  <c r="K1885" i="6"/>
  <c r="K1889" i="6"/>
  <c r="K1891" i="6"/>
  <c r="K1895" i="6"/>
  <c r="K1897" i="6"/>
  <c r="K1902" i="6"/>
  <c r="K1923" i="6"/>
  <c r="K1925" i="6"/>
  <c r="K1927" i="6"/>
  <c r="K1929" i="6"/>
  <c r="K1950" i="6"/>
  <c r="K1956" i="6"/>
  <c r="K1960" i="6"/>
  <c r="K1962" i="6"/>
  <c r="K1987" i="6"/>
  <c r="K1989" i="6"/>
  <c r="K1991" i="6"/>
  <c r="K1993" i="6"/>
  <c r="K2014" i="6"/>
  <c r="K2020" i="6"/>
  <c r="K2024" i="6"/>
  <c r="K2026" i="6"/>
  <c r="K2033" i="6"/>
  <c r="K2037" i="6"/>
  <c r="K2044" i="6"/>
  <c r="K1122" i="6"/>
  <c r="K1144" i="6"/>
  <c r="K1151" i="6"/>
  <c r="K1193" i="6"/>
  <c r="K1217" i="6"/>
  <c r="K1236" i="6"/>
  <c r="K1244" i="6"/>
  <c r="K1254" i="6"/>
  <c r="K1271" i="6"/>
  <c r="K1276" i="6"/>
  <c r="K1283" i="6"/>
  <c r="K1288" i="6"/>
  <c r="K1304" i="6"/>
  <c r="K1355" i="6"/>
  <c r="K1357" i="6"/>
  <c r="K1368" i="6"/>
  <c r="K1370" i="6"/>
  <c r="K1379" i="6"/>
  <c r="K1384" i="6"/>
  <c r="K1387" i="6"/>
  <c r="K1392" i="6"/>
  <c r="K1395" i="6"/>
  <c r="K1400" i="6"/>
  <c r="K1403" i="6"/>
  <c r="K1410" i="6"/>
  <c r="K1415" i="6"/>
  <c r="K1420" i="6"/>
  <c r="K1422" i="6"/>
  <c r="K1451" i="6"/>
  <c r="K1453" i="6"/>
  <c r="K1455" i="6"/>
  <c r="K1457" i="6"/>
  <c r="K1480" i="6"/>
  <c r="K1482" i="6"/>
  <c r="K1484" i="6"/>
  <c r="K1486" i="6"/>
  <c r="K1515" i="6"/>
  <c r="K1517" i="6"/>
  <c r="K1519" i="6"/>
  <c r="K1521" i="6"/>
  <c r="K1544" i="6"/>
  <c r="K1546" i="6"/>
  <c r="K1548" i="6"/>
  <c r="K1550" i="6"/>
  <c r="K1579" i="6"/>
  <c r="K1581" i="6"/>
  <c r="K1583" i="6"/>
  <c r="K1585" i="6"/>
  <c r="K1608" i="6"/>
  <c r="K1610" i="6"/>
  <c r="K1612" i="6"/>
  <c r="K1614" i="6"/>
  <c r="K1643" i="6"/>
  <c r="K1645" i="6"/>
  <c r="K1647" i="6"/>
  <c r="K1649" i="6"/>
  <c r="K1664" i="6"/>
  <c r="K1666" i="6"/>
  <c r="K1668" i="6"/>
  <c r="K1677" i="6"/>
  <c r="K1688" i="6"/>
  <c r="K1690" i="6"/>
  <c r="K1700" i="6"/>
  <c r="K1704" i="6"/>
  <c r="K1722" i="6"/>
  <c r="K1736" i="6"/>
  <c r="K1738" i="6"/>
  <c r="K1756" i="6"/>
  <c r="K1758" i="6"/>
  <c r="K1760" i="6"/>
  <c r="K1762" i="6"/>
  <c r="K1777" i="6"/>
  <c r="K1779" i="6"/>
  <c r="K1785" i="6"/>
  <c r="K1787" i="6"/>
  <c r="K1793" i="6"/>
  <c r="K1795" i="6"/>
  <c r="K1801" i="6"/>
  <c r="K1803" i="6"/>
  <c r="K1809" i="6"/>
  <c r="K1811" i="6"/>
  <c r="K1817" i="6"/>
  <c r="K1819" i="6"/>
  <c r="K1825" i="6"/>
  <c r="K1827" i="6"/>
  <c r="K1833" i="6"/>
  <c r="K1835" i="6"/>
  <c r="K1841" i="6"/>
  <c r="K1843" i="6"/>
  <c r="K1847" i="6"/>
  <c r="K1853" i="6"/>
  <c r="K1861" i="6"/>
  <c r="K1869" i="6"/>
  <c r="K1877" i="6"/>
  <c r="K1881" i="6"/>
  <c r="K1883" i="6"/>
  <c r="K1887" i="6"/>
  <c r="K1908" i="6"/>
  <c r="K1931" i="6"/>
  <c r="K1933" i="6"/>
  <c r="K1935" i="6"/>
  <c r="K1937" i="6"/>
  <c r="K1958" i="6"/>
  <c r="K1964" i="6"/>
  <c r="K1968" i="6"/>
  <c r="K1970" i="6"/>
  <c r="K1995" i="6"/>
  <c r="K1997" i="6"/>
  <c r="K1999" i="6"/>
  <c r="K2001" i="6"/>
  <c r="K2022" i="6"/>
  <c r="K2028" i="6"/>
  <c r="K2035" i="6"/>
  <c r="K2039" i="6"/>
  <c r="K2046" i="6"/>
  <c r="K2048" i="6"/>
  <c r="K2050" i="6"/>
  <c r="K2054" i="6"/>
  <c r="K2056" i="6"/>
  <c r="K2058" i="6"/>
  <c r="K2062" i="6"/>
  <c r="K2064" i="6"/>
  <c r="K2066" i="6"/>
  <c r="K2070" i="6"/>
  <c r="K2072" i="6"/>
  <c r="K2074" i="6"/>
  <c r="K2078" i="6"/>
  <c r="K2084" i="6"/>
  <c r="K1181" i="6"/>
  <c r="K1207" i="6"/>
  <c r="K1220" i="6"/>
  <c r="K1239" i="6"/>
  <c r="K1252" i="6"/>
  <c r="K1269" i="6"/>
  <c r="K1302" i="6"/>
  <c r="K1311" i="6"/>
  <c r="K1313" i="6"/>
  <c r="K1315" i="6"/>
  <c r="K1317" i="6"/>
  <c r="K1319" i="6"/>
  <c r="K1321" i="6"/>
  <c r="K1323" i="6"/>
  <c r="K1325" i="6"/>
  <c r="K1327" i="6"/>
  <c r="K1329" i="6"/>
  <c r="K1331" i="6"/>
  <c r="K1333" i="6"/>
  <c r="K1335" i="6"/>
  <c r="K1337" i="6"/>
  <c r="K1339" i="6"/>
  <c r="K1341" i="6"/>
  <c r="K1343" i="6"/>
  <c r="K1345" i="6"/>
  <c r="K1347" i="6"/>
  <c r="K1349" i="6"/>
  <c r="K1351" i="6"/>
  <c r="K1353" i="6"/>
  <c r="K1359" i="6"/>
  <c r="K1381" i="6"/>
  <c r="K1389" i="6"/>
  <c r="K1397" i="6"/>
  <c r="K1405" i="6"/>
  <c r="K1417" i="6"/>
  <c r="K1424" i="6"/>
  <c r="K1426" i="6"/>
  <c r="K1428" i="6"/>
  <c r="K1430" i="6"/>
  <c r="K1459" i="6"/>
  <c r="K1461" i="6"/>
  <c r="K1463" i="6"/>
  <c r="K1465" i="6"/>
  <c r="K1488" i="6"/>
  <c r="K1490" i="6"/>
  <c r="K1492" i="6"/>
  <c r="K1494" i="6"/>
  <c r="K1523" i="6"/>
  <c r="K1525" i="6"/>
  <c r="K1527" i="6"/>
  <c r="K1529" i="6"/>
  <c r="K1552" i="6"/>
  <c r="K1554" i="6"/>
  <c r="K1556" i="6"/>
  <c r="K1558" i="6"/>
  <c r="K1587" i="6"/>
  <c r="K1589" i="6"/>
  <c r="K1591" i="6"/>
  <c r="K1593" i="6"/>
  <c r="K1616" i="6"/>
  <c r="K1618" i="6"/>
  <c r="K1620" i="6"/>
  <c r="K1622" i="6"/>
  <c r="K1651" i="6"/>
  <c r="K1653" i="6"/>
  <c r="K1655" i="6"/>
  <c r="K1657" i="6"/>
  <c r="K1670" i="6"/>
  <c r="K1679" i="6"/>
  <c r="K1681" i="6"/>
  <c r="K1696" i="6"/>
  <c r="K1698" i="6"/>
  <c r="K1717" i="6"/>
  <c r="K1719" i="6"/>
  <c r="K1729" i="6"/>
  <c r="K1731" i="6"/>
  <c r="K1745" i="6"/>
  <c r="K1747" i="6"/>
  <c r="K1749" i="6"/>
  <c r="K1849" i="6"/>
  <c r="K1851" i="6"/>
  <c r="K1855" i="6"/>
  <c r="K1857" i="6"/>
  <c r="K1859" i="6"/>
  <c r="K1863" i="6"/>
  <c r="K1865" i="6"/>
  <c r="K1867" i="6"/>
  <c r="K1871" i="6"/>
  <c r="K1873" i="6"/>
  <c r="K1875" i="6"/>
  <c r="K1879" i="6"/>
  <c r="K1899" i="6"/>
  <c r="K1901" i="6"/>
  <c r="K1912" i="6"/>
  <c r="K1914" i="6"/>
  <c r="K1939" i="6"/>
  <c r="K1941" i="6"/>
  <c r="K1943" i="6"/>
  <c r="K1945" i="6"/>
  <c r="K1966" i="6"/>
  <c r="K1972" i="6"/>
  <c r="K1976" i="6"/>
  <c r="K1978" i="6"/>
  <c r="K2003" i="6"/>
  <c r="K2005" i="6"/>
  <c r="K2007" i="6"/>
  <c r="K2009" i="6"/>
  <c r="K2041" i="6"/>
  <c r="K2043" i="6"/>
  <c r="K2080" i="6"/>
  <c r="K2082" i="6"/>
  <c r="K2086" i="6"/>
  <c r="K2092" i="6"/>
  <c r="K2111" i="6"/>
  <c r="K2115" i="6"/>
  <c r="K2117" i="6"/>
  <c r="K2121" i="6"/>
  <c r="K2185" i="6"/>
  <c r="K2201" i="6"/>
  <c r="K2203" i="6"/>
  <c r="K2205" i="6"/>
  <c r="K1142" i="6"/>
  <c r="K1196" i="6"/>
  <c r="K1205" i="6"/>
  <c r="K1215" i="6"/>
  <c r="K1247" i="6"/>
  <c r="K1280" i="6"/>
  <c r="K1286" i="6"/>
  <c r="K1298" i="6"/>
  <c r="K1300" i="6"/>
  <c r="K1361" i="6"/>
  <c r="K1363" i="6"/>
  <c r="K1372" i="6"/>
  <c r="K1378" i="6"/>
  <c r="K1386" i="6"/>
  <c r="K1394" i="6"/>
  <c r="K1402" i="6"/>
  <c r="K1407" i="6"/>
  <c r="K1432" i="6"/>
  <c r="K1434" i="6"/>
  <c r="K1436" i="6"/>
  <c r="K1438" i="6"/>
  <c r="K1467" i="6"/>
  <c r="K1469" i="6"/>
  <c r="K1471" i="6"/>
  <c r="K1473" i="6"/>
  <c r="K1496" i="6"/>
  <c r="K1498" i="6"/>
  <c r="K1500" i="6"/>
  <c r="K1502" i="6"/>
  <c r="K1531" i="6"/>
  <c r="K1533" i="6"/>
  <c r="K1535" i="6"/>
  <c r="K1537" i="6"/>
  <c r="K1560" i="6"/>
  <c r="K1562" i="6"/>
  <c r="K1564" i="6"/>
  <c r="K1566" i="6"/>
  <c r="K1595" i="6"/>
  <c r="K1597" i="6"/>
  <c r="K1599" i="6"/>
  <c r="K1601" i="6"/>
  <c r="K1624" i="6"/>
  <c r="K1626" i="6"/>
  <c r="K1628" i="6"/>
  <c r="K1630" i="6"/>
  <c r="K1659" i="6"/>
  <c r="K1661" i="6"/>
  <c r="K1683" i="6"/>
  <c r="K1706" i="6"/>
  <c r="K1710" i="6"/>
  <c r="K1724" i="6"/>
  <c r="K1733" i="6"/>
  <c r="K1740" i="6"/>
  <c r="K1751" i="6"/>
  <c r="K1764" i="6"/>
  <c r="K1766" i="6"/>
  <c r="K1768" i="6"/>
  <c r="K1770" i="6"/>
  <c r="K1890" i="6"/>
  <c r="K1903" i="6"/>
  <c r="K1905" i="6"/>
  <c r="K1910" i="6"/>
  <c r="K1916" i="6"/>
  <c r="K1920" i="6"/>
  <c r="K1922" i="6"/>
  <c r="K1947" i="6"/>
  <c r="K1949" i="6"/>
  <c r="K1951" i="6"/>
  <c r="K1953" i="6"/>
  <c r="K1974" i="6"/>
  <c r="K1980" i="6"/>
  <c r="K1984" i="6"/>
  <c r="K1986" i="6"/>
  <c r="K2011" i="6"/>
  <c r="K2013" i="6"/>
  <c r="K2015" i="6"/>
  <c r="K2017" i="6"/>
  <c r="K2030" i="6"/>
  <c r="K2032" i="6"/>
  <c r="K2088" i="6"/>
  <c r="K2090" i="6"/>
  <c r="K2094" i="6"/>
  <c r="K2100" i="6"/>
  <c r="K2119" i="6"/>
  <c r="K2123" i="6"/>
  <c r="K2125" i="6"/>
  <c r="K2129" i="6"/>
  <c r="K2137" i="6"/>
  <c r="K2145" i="6"/>
  <c r="K2153" i="6"/>
  <c r="K2161" i="6"/>
  <c r="K2169" i="6"/>
  <c r="K2177" i="6"/>
  <c r="K2179" i="6"/>
  <c r="K2181" i="6"/>
  <c r="K2183" i="6"/>
  <c r="K2187" i="6"/>
  <c r="K2189" i="6"/>
  <c r="K2191" i="6"/>
  <c r="K2193" i="6"/>
  <c r="K2195" i="6"/>
  <c r="K1123" i="6"/>
  <c r="K1152" i="6"/>
  <c r="K1159" i="6"/>
  <c r="K1179" i="6"/>
  <c r="K1203" i="6"/>
  <c r="K1228" i="6"/>
  <c r="K1230" i="6"/>
  <c r="K1237" i="6"/>
  <c r="K1245" i="6"/>
  <c r="K1250" i="6"/>
  <c r="K1267" i="6"/>
  <c r="K1274" i="6"/>
  <c r="K1284" i="6"/>
  <c r="K1374" i="6"/>
  <c r="K1376" i="6"/>
  <c r="K1383" i="6"/>
  <c r="K1391" i="6"/>
  <c r="K1399" i="6"/>
  <c r="K1409" i="6"/>
  <c r="K1412" i="6"/>
  <c r="K1440" i="6"/>
  <c r="K1442" i="6"/>
  <c r="K1444" i="6"/>
  <c r="K1446" i="6"/>
  <c r="K1475" i="6"/>
  <c r="K1477" i="6"/>
  <c r="K1479" i="6"/>
  <c r="K1481" i="6"/>
  <c r="K1504" i="6"/>
  <c r="K1506" i="6"/>
  <c r="K1508" i="6"/>
  <c r="K1510" i="6"/>
  <c r="K1539" i="6"/>
  <c r="K1541" i="6"/>
  <c r="K1543" i="6"/>
  <c r="K1545" i="6"/>
  <c r="K1568" i="6"/>
  <c r="K1570" i="6"/>
  <c r="K1572" i="6"/>
  <c r="K1574" i="6"/>
  <c r="K1603" i="6"/>
  <c r="K1605" i="6"/>
  <c r="K1607" i="6"/>
  <c r="K1609" i="6"/>
  <c r="K1632" i="6"/>
  <c r="K1634" i="6"/>
  <c r="K1636" i="6"/>
  <c r="K1638" i="6"/>
  <c r="K1663" i="6"/>
  <c r="K1665" i="6"/>
  <c r="K1672" i="6"/>
  <c r="K1674" i="6"/>
  <c r="K1676" i="6"/>
  <c r="K1685" i="6"/>
  <c r="K1687" i="6"/>
  <c r="K1689" i="6"/>
  <c r="K1691" i="6"/>
  <c r="K1703" i="6"/>
  <c r="K1708" i="6"/>
  <c r="K1712" i="6"/>
  <c r="K1714" i="6"/>
  <c r="K1721" i="6"/>
  <c r="K1726" i="6"/>
  <c r="K1735" i="6"/>
  <c r="K1742" i="6"/>
  <c r="K1753" i="6"/>
  <c r="K1755" i="6"/>
  <c r="K1757" i="6"/>
  <c r="K1776" i="6"/>
  <c r="K1778" i="6"/>
  <c r="K1784" i="6"/>
  <c r="K1786" i="6"/>
  <c r="K1792" i="6"/>
  <c r="K1794" i="6"/>
  <c r="K1800" i="6"/>
  <c r="K1802" i="6"/>
  <c r="K1808" i="6"/>
  <c r="K1810" i="6"/>
  <c r="K1816" i="6"/>
  <c r="K1818" i="6"/>
  <c r="K1824" i="6"/>
  <c r="K1826" i="6"/>
  <c r="K1832" i="6"/>
  <c r="K1834" i="6"/>
  <c r="K1840" i="6"/>
  <c r="K1842" i="6"/>
  <c r="K1882" i="6"/>
  <c r="K1888" i="6"/>
  <c r="K1892" i="6"/>
  <c r="K1896" i="6"/>
  <c r="K1898" i="6"/>
  <c r="K1918" i="6"/>
  <c r="K1924" i="6"/>
  <c r="K1928" i="6"/>
  <c r="K1930" i="6"/>
  <c r="K1955" i="6"/>
  <c r="K1957" i="6"/>
  <c r="K1959" i="6"/>
  <c r="K1961" i="6"/>
  <c r="K1982" i="6"/>
  <c r="K1988" i="6"/>
  <c r="K1992" i="6"/>
  <c r="K1994" i="6"/>
  <c r="K2019" i="6"/>
  <c r="K2021" i="6"/>
  <c r="K2023" i="6"/>
  <c r="K2025" i="6"/>
  <c r="K2034" i="6"/>
  <c r="K2057" i="6"/>
  <c r="K2065" i="6"/>
  <c r="K2073" i="6"/>
  <c r="K2096" i="6"/>
  <c r="K2098" i="6"/>
  <c r="K2102" i="6"/>
  <c r="K2108" i="6"/>
  <c r="K2127" i="6"/>
  <c r="K2131" i="6"/>
  <c r="K2133" i="6"/>
  <c r="K2045" i="6"/>
  <c r="K2063" i="6"/>
  <c r="K2076" i="6"/>
  <c r="K2081" i="6"/>
  <c r="K2110" i="6"/>
  <c r="K2146" i="6"/>
  <c r="K2053" i="6"/>
  <c r="K2071" i="6"/>
  <c r="K2099" i="6"/>
  <c r="K2122" i="6"/>
  <c r="K2135" i="6"/>
  <c r="K2142" i="6"/>
  <c r="K2144" i="6"/>
  <c r="K2151" i="6"/>
  <c r="K2158" i="6"/>
  <c r="K2160" i="6"/>
  <c r="K2167" i="6"/>
  <c r="K2174" i="6"/>
  <c r="K2176" i="6"/>
  <c r="K2186" i="6"/>
  <c r="K2236" i="6"/>
  <c r="K2238" i="6"/>
  <c r="K2248" i="6"/>
  <c r="K2250" i="6"/>
  <c r="K2273" i="6"/>
  <c r="K2281" i="6"/>
  <c r="K2289" i="6"/>
  <c r="K2291" i="6"/>
  <c r="K2293" i="6"/>
  <c r="K2295" i="6"/>
  <c r="K2366" i="6"/>
  <c r="K2384" i="6"/>
  <c r="K2400" i="6"/>
  <c r="K2402" i="6"/>
  <c r="K2404" i="6"/>
  <c r="K2406" i="6"/>
  <c r="K2414" i="6"/>
  <c r="K2427" i="6"/>
  <c r="K2429" i="6"/>
  <c r="K2431" i="6"/>
  <c r="K2433" i="6"/>
  <c r="K2444" i="6"/>
  <c r="K2459" i="6"/>
  <c r="K2461" i="6"/>
  <c r="K2463" i="6"/>
  <c r="K2465" i="6"/>
  <c r="K2476" i="6"/>
  <c r="K2486" i="6"/>
  <c r="K2507" i="6"/>
  <c r="K2509" i="6"/>
  <c r="K2511" i="6"/>
  <c r="K2513" i="6"/>
  <c r="K2536" i="6"/>
  <c r="K2538" i="6"/>
  <c r="K2540" i="6"/>
  <c r="K2550" i="6"/>
  <c r="K2571" i="6"/>
  <c r="K2573" i="6"/>
  <c r="K2575" i="6"/>
  <c r="K2577" i="6"/>
  <c r="K2600" i="6"/>
  <c r="K2602" i="6"/>
  <c r="K2604" i="6"/>
  <c r="K2614" i="6"/>
  <c r="K2635" i="6"/>
  <c r="K2637" i="6"/>
  <c r="K2639" i="6"/>
  <c r="K2641" i="6"/>
  <c r="K2664" i="6"/>
  <c r="K2666" i="6"/>
  <c r="K2668" i="6"/>
  <c r="K2678" i="6"/>
  <c r="K2683" i="6"/>
  <c r="K2685" i="6"/>
  <c r="K2687" i="6"/>
  <c r="K2689" i="6"/>
  <c r="K2696" i="6"/>
  <c r="K2703" i="6"/>
  <c r="K2707" i="6"/>
  <c r="K2709" i="6"/>
  <c r="K2714" i="6"/>
  <c r="K2716" i="6"/>
  <c r="K2719" i="6"/>
  <c r="K2728" i="6"/>
  <c r="K2730" i="6"/>
  <c r="K2745" i="6"/>
  <c r="K2747" i="6"/>
  <c r="K2760" i="6"/>
  <c r="K2762" i="6"/>
  <c r="K2777" i="6"/>
  <c r="K2779" i="6"/>
  <c r="K2792" i="6"/>
  <c r="K2794" i="6"/>
  <c r="K2809" i="6"/>
  <c r="K2811" i="6"/>
  <c r="K2824" i="6"/>
  <c r="K2826" i="6"/>
  <c r="K2841" i="6"/>
  <c r="K2843" i="6"/>
  <c r="K2856" i="6"/>
  <c r="K2858" i="6"/>
  <c r="K2869" i="6"/>
  <c r="K2878" i="6"/>
  <c r="K2889" i="6"/>
  <c r="K2891" i="6"/>
  <c r="K2900" i="6"/>
  <c r="K2911" i="6"/>
  <c r="K2920" i="6"/>
  <c r="K2922" i="6"/>
  <c r="K2933" i="6"/>
  <c r="K2942" i="6"/>
  <c r="K2953" i="6"/>
  <c r="K2955" i="6"/>
  <c r="K2964" i="6"/>
  <c r="K2980" i="6"/>
  <c r="K2989" i="6"/>
  <c r="K2991" i="6"/>
  <c r="K3000" i="6"/>
  <c r="K3005" i="6"/>
  <c r="K3010" i="6"/>
  <c r="K3023" i="6"/>
  <c r="K3028" i="6"/>
  <c r="K3030" i="6"/>
  <c r="K3081" i="6"/>
  <c r="K3083" i="6"/>
  <c r="K3085" i="6"/>
  <c r="K3087" i="6"/>
  <c r="K3110" i="6"/>
  <c r="K3112" i="6"/>
  <c r="K3114" i="6"/>
  <c r="K3116" i="6"/>
  <c r="K2051" i="6"/>
  <c r="K2061" i="6"/>
  <c r="K2087" i="6"/>
  <c r="K2097" i="6"/>
  <c r="K2104" i="6"/>
  <c r="K2106" i="6"/>
  <c r="K2113" i="6"/>
  <c r="K2120" i="6"/>
  <c r="K2130" i="6"/>
  <c r="K2140" i="6"/>
  <c r="K2149" i="6"/>
  <c r="K2156" i="6"/>
  <c r="K2165" i="6"/>
  <c r="K2172" i="6"/>
  <c r="K2184" i="6"/>
  <c r="K2206" i="6"/>
  <c r="K2212" i="6"/>
  <c r="K2214" i="6"/>
  <c r="K2220" i="6"/>
  <c r="K2222" i="6"/>
  <c r="K2228" i="6"/>
  <c r="K2230" i="6"/>
  <c r="K2240" i="6"/>
  <c r="K2242" i="6"/>
  <c r="K2265" i="6"/>
  <c r="K2267" i="6"/>
  <c r="K2269" i="6"/>
  <c r="K2271" i="6"/>
  <c r="K2275" i="6"/>
  <c r="K2277" i="6"/>
  <c r="K2279" i="6"/>
  <c r="K2283" i="6"/>
  <c r="K2285" i="6"/>
  <c r="K2287" i="6"/>
  <c r="K2316" i="6"/>
  <c r="K2318" i="6"/>
  <c r="K2324" i="6"/>
  <c r="K2326" i="6"/>
  <c r="K2332" i="6"/>
  <c r="K2334" i="6"/>
  <c r="K2340" i="6"/>
  <c r="K2342" i="6"/>
  <c r="K2348" i="6"/>
  <c r="K2350" i="6"/>
  <c r="K2358" i="6"/>
  <c r="K2364" i="6"/>
  <c r="K2368" i="6"/>
  <c r="K2370" i="6"/>
  <c r="K2372" i="6"/>
  <c r="K2374" i="6"/>
  <c r="K2379" i="6"/>
  <c r="K2394" i="6"/>
  <c r="K2408" i="6"/>
  <c r="K2410" i="6"/>
  <c r="K2412" i="6"/>
  <c r="K2416" i="6"/>
  <c r="K2418" i="6"/>
  <c r="K2422" i="6"/>
  <c r="K2448" i="6"/>
  <c r="K2450" i="6"/>
  <c r="K2454" i="6"/>
  <c r="K2480" i="6"/>
  <c r="K2482" i="6"/>
  <c r="K2484" i="6"/>
  <c r="K2494" i="6"/>
  <c r="K2515" i="6"/>
  <c r="K2517" i="6"/>
  <c r="K2519" i="6"/>
  <c r="K2521" i="6"/>
  <c r="K2544" i="6"/>
  <c r="K2546" i="6"/>
  <c r="K2548" i="6"/>
  <c r="K2558" i="6"/>
  <c r="K2579" i="6"/>
  <c r="K2581" i="6"/>
  <c r="K2583" i="6"/>
  <c r="K2585" i="6"/>
  <c r="K2608" i="6"/>
  <c r="K2610" i="6"/>
  <c r="K2612" i="6"/>
  <c r="K2622" i="6"/>
  <c r="K2643" i="6"/>
  <c r="K2645" i="6"/>
  <c r="K2647" i="6"/>
  <c r="K2649" i="6"/>
  <c r="K2672" i="6"/>
  <c r="K2674" i="6"/>
  <c r="K2676" i="6"/>
  <c r="K2698" i="6"/>
  <c r="K2732" i="6"/>
  <c r="K2734" i="6"/>
  <c r="K2749" i="6"/>
  <c r="K2751" i="6"/>
  <c r="K2764" i="6"/>
  <c r="K2766" i="6"/>
  <c r="K2781" i="6"/>
  <c r="K2783" i="6"/>
  <c r="K2796" i="6"/>
  <c r="K2798" i="6"/>
  <c r="K2813" i="6"/>
  <c r="K2815" i="6"/>
  <c r="K2828" i="6"/>
  <c r="K2830" i="6"/>
  <c r="K2845" i="6"/>
  <c r="K2847" i="6"/>
  <c r="K2860" i="6"/>
  <c r="K2871" i="6"/>
  <c r="K2880" i="6"/>
  <c r="K2882" i="6"/>
  <c r="K2893" i="6"/>
  <c r="K2902" i="6"/>
  <c r="K2913" i="6"/>
  <c r="K2915" i="6"/>
  <c r="K2924" i="6"/>
  <c r="K2935" i="6"/>
  <c r="K2944" i="6"/>
  <c r="K2946" i="6"/>
  <c r="K2957" i="6"/>
  <c r="K2973" i="6"/>
  <c r="K3002" i="6"/>
  <c r="K3015" i="6"/>
  <c r="K3020" i="6"/>
  <c r="K3032" i="6"/>
  <c r="K3040" i="6"/>
  <c r="K3089" i="6"/>
  <c r="K3091" i="6"/>
  <c r="K3093" i="6"/>
  <c r="K3095" i="6"/>
  <c r="K3118" i="6"/>
  <c r="K3120" i="6"/>
  <c r="K3122" i="6"/>
  <c r="K3124" i="6"/>
  <c r="K3153" i="6"/>
  <c r="K3155" i="6"/>
  <c r="K3157" i="6"/>
  <c r="K3159" i="6"/>
  <c r="K3182" i="6"/>
  <c r="K3184" i="6"/>
  <c r="K3186" i="6"/>
  <c r="K3188" i="6"/>
  <c r="K3217" i="6"/>
  <c r="K3219" i="6"/>
  <c r="K3221" i="6"/>
  <c r="K3223" i="6"/>
  <c r="K3246" i="6"/>
  <c r="K3248" i="6"/>
  <c r="K3250" i="6"/>
  <c r="K3252" i="6"/>
  <c r="K3281" i="6"/>
  <c r="K3283" i="6"/>
  <c r="K3285" i="6"/>
  <c r="K3287" i="6"/>
  <c r="K3304" i="6"/>
  <c r="K3313" i="6"/>
  <c r="K3315" i="6"/>
  <c r="K3317" i="6"/>
  <c r="K3332" i="6"/>
  <c r="K3341" i="6"/>
  <c r="K3343" i="6"/>
  <c r="K3347" i="6"/>
  <c r="K2059" i="6"/>
  <c r="K2069" i="6"/>
  <c r="K2128" i="6"/>
  <c r="K2147" i="6"/>
  <c r="K2163" i="6"/>
  <c r="K2182" i="6"/>
  <c r="K2194" i="6"/>
  <c r="K2199" i="6"/>
  <c r="K2204" i="6"/>
  <c r="K2208" i="6"/>
  <c r="K2210" i="6"/>
  <c r="K2216" i="6"/>
  <c r="K2218" i="6"/>
  <c r="K2224" i="6"/>
  <c r="K2226" i="6"/>
  <c r="K2232" i="6"/>
  <c r="K2234" i="6"/>
  <c r="K2257" i="6"/>
  <c r="K2259" i="6"/>
  <c r="K2261" i="6"/>
  <c r="K2263" i="6"/>
  <c r="K2300" i="6"/>
  <c r="K2302" i="6"/>
  <c r="K2308" i="6"/>
  <c r="K2310" i="6"/>
  <c r="K2320" i="6"/>
  <c r="K2322" i="6"/>
  <c r="K2328" i="6"/>
  <c r="K2330" i="6"/>
  <c r="K2344" i="6"/>
  <c r="K2346" i="6"/>
  <c r="K2356" i="6"/>
  <c r="K2360" i="6"/>
  <c r="K2362" i="6"/>
  <c r="K2376" i="6"/>
  <c r="K2387" i="6"/>
  <c r="K2389" i="6"/>
  <c r="K2392" i="6"/>
  <c r="K2420" i="6"/>
  <c r="K2435" i="6"/>
  <c r="K2437" i="6"/>
  <c r="K2439" i="6"/>
  <c r="K2441" i="6"/>
  <c r="K2452" i="6"/>
  <c r="K2467" i="6"/>
  <c r="K2469" i="6"/>
  <c r="K2471" i="6"/>
  <c r="K2473" i="6"/>
  <c r="K2488" i="6"/>
  <c r="K2490" i="6"/>
  <c r="K2492" i="6"/>
  <c r="K2502" i="6"/>
  <c r="K2523" i="6"/>
  <c r="K2525" i="6"/>
  <c r="K2527" i="6"/>
  <c r="K2529" i="6"/>
  <c r="K2552" i="6"/>
  <c r="K2554" i="6"/>
  <c r="K2556" i="6"/>
  <c r="K2566" i="6"/>
  <c r="K2587" i="6"/>
  <c r="K2589" i="6"/>
  <c r="K2591" i="6"/>
  <c r="K2593" i="6"/>
  <c r="K2616" i="6"/>
  <c r="K2618" i="6"/>
  <c r="K2620" i="6"/>
  <c r="K2630" i="6"/>
  <c r="K2651" i="6"/>
  <c r="K2653" i="6"/>
  <c r="K2655" i="6"/>
  <c r="K2657" i="6"/>
  <c r="K2680" i="6"/>
  <c r="K2700" i="6"/>
  <c r="K2711" i="6"/>
  <c r="K2718" i="6"/>
  <c r="K2721" i="6"/>
  <c r="K2736" i="6"/>
  <c r="K2738" i="6"/>
  <c r="K2753" i="6"/>
  <c r="K2755" i="6"/>
  <c r="K2768" i="6"/>
  <c r="K2770" i="6"/>
  <c r="K2785" i="6"/>
  <c r="K2787" i="6"/>
  <c r="K2800" i="6"/>
  <c r="K2802" i="6"/>
  <c r="K2817" i="6"/>
  <c r="K2819" i="6"/>
  <c r="K2832" i="6"/>
  <c r="K2834" i="6"/>
  <c r="K2849" i="6"/>
  <c r="K2851" i="6"/>
  <c r="K2862" i="6"/>
  <c r="K2873" i="6"/>
  <c r="K2875" i="6"/>
  <c r="K2884" i="6"/>
  <c r="K2895" i="6"/>
  <c r="K2904" i="6"/>
  <c r="K2906" i="6"/>
  <c r="K2917" i="6"/>
  <c r="K2926" i="6"/>
  <c r="K2937" i="6"/>
  <c r="K2939" i="6"/>
  <c r="K2948" i="6"/>
  <c r="K2959" i="6"/>
  <c r="K2966" i="6"/>
  <c r="K2975" i="6"/>
  <c r="K2982" i="6"/>
  <c r="K2993" i="6"/>
  <c r="K2995" i="6"/>
  <c r="K3007" i="6"/>
  <c r="K3012" i="6"/>
  <c r="K3017" i="6"/>
  <c r="K3025" i="6"/>
  <c r="K3042" i="6"/>
  <c r="K3044" i="6"/>
  <c r="K3048" i="6"/>
  <c r="K3050" i="6"/>
  <c r="K3052" i="6"/>
  <c r="K3056" i="6"/>
  <c r="K3058" i="6"/>
  <c r="K3060" i="6"/>
  <c r="K3064" i="6"/>
  <c r="K3066" i="6"/>
  <c r="K3068" i="6"/>
  <c r="K3097" i="6"/>
  <c r="K3099" i="6"/>
  <c r="K3101" i="6"/>
  <c r="K3103" i="6"/>
  <c r="K3126" i="6"/>
  <c r="K3128" i="6"/>
  <c r="K3130" i="6"/>
  <c r="K3132" i="6"/>
  <c r="K3161" i="6"/>
  <c r="K3163" i="6"/>
  <c r="K3165" i="6"/>
  <c r="K3167" i="6"/>
  <c r="K3190" i="6"/>
  <c r="K3192" i="6"/>
  <c r="K2067" i="6"/>
  <c r="K2077" i="6"/>
  <c r="K2093" i="6"/>
  <c r="K2095" i="6"/>
  <c r="K2118" i="6"/>
  <c r="K2126" i="6"/>
  <c r="K2138" i="6"/>
  <c r="K2154" i="6"/>
  <c r="K2170" i="6"/>
  <c r="K2190" i="6"/>
  <c r="K2192" i="6"/>
  <c r="K2197" i="6"/>
  <c r="K2249" i="6"/>
  <c r="K2251" i="6"/>
  <c r="K2253" i="6"/>
  <c r="K2255" i="6"/>
  <c r="K2292" i="6"/>
  <c r="K2294" i="6"/>
  <c r="K2312" i="6"/>
  <c r="K2314" i="6"/>
  <c r="K2336" i="6"/>
  <c r="K2338" i="6"/>
  <c r="K2352" i="6"/>
  <c r="K2354" i="6"/>
  <c r="K2381" i="6"/>
  <c r="K2385" i="6"/>
  <c r="K2401" i="6"/>
  <c r="K2424" i="6"/>
  <c r="K2426" i="6"/>
  <c r="K2430" i="6"/>
  <c r="K2456" i="6"/>
  <c r="K2458" i="6"/>
  <c r="K2462" i="6"/>
  <c r="K2496" i="6"/>
  <c r="K2498" i="6"/>
  <c r="K2500" i="6"/>
  <c r="K2510" i="6"/>
  <c r="K2531" i="6"/>
  <c r="K2533" i="6"/>
  <c r="K2535" i="6"/>
  <c r="K2537" i="6"/>
  <c r="K2560" i="6"/>
  <c r="K2562" i="6"/>
  <c r="K2564" i="6"/>
  <c r="K2574" i="6"/>
  <c r="K2595" i="6"/>
  <c r="K2597" i="6"/>
  <c r="K2599" i="6"/>
  <c r="K2601" i="6"/>
  <c r="K2624" i="6"/>
  <c r="K2626" i="6"/>
  <c r="K2628" i="6"/>
  <c r="K2638" i="6"/>
  <c r="K2659" i="6"/>
  <c r="K2661" i="6"/>
  <c r="K2663" i="6"/>
  <c r="K2665" i="6"/>
  <c r="K2682" i="6"/>
  <c r="K2686" i="6"/>
  <c r="K2691" i="6"/>
  <c r="K2693" i="6"/>
  <c r="K2695" i="6"/>
  <c r="K2697" i="6"/>
  <c r="K2702" i="6"/>
  <c r="K2723" i="6"/>
  <c r="K2725" i="6"/>
  <c r="K2727" i="6"/>
  <c r="K2740" i="6"/>
  <c r="K2742" i="6"/>
  <c r="K2757" i="6"/>
  <c r="K2759" i="6"/>
  <c r="K2772" i="6"/>
  <c r="K2774" i="6"/>
  <c r="K2789" i="6"/>
  <c r="K2791" i="6"/>
  <c r="K2804" i="6"/>
  <c r="K2806" i="6"/>
  <c r="K2821" i="6"/>
  <c r="K2823" i="6"/>
  <c r="K2836" i="6"/>
  <c r="K2838" i="6"/>
  <c r="K2853" i="6"/>
  <c r="K2855" i="6"/>
  <c r="K2864" i="6"/>
  <c r="K2866" i="6"/>
  <c r="K2877" i="6"/>
  <c r="K2886" i="6"/>
  <c r="K2897" i="6"/>
  <c r="K2899" i="6"/>
  <c r="K2908" i="6"/>
  <c r="K2919" i="6"/>
  <c r="K2928" i="6"/>
  <c r="K2930" i="6"/>
  <c r="K2941" i="6"/>
  <c r="K2950" i="6"/>
  <c r="K2961" i="6"/>
  <c r="K2963" i="6"/>
  <c r="K2968" i="6"/>
  <c r="K2970" i="6"/>
  <c r="K2977" i="6"/>
  <c r="K2979" i="6"/>
  <c r="K2984" i="6"/>
  <c r="K2986" i="6"/>
  <c r="K2988" i="6"/>
  <c r="K2997" i="6"/>
  <c r="K3004" i="6"/>
  <c r="K3009" i="6"/>
  <c r="K3022" i="6"/>
  <c r="K3035" i="6"/>
  <c r="K3037" i="6"/>
  <c r="K3039" i="6"/>
  <c r="K3046" i="6"/>
  <c r="K3054" i="6"/>
  <c r="K3062" i="6"/>
  <c r="K3070" i="6"/>
  <c r="K3072" i="6"/>
  <c r="K3074" i="6"/>
  <c r="K3076" i="6"/>
  <c r="K3105" i="6"/>
  <c r="K3107" i="6"/>
  <c r="K3109" i="6"/>
  <c r="K3111" i="6"/>
  <c r="K3134" i="6"/>
  <c r="K3136" i="6"/>
  <c r="K3138" i="6"/>
  <c r="K3140" i="6"/>
  <c r="K3169" i="6"/>
  <c r="K3171" i="6"/>
  <c r="K3173" i="6"/>
  <c r="K3175" i="6"/>
  <c r="K3198" i="6"/>
  <c r="K3200" i="6"/>
  <c r="K3202" i="6"/>
  <c r="K3204" i="6"/>
  <c r="K3233" i="6"/>
  <c r="K3235" i="6"/>
  <c r="K3237" i="6"/>
  <c r="K3239" i="6"/>
  <c r="K3262" i="6"/>
  <c r="K3264" i="6"/>
  <c r="K3266" i="6"/>
  <c r="K3268" i="6"/>
  <c r="K3297" i="6"/>
  <c r="K3299" i="6"/>
  <c r="K3301" i="6"/>
  <c r="K3310" i="6"/>
  <c r="K3327" i="6"/>
  <c r="K3329" i="6"/>
  <c r="K3334" i="6"/>
  <c r="K3336" i="6"/>
  <c r="K3346" i="6"/>
  <c r="K3351" i="6"/>
  <c r="K3357" i="6"/>
  <c r="K3359" i="6"/>
  <c r="K3361" i="6"/>
  <c r="K3363" i="6"/>
  <c r="K2052" i="6"/>
  <c r="K2075" i="6"/>
  <c r="K2105" i="6"/>
  <c r="K2109" i="6"/>
  <c r="K2116" i="6"/>
  <c r="K2134" i="6"/>
  <c r="K2136" i="6"/>
  <c r="K2143" i="6"/>
  <c r="K2150" i="6"/>
  <c r="K2152" i="6"/>
  <c r="K2159" i="6"/>
  <c r="K2166" i="6"/>
  <c r="K2168" i="6"/>
  <c r="K2175" i="6"/>
  <c r="K2180" i="6"/>
  <c r="K2241" i="6"/>
  <c r="K2243" i="6"/>
  <c r="K2245" i="6"/>
  <c r="K2247" i="6"/>
  <c r="K2268" i="6"/>
  <c r="K2270" i="6"/>
  <c r="K2276" i="6"/>
  <c r="K2278" i="6"/>
  <c r="K2284" i="6"/>
  <c r="K2286" i="6"/>
  <c r="K2296" i="6"/>
  <c r="K2298" i="6"/>
  <c r="K2304" i="6"/>
  <c r="K2306" i="6"/>
  <c r="K2369" i="6"/>
  <c r="K2378" i="6"/>
  <c r="K2391" i="6"/>
  <c r="K2395" i="6"/>
  <c r="K2397" i="6"/>
  <c r="K2399" i="6"/>
  <c r="K2403" i="6"/>
  <c r="K2409" i="6"/>
  <c r="K2417" i="6"/>
  <c r="K2428" i="6"/>
  <c r="K2443" i="6"/>
  <c r="K2445" i="6"/>
  <c r="K2447" i="6"/>
  <c r="K2449" i="6"/>
  <c r="K2460" i="6"/>
  <c r="K2475" i="6"/>
  <c r="K2477" i="6"/>
  <c r="K2479" i="6"/>
  <c r="K2481" i="6"/>
  <c r="K2504" i="6"/>
  <c r="K2506" i="6"/>
  <c r="K2508" i="6"/>
  <c r="K2518" i="6"/>
  <c r="K2539" i="6"/>
  <c r="K2541" i="6"/>
  <c r="K2543" i="6"/>
  <c r="K2545" i="6"/>
  <c r="K2568" i="6"/>
  <c r="K2570" i="6"/>
  <c r="K2572" i="6"/>
  <c r="K2582" i="6"/>
  <c r="K2603" i="6"/>
  <c r="K2605" i="6"/>
  <c r="K2607" i="6"/>
  <c r="K2609" i="6"/>
  <c r="K2632" i="6"/>
  <c r="K2634" i="6"/>
  <c r="K2636" i="6"/>
  <c r="K2646" i="6"/>
  <c r="K2667" i="6"/>
  <c r="K2669" i="6"/>
  <c r="K2671" i="6"/>
  <c r="K2673" i="6"/>
  <c r="K2684" i="6"/>
  <c r="K2704" i="6"/>
  <c r="K2706" i="6"/>
  <c r="K2708" i="6"/>
  <c r="K2710" i="6"/>
  <c r="K2713" i="6"/>
  <c r="K2715" i="6"/>
  <c r="K2729" i="6"/>
  <c r="K2731" i="6"/>
  <c r="K2744" i="6"/>
  <c r="K2746" i="6"/>
  <c r="K2761" i="6"/>
  <c r="K2763" i="6"/>
  <c r="K2776" i="6"/>
  <c r="K2778" i="6"/>
  <c r="K2793" i="6"/>
  <c r="K2795" i="6"/>
  <c r="K2808" i="6"/>
  <c r="K2810" i="6"/>
  <c r="K2825" i="6"/>
  <c r="K2827" i="6"/>
  <c r="K2840" i="6"/>
  <c r="K2842" i="6"/>
  <c r="K2857" i="6"/>
  <c r="K2859" i="6"/>
  <c r="K2868" i="6"/>
  <c r="K2879" i="6"/>
  <c r="K2888" i="6"/>
  <c r="K2890" i="6"/>
  <c r="K2901" i="6"/>
  <c r="K2910" i="6"/>
  <c r="K2921" i="6"/>
  <c r="K2923" i="6"/>
  <c r="K2932" i="6"/>
  <c r="K2943" i="6"/>
  <c r="K2952" i="6"/>
  <c r="K2954" i="6"/>
  <c r="K2972" i="6"/>
  <c r="K2990" i="6"/>
  <c r="K2999" i="6"/>
  <c r="K3001" i="6"/>
  <c r="K3014" i="6"/>
  <c r="K3019" i="6"/>
  <c r="K3027" i="6"/>
  <c r="K3029" i="6"/>
  <c r="K3031" i="6"/>
  <c r="K3033" i="6"/>
  <c r="K3078" i="6"/>
  <c r="K3080" i="6"/>
  <c r="K3082" i="6"/>
  <c r="K3084" i="6"/>
  <c r="K3113" i="6"/>
  <c r="K3115" i="6"/>
  <c r="K3117" i="6"/>
  <c r="K3119" i="6"/>
  <c r="K3142" i="6"/>
  <c r="K3144" i="6"/>
  <c r="K3146" i="6"/>
  <c r="K3148" i="6"/>
  <c r="K3177" i="6"/>
  <c r="K3179" i="6"/>
  <c r="K3181" i="6"/>
  <c r="K3183" i="6"/>
  <c r="K3206" i="6"/>
  <c r="K3208" i="6"/>
  <c r="K3210" i="6"/>
  <c r="K3212" i="6"/>
  <c r="K3241" i="6"/>
  <c r="K3243" i="6"/>
  <c r="K3245" i="6"/>
  <c r="K3247" i="6"/>
  <c r="K3270" i="6"/>
  <c r="K3272" i="6"/>
  <c r="K3274" i="6"/>
  <c r="K3276" i="6"/>
  <c r="K3303" i="6"/>
  <c r="K3312" i="6"/>
  <c r="K2060" i="6"/>
  <c r="K2091" i="6"/>
  <c r="K2107" i="6"/>
  <c r="K2124" i="6"/>
  <c r="K2141" i="6"/>
  <c r="K2148" i="6"/>
  <c r="K2157" i="6"/>
  <c r="K2164" i="6"/>
  <c r="K2173" i="6"/>
  <c r="K2188" i="6"/>
  <c r="K2202" i="6"/>
  <c r="K2209" i="6"/>
  <c r="K2217" i="6"/>
  <c r="K2225" i="6"/>
  <c r="K2233" i="6"/>
  <c r="K2235" i="6"/>
  <c r="K2237" i="6"/>
  <c r="K2239" i="6"/>
  <c r="K2260" i="6"/>
  <c r="K2262" i="6"/>
  <c r="K2272" i="6"/>
  <c r="K2274" i="6"/>
  <c r="K2280" i="6"/>
  <c r="K2282" i="6"/>
  <c r="K2288" i="6"/>
  <c r="K2290" i="6"/>
  <c r="K2321" i="6"/>
  <c r="K2329" i="6"/>
  <c r="K2345" i="6"/>
  <c r="K2361" i="6"/>
  <c r="K2365" i="6"/>
  <c r="K2367" i="6"/>
  <c r="K2371" i="6"/>
  <c r="K2373" i="6"/>
  <c r="K2380" i="6"/>
  <c r="K2383" i="6"/>
  <c r="K2388" i="6"/>
  <c r="K2393" i="6"/>
  <c r="K2405" i="6"/>
  <c r="K2407" i="6"/>
  <c r="K2411" i="6"/>
  <c r="K2413" i="6"/>
  <c r="K2415" i="6"/>
  <c r="K2432" i="6"/>
  <c r="K2434" i="6"/>
  <c r="K2438" i="6"/>
  <c r="K2464" i="6"/>
  <c r="K2466" i="6"/>
  <c r="K2470" i="6"/>
  <c r="K2483" i="6"/>
  <c r="K2485" i="6"/>
  <c r="K2487" i="6"/>
  <c r="K2489" i="6"/>
  <c r="K2512" i="6"/>
  <c r="K2514" i="6"/>
  <c r="K2516" i="6"/>
  <c r="K2526" i="6"/>
  <c r="K2547" i="6"/>
  <c r="K2549" i="6"/>
  <c r="K2551" i="6"/>
  <c r="K2553" i="6"/>
  <c r="K2576" i="6"/>
  <c r="K2578" i="6"/>
  <c r="K2580" i="6"/>
  <c r="K2590" i="6"/>
  <c r="K2611" i="6"/>
  <c r="K2613" i="6"/>
  <c r="K2615" i="6"/>
  <c r="K2617" i="6"/>
  <c r="K2640" i="6"/>
  <c r="K2642" i="6"/>
  <c r="K2644" i="6"/>
  <c r="K2654" i="6"/>
  <c r="K2675" i="6"/>
  <c r="K2677" i="6"/>
  <c r="K2679" i="6"/>
  <c r="K2681" i="6"/>
  <c r="K2688" i="6"/>
  <c r="K2717" i="6"/>
  <c r="K2720" i="6"/>
  <c r="K2733" i="6"/>
  <c r="K2735" i="6"/>
  <c r="K2748" i="6"/>
  <c r="K2750" i="6"/>
  <c r="K2765" i="6"/>
  <c r="K2767" i="6"/>
  <c r="K2780" i="6"/>
  <c r="K2782" i="6"/>
  <c r="K2797" i="6"/>
  <c r="K2799" i="6"/>
  <c r="K2812" i="6"/>
  <c r="K2814" i="6"/>
  <c r="K2829" i="6"/>
  <c r="K2831" i="6"/>
  <c r="K2844" i="6"/>
  <c r="K2846" i="6"/>
  <c r="K2861" i="6"/>
  <c r="K2870" i="6"/>
  <c r="K2881" i="6"/>
  <c r="K2883" i="6"/>
  <c r="K2892" i="6"/>
  <c r="K2903" i="6"/>
  <c r="K2912" i="6"/>
  <c r="K2914" i="6"/>
  <c r="K2925" i="6"/>
  <c r="K2934" i="6"/>
  <c r="K2945" i="6"/>
  <c r="K2947" i="6"/>
  <c r="K2956" i="6"/>
  <c r="K2965" i="6"/>
  <c r="K2981" i="6"/>
  <c r="K2992" i="6"/>
  <c r="K3006" i="6"/>
  <c r="K3011" i="6"/>
  <c r="K3024" i="6"/>
  <c r="K3086" i="6"/>
  <c r="K3088" i="6"/>
  <c r="K3090" i="6"/>
  <c r="K3092" i="6"/>
  <c r="K3121" i="6"/>
  <c r="K3123" i="6"/>
  <c r="K3125" i="6"/>
  <c r="K3127" i="6"/>
  <c r="K3150" i="6"/>
  <c r="K3152" i="6"/>
  <c r="K3154" i="6"/>
  <c r="K3156" i="6"/>
  <c r="K3185" i="6"/>
  <c r="K3187" i="6"/>
  <c r="K3189" i="6"/>
  <c r="K3191" i="6"/>
  <c r="K3214" i="6"/>
  <c r="K3216" i="6"/>
  <c r="K3218" i="6"/>
  <c r="K3220" i="6"/>
  <c r="K3249" i="6"/>
  <c r="K3251" i="6"/>
  <c r="K3253" i="6"/>
  <c r="K3255" i="6"/>
  <c r="K3278" i="6"/>
  <c r="K3280" i="6"/>
  <c r="K3282" i="6"/>
  <c r="K3284" i="6"/>
  <c r="K3314" i="6"/>
  <c r="K3316" i="6"/>
  <c r="K3318" i="6"/>
  <c r="K3320" i="6"/>
  <c r="K3331" i="6"/>
  <c r="K3333" i="6"/>
  <c r="K3340" i="6"/>
  <c r="K3342" i="6"/>
  <c r="K3344" i="6"/>
  <c r="K3348" i="6"/>
  <c r="K3373" i="6"/>
  <c r="K3375" i="6"/>
  <c r="K3377" i="6"/>
  <c r="K3379" i="6"/>
  <c r="K3400" i="6"/>
  <c r="K3406" i="6"/>
  <c r="K3410" i="6"/>
  <c r="K3412" i="6"/>
  <c r="K2047" i="6"/>
  <c r="K2055" i="6"/>
  <c r="K2068" i="6"/>
  <c r="K2101" i="6"/>
  <c r="K2103" i="6"/>
  <c r="K2112" i="6"/>
  <c r="K2114" i="6"/>
  <c r="K2132" i="6"/>
  <c r="K2139" i="6"/>
  <c r="K2155" i="6"/>
  <c r="K2171" i="6"/>
  <c r="K2198" i="6"/>
  <c r="K2200" i="6"/>
  <c r="K2207" i="6"/>
  <c r="K2211" i="6"/>
  <c r="K2213" i="6"/>
  <c r="K2215" i="6"/>
  <c r="K2219" i="6"/>
  <c r="K2221" i="6"/>
  <c r="K2223" i="6"/>
  <c r="K2227" i="6"/>
  <c r="K2229" i="6"/>
  <c r="K2231" i="6"/>
  <c r="K2252" i="6"/>
  <c r="K2254" i="6"/>
  <c r="K2264" i="6"/>
  <c r="K2266" i="6"/>
  <c r="K2313" i="6"/>
  <c r="K2315" i="6"/>
  <c r="K2317" i="6"/>
  <c r="K2319" i="6"/>
  <c r="K2323" i="6"/>
  <c r="K2325" i="6"/>
  <c r="K2327" i="6"/>
  <c r="K2331" i="6"/>
  <c r="K2333" i="6"/>
  <c r="K2335" i="6"/>
  <c r="K2337" i="6"/>
  <c r="K2339" i="6"/>
  <c r="K2341" i="6"/>
  <c r="K2343" i="6"/>
  <c r="K2347" i="6"/>
  <c r="K2349" i="6"/>
  <c r="K2351" i="6"/>
  <c r="K2353" i="6"/>
  <c r="K2357" i="6"/>
  <c r="K2359" i="6"/>
  <c r="K2363" i="6"/>
  <c r="K2375" i="6"/>
  <c r="K2377" i="6"/>
  <c r="K2419" i="6"/>
  <c r="K2421" i="6"/>
  <c r="K2423" i="6"/>
  <c r="K2425" i="6"/>
  <c r="K2436" i="6"/>
  <c r="K2451" i="6"/>
  <c r="K2453" i="6"/>
  <c r="K2455" i="6"/>
  <c r="K2457" i="6"/>
  <c r="K2468" i="6"/>
  <c r="K2491" i="6"/>
  <c r="K2493" i="6"/>
  <c r="K2495" i="6"/>
  <c r="K2497" i="6"/>
  <c r="K2520" i="6"/>
  <c r="K2522" i="6"/>
  <c r="K2524" i="6"/>
  <c r="K2534" i="6"/>
  <c r="K2555" i="6"/>
  <c r="K2557" i="6"/>
  <c r="K2559" i="6"/>
  <c r="K2561" i="6"/>
  <c r="K2584" i="6"/>
  <c r="K2586" i="6"/>
  <c r="K2588" i="6"/>
  <c r="K2598" i="6"/>
  <c r="K2619" i="6"/>
  <c r="K2621" i="6"/>
  <c r="K2623" i="6"/>
  <c r="K2625" i="6"/>
  <c r="K2648" i="6"/>
  <c r="K2650" i="6"/>
  <c r="K2652" i="6"/>
  <c r="K2662" i="6"/>
  <c r="K2690" i="6"/>
  <c r="K2694" i="6"/>
  <c r="K2699" i="6"/>
  <c r="K2722" i="6"/>
  <c r="K2737" i="6"/>
  <c r="K2739" i="6"/>
  <c r="K2752" i="6"/>
  <c r="K2754" i="6"/>
  <c r="K2769" i="6"/>
  <c r="K2771" i="6"/>
  <c r="K2784" i="6"/>
  <c r="K2786" i="6"/>
  <c r="K2801" i="6"/>
  <c r="K2803" i="6"/>
  <c r="K2816" i="6"/>
  <c r="K2818" i="6"/>
  <c r="K2833" i="6"/>
  <c r="K2835" i="6"/>
  <c r="K2848" i="6"/>
  <c r="K2850" i="6"/>
  <c r="K2863" i="6"/>
  <c r="K2872" i="6"/>
  <c r="K2874" i="6"/>
  <c r="K2885" i="6"/>
  <c r="K2894" i="6"/>
  <c r="K2905" i="6"/>
  <c r="K2907" i="6"/>
  <c r="K2916" i="6"/>
  <c r="K2927" i="6"/>
  <c r="K2936" i="6"/>
  <c r="K2938" i="6"/>
  <c r="K2949" i="6"/>
  <c r="K2958" i="6"/>
  <c r="K2967" i="6"/>
  <c r="K2974" i="6"/>
  <c r="K2983" i="6"/>
  <c r="K2994" i="6"/>
  <c r="K2996" i="6"/>
  <c r="K3003" i="6"/>
  <c r="K3016" i="6"/>
  <c r="K3021" i="6"/>
  <c r="K3036" i="6"/>
  <c r="K3041" i="6"/>
  <c r="K3043" i="6"/>
  <c r="K3045" i="6"/>
  <c r="K3047" i="6"/>
  <c r="K3049" i="6"/>
  <c r="K3051" i="6"/>
  <c r="K3053" i="6"/>
  <c r="K3055" i="6"/>
  <c r="K3057" i="6"/>
  <c r="K3059" i="6"/>
  <c r="K3061" i="6"/>
  <c r="K3063" i="6"/>
  <c r="K3065" i="6"/>
  <c r="K3067" i="6"/>
  <c r="K3069" i="6"/>
  <c r="K3071" i="6"/>
  <c r="K3094" i="6"/>
  <c r="K3096" i="6"/>
  <c r="K3098" i="6"/>
  <c r="K3100" i="6"/>
  <c r="K3129" i="6"/>
  <c r="K3131" i="6"/>
  <c r="K3133" i="6"/>
  <c r="K3135" i="6"/>
  <c r="K3158" i="6"/>
  <c r="K3160" i="6"/>
  <c r="K3162" i="6"/>
  <c r="K3164" i="6"/>
  <c r="K3193" i="6"/>
  <c r="K3195" i="6"/>
  <c r="K3197" i="6"/>
  <c r="K3199" i="6"/>
  <c r="K3222" i="6"/>
  <c r="K3224" i="6"/>
  <c r="K3226" i="6"/>
  <c r="K3228" i="6"/>
  <c r="K3257" i="6"/>
  <c r="K3259" i="6"/>
  <c r="K3261" i="6"/>
  <c r="K3263" i="6"/>
  <c r="K3286" i="6"/>
  <c r="K3288" i="6"/>
  <c r="K3290" i="6"/>
  <c r="K3292" i="6"/>
  <c r="K3305" i="6"/>
  <c r="K3307" i="6"/>
  <c r="K3309" i="6"/>
  <c r="K3322" i="6"/>
  <c r="K3324" i="6"/>
  <c r="K3354" i="6"/>
  <c r="K2196" i="6"/>
  <c r="K2299" i="6"/>
  <c r="K2501" i="6"/>
  <c r="K2594" i="6"/>
  <c r="K2741" i="6"/>
  <c r="K2839" i="6"/>
  <c r="K2931" i="6"/>
  <c r="K2940" i="6"/>
  <c r="K2951" i="6"/>
  <c r="K2985" i="6"/>
  <c r="K3172" i="6"/>
  <c r="K3180" i="6"/>
  <c r="K3211" i="6"/>
  <c r="K3234" i="6"/>
  <c r="K3256" i="6"/>
  <c r="K3275" i="6"/>
  <c r="K3298" i="6"/>
  <c r="K3308" i="6"/>
  <c r="K3330" i="6"/>
  <c r="K3358" i="6"/>
  <c r="K3360" i="6"/>
  <c r="K3367" i="6"/>
  <c r="K3369" i="6"/>
  <c r="K3378" i="6"/>
  <c r="K3382" i="6"/>
  <c r="K3384" i="6"/>
  <c r="K3392" i="6"/>
  <c r="K3398" i="6"/>
  <c r="K3440" i="6"/>
  <c r="K3446" i="6"/>
  <c r="K3450" i="6"/>
  <c r="K3452" i="6"/>
  <c r="K3477" i="6"/>
  <c r="K3479" i="6"/>
  <c r="K3481" i="6"/>
  <c r="K3483" i="6"/>
  <c r="K3504" i="6"/>
  <c r="K3510" i="6"/>
  <c r="K3514" i="6"/>
  <c r="K3516" i="6"/>
  <c r="K3541" i="6"/>
  <c r="K3543" i="6"/>
  <c r="K3545" i="6"/>
  <c r="K3547" i="6"/>
  <c r="K3568" i="6"/>
  <c r="K3574" i="6"/>
  <c r="K3578" i="6"/>
  <c r="K3580" i="6"/>
  <c r="K3605" i="6"/>
  <c r="K3607" i="6"/>
  <c r="K3609" i="6"/>
  <c r="K3611" i="6"/>
  <c r="K3632" i="6"/>
  <c r="K3638" i="6"/>
  <c r="K3642" i="6"/>
  <c r="K3644" i="6"/>
  <c r="K3674" i="6"/>
  <c r="K3676" i="6"/>
  <c r="K3681" i="6"/>
  <c r="K3686" i="6"/>
  <c r="K3699" i="6"/>
  <c r="K3701" i="6"/>
  <c r="K3703" i="6"/>
  <c r="K3718" i="6"/>
  <c r="K3720" i="6"/>
  <c r="K3731" i="6"/>
  <c r="K3733" i="6"/>
  <c r="K3735" i="6"/>
  <c r="K3748" i="6"/>
  <c r="K3750" i="6"/>
  <c r="K3752" i="6"/>
  <c r="K3763" i="6"/>
  <c r="K3765" i="6"/>
  <c r="K3784" i="6"/>
  <c r="K3797" i="6"/>
  <c r="K3812" i="6"/>
  <c r="K3816" i="6"/>
  <c r="K3849" i="6"/>
  <c r="K3878" i="6"/>
  <c r="K3880" i="6"/>
  <c r="K3805" i="6"/>
  <c r="K3828" i="6"/>
  <c r="K3859" i="6"/>
  <c r="K2258" i="6"/>
  <c r="K2446" i="6"/>
  <c r="K2701" i="6"/>
  <c r="K2788" i="6"/>
  <c r="K3075" i="6"/>
  <c r="K3137" i="6"/>
  <c r="K3238" i="6"/>
  <c r="K3295" i="6"/>
  <c r="K3355" i="6"/>
  <c r="K3420" i="6"/>
  <c r="K3453" i="6"/>
  <c r="K3480" i="6"/>
  <c r="K3519" i="6"/>
  <c r="K3544" i="6"/>
  <c r="K3585" i="6"/>
  <c r="K3608" i="6"/>
  <c r="K3670" i="6"/>
  <c r="K3706" i="6"/>
  <c r="K3802" i="6"/>
  <c r="K3852" i="6"/>
  <c r="K3889" i="6"/>
  <c r="K2256" i="6"/>
  <c r="K2596" i="6"/>
  <c r="K2743" i="6"/>
  <c r="K3038" i="6"/>
  <c r="K3229" i="6"/>
  <c r="K3277" i="6"/>
  <c r="K3388" i="6"/>
  <c r="K3428" i="6"/>
  <c r="K3436" i="6"/>
  <c r="K3463" i="6"/>
  <c r="K3500" i="6"/>
  <c r="K3531" i="6"/>
  <c r="K3564" i="6"/>
  <c r="K3589" i="6"/>
  <c r="K3628" i="6"/>
  <c r="K3662" i="6"/>
  <c r="K3693" i="6"/>
  <c r="K3710" i="6"/>
  <c r="K3725" i="6"/>
  <c r="K3740" i="6"/>
  <c r="K3776" i="6"/>
  <c r="K3791" i="6"/>
  <c r="K3829" i="6"/>
  <c r="K3862" i="6"/>
  <c r="K3893" i="6"/>
  <c r="K2307" i="6"/>
  <c r="K2474" i="6"/>
  <c r="K2499" i="6"/>
  <c r="K2606" i="6"/>
  <c r="K2660" i="6"/>
  <c r="K2705" i="6"/>
  <c r="K2724" i="6"/>
  <c r="K2822" i="6"/>
  <c r="K2852" i="6"/>
  <c r="K2960" i="6"/>
  <c r="K2978" i="6"/>
  <c r="K3079" i="6"/>
  <c r="K3106" i="6"/>
  <c r="K3147" i="6"/>
  <c r="K3207" i="6"/>
  <c r="K3209" i="6"/>
  <c r="K3227" i="6"/>
  <c r="K3232" i="6"/>
  <c r="K3242" i="6"/>
  <c r="K3271" i="6"/>
  <c r="K3273" i="6"/>
  <c r="K3291" i="6"/>
  <c r="K3296" i="6"/>
  <c r="K3323" i="6"/>
  <c r="K3328" i="6"/>
  <c r="K3339" i="6"/>
  <c r="K3349" i="6"/>
  <c r="K3356" i="6"/>
  <c r="K3411" i="6"/>
  <c r="K3413" i="6"/>
  <c r="K3415" i="6"/>
  <c r="K3417" i="6"/>
  <c r="K3419" i="6"/>
  <c r="K3448" i="6"/>
  <c r="K3454" i="6"/>
  <c r="K3458" i="6"/>
  <c r="K3460" i="6"/>
  <c r="K3485" i="6"/>
  <c r="K3487" i="6"/>
  <c r="K3489" i="6"/>
  <c r="K3491" i="6"/>
  <c r="K3512" i="6"/>
  <c r="K3518" i="6"/>
  <c r="K3522" i="6"/>
  <c r="K3524" i="6"/>
  <c r="K3549" i="6"/>
  <c r="K3551" i="6"/>
  <c r="K3553" i="6"/>
  <c r="K3555" i="6"/>
  <c r="K3576" i="6"/>
  <c r="K3582" i="6"/>
  <c r="K3586" i="6"/>
  <c r="K3588" i="6"/>
  <c r="K3613" i="6"/>
  <c r="K3615" i="6"/>
  <c r="K3617" i="6"/>
  <c r="K3619" i="6"/>
  <c r="K3640" i="6"/>
  <c r="K3646" i="6"/>
  <c r="K3653" i="6"/>
  <c r="K3655" i="6"/>
  <c r="K3657" i="6"/>
  <c r="K3671" i="6"/>
  <c r="K3678" i="6"/>
  <c r="K3683" i="6"/>
  <c r="K3690" i="6"/>
  <c r="K3705" i="6"/>
  <c r="K3722" i="6"/>
  <c r="K3737" i="6"/>
  <c r="K3754" i="6"/>
  <c r="K3769" i="6"/>
  <c r="K3786" i="6"/>
  <c r="K3801" i="6"/>
  <c r="K3824" i="6"/>
  <c r="K3826" i="6"/>
  <c r="K3851" i="6"/>
  <c r="K3853" i="6"/>
  <c r="K3855" i="6"/>
  <c r="K3857" i="6"/>
  <c r="K3888" i="6"/>
  <c r="K3890" i="6"/>
  <c r="K3807" i="6"/>
  <c r="K3834" i="6"/>
  <c r="K3863" i="6"/>
  <c r="K3896" i="6"/>
  <c r="K3486" i="6"/>
  <c r="K3581" i="6"/>
  <c r="K3645" i="6"/>
  <c r="K3684" i="6"/>
  <c r="K3823" i="6"/>
  <c r="K2246" i="6"/>
  <c r="K2297" i="6"/>
  <c r="K2567" i="6"/>
  <c r="K2592" i="6"/>
  <c r="K2633" i="6"/>
  <c r="K2692" i="6"/>
  <c r="K2807" i="6"/>
  <c r="K2837" i="6"/>
  <c r="K2929" i="6"/>
  <c r="K3034" i="6"/>
  <c r="K3104" i="6"/>
  <c r="K3143" i="6"/>
  <c r="K3145" i="6"/>
  <c r="K3170" i="6"/>
  <c r="K3205" i="6"/>
  <c r="K3230" i="6"/>
  <c r="K3254" i="6"/>
  <c r="K3269" i="6"/>
  <c r="K3294" i="6"/>
  <c r="K3306" i="6"/>
  <c r="K3311" i="6"/>
  <c r="K3326" i="6"/>
  <c r="K3335" i="6"/>
  <c r="K3337" i="6"/>
  <c r="K3365" i="6"/>
  <c r="K3372" i="6"/>
  <c r="K3374" i="6"/>
  <c r="K3376" i="6"/>
  <c r="K3387" i="6"/>
  <c r="K3409" i="6"/>
  <c r="K3421" i="6"/>
  <c r="K3423" i="6"/>
  <c r="K3425" i="6"/>
  <c r="K3427" i="6"/>
  <c r="K3431" i="6"/>
  <c r="K3433" i="6"/>
  <c r="K3435" i="6"/>
  <c r="K3456" i="6"/>
  <c r="K3462" i="6"/>
  <c r="K3466" i="6"/>
  <c r="K3468" i="6"/>
  <c r="K3493" i="6"/>
  <c r="K3495" i="6"/>
  <c r="K3497" i="6"/>
  <c r="K3499" i="6"/>
  <c r="K3520" i="6"/>
  <c r="K3526" i="6"/>
  <c r="K3530" i="6"/>
  <c r="K3532" i="6"/>
  <c r="K3557" i="6"/>
  <c r="K3559" i="6"/>
  <c r="K3561" i="6"/>
  <c r="K3563" i="6"/>
  <c r="K3584" i="6"/>
  <c r="K3590" i="6"/>
  <c r="K3594" i="6"/>
  <c r="K3596" i="6"/>
  <c r="K3621" i="6"/>
  <c r="K3623" i="6"/>
  <c r="K3625" i="6"/>
  <c r="K3627" i="6"/>
  <c r="K3648" i="6"/>
  <c r="K3650" i="6"/>
  <c r="K3659" i="6"/>
  <c r="K3663" i="6"/>
  <c r="K3665" i="6"/>
  <c r="K3669" i="6"/>
  <c r="K3688" i="6"/>
  <c r="K3692" i="6"/>
  <c r="K3694" i="6"/>
  <c r="K3696" i="6"/>
  <c r="K3707" i="6"/>
  <c r="K3709" i="6"/>
  <c r="K3724" i="6"/>
  <c r="K3728" i="6"/>
  <c r="K3739" i="6"/>
  <c r="K3743" i="6"/>
  <c r="K3758" i="6"/>
  <c r="K3760" i="6"/>
  <c r="K3773" i="6"/>
  <c r="K3775" i="6"/>
  <c r="K3788" i="6"/>
  <c r="K3803" i="6"/>
  <c r="K3861" i="6"/>
  <c r="K3892" i="6"/>
  <c r="K2355" i="6"/>
  <c r="K2530" i="6"/>
  <c r="K2656" i="6"/>
  <c r="K3364" i="6"/>
  <c r="K3418" i="6"/>
  <c r="K3459" i="6"/>
  <c r="K3490" i="6"/>
  <c r="K3554" i="6"/>
  <c r="K3614" i="6"/>
  <c r="K3647" i="6"/>
  <c r="K3687" i="6"/>
  <c r="K3738" i="6"/>
  <c r="K2311" i="6"/>
  <c r="K2865" i="6"/>
  <c r="K2969" i="6"/>
  <c r="K3194" i="6"/>
  <c r="K3244" i="6"/>
  <c r="K3293" i="6"/>
  <c r="K3362" i="6"/>
  <c r="K3416" i="6"/>
  <c r="K3430" i="6"/>
  <c r="K3465" i="6"/>
  <c r="K3498" i="6"/>
  <c r="K3527" i="6"/>
  <c r="K3552" i="6"/>
  <c r="K3591" i="6"/>
  <c r="K3622" i="6"/>
  <c r="K3649" i="6"/>
  <c r="K3691" i="6"/>
  <c r="K3742" i="6"/>
  <c r="K3759" i="6"/>
  <c r="K3774" i="6"/>
  <c r="K3789" i="6"/>
  <c r="K3804" i="6"/>
  <c r="K3827" i="6"/>
  <c r="K3866" i="6"/>
  <c r="K3895" i="6"/>
  <c r="K2305" i="6"/>
  <c r="K2442" i="6"/>
  <c r="K2472" i="6"/>
  <c r="K2478" i="6"/>
  <c r="K2532" i="6"/>
  <c r="K2565" i="6"/>
  <c r="K2658" i="6"/>
  <c r="K2790" i="6"/>
  <c r="K2820" i="6"/>
  <c r="K2898" i="6"/>
  <c r="K2909" i="6"/>
  <c r="K2918" i="6"/>
  <c r="K2976" i="6"/>
  <c r="K3008" i="6"/>
  <c r="K3077" i="6"/>
  <c r="K3141" i="6"/>
  <c r="K3168" i="6"/>
  <c r="K3178" i="6"/>
  <c r="K3203" i="6"/>
  <c r="K3225" i="6"/>
  <c r="K3240" i="6"/>
  <c r="K3267" i="6"/>
  <c r="K3289" i="6"/>
  <c r="K3321" i="6"/>
  <c r="K3345" i="6"/>
  <c r="K3370" i="6"/>
  <c r="K3383" i="6"/>
  <c r="K3385" i="6"/>
  <c r="K3389" i="6"/>
  <c r="K3391" i="6"/>
  <c r="K3393" i="6"/>
  <c r="K3395" i="6"/>
  <c r="K3401" i="6"/>
  <c r="K3403" i="6"/>
  <c r="K3407" i="6"/>
  <c r="K3429" i="6"/>
  <c r="K3437" i="6"/>
  <c r="K3439" i="6"/>
  <c r="K3441" i="6"/>
  <c r="K3443" i="6"/>
  <c r="K3464" i="6"/>
  <c r="K3470" i="6"/>
  <c r="K3474" i="6"/>
  <c r="K3476" i="6"/>
  <c r="K3501" i="6"/>
  <c r="K3503" i="6"/>
  <c r="K3505" i="6"/>
  <c r="K3507" i="6"/>
  <c r="K3528" i="6"/>
  <c r="K3534" i="6"/>
  <c r="K3538" i="6"/>
  <c r="K3540" i="6"/>
  <c r="K3565" i="6"/>
  <c r="K3567" i="6"/>
  <c r="K3569" i="6"/>
  <c r="K3571" i="6"/>
  <c r="K3592" i="6"/>
  <c r="K3598" i="6"/>
  <c r="K3602" i="6"/>
  <c r="K3604" i="6"/>
  <c r="K3629" i="6"/>
  <c r="K3631" i="6"/>
  <c r="K3633" i="6"/>
  <c r="K3635" i="6"/>
  <c r="K3661" i="6"/>
  <c r="K3667" i="6"/>
  <c r="K3673" i="6"/>
  <c r="K3685" i="6"/>
  <c r="K3698" i="6"/>
  <c r="K3713" i="6"/>
  <c r="K3730" i="6"/>
  <c r="K3745" i="6"/>
  <c r="K3762" i="6"/>
  <c r="K3777" i="6"/>
  <c r="K3794" i="6"/>
  <c r="K3809" i="6"/>
  <c r="K3836" i="6"/>
  <c r="K3838" i="6"/>
  <c r="K3840" i="6"/>
  <c r="K3867" i="6"/>
  <c r="K3869" i="6"/>
  <c r="K3871" i="6"/>
  <c r="K3873" i="6"/>
  <c r="K3013" i="6"/>
  <c r="K3166" i="6"/>
  <c r="K3231" i="6"/>
  <c r="K3350" i="6"/>
  <c r="K3414" i="6"/>
  <c r="K3521" i="6"/>
  <c r="K3556" i="6"/>
  <c r="K3680" i="6"/>
  <c r="K3721" i="6"/>
  <c r="K3753" i="6"/>
  <c r="K3825" i="6"/>
  <c r="K3856" i="6"/>
  <c r="K2178" i="6"/>
  <c r="K2386" i="6"/>
  <c r="K2398" i="6"/>
  <c r="K2505" i="6"/>
  <c r="K2563" i="6"/>
  <c r="K2670" i="6"/>
  <c r="K2712" i="6"/>
  <c r="K2775" i="6"/>
  <c r="K2805" i="6"/>
  <c r="K2867" i="6"/>
  <c r="K2876" i="6"/>
  <c r="K2887" i="6"/>
  <c r="K2971" i="6"/>
  <c r="K2998" i="6"/>
  <c r="K3018" i="6"/>
  <c r="K3102" i="6"/>
  <c r="K3139" i="6"/>
  <c r="K3196" i="6"/>
  <c r="K3201" i="6"/>
  <c r="K3215" i="6"/>
  <c r="K3260" i="6"/>
  <c r="K3265" i="6"/>
  <c r="K3279" i="6"/>
  <c r="K3319" i="6"/>
  <c r="K3352" i="6"/>
  <c r="K3381" i="6"/>
  <c r="K3397" i="6"/>
  <c r="K3399" i="6"/>
  <c r="K3405" i="6"/>
  <c r="K3445" i="6"/>
  <c r="K3447" i="6"/>
  <c r="K3449" i="6"/>
  <c r="K3451" i="6"/>
  <c r="K3472" i="6"/>
  <c r="K3478" i="6"/>
  <c r="K3482" i="6"/>
  <c r="K3484" i="6"/>
  <c r="K3509" i="6"/>
  <c r="K3511" i="6"/>
  <c r="K3513" i="6"/>
  <c r="K3515" i="6"/>
  <c r="K3536" i="6"/>
  <c r="K3542" i="6"/>
  <c r="K3546" i="6"/>
  <c r="K3548" i="6"/>
  <c r="K3573" i="6"/>
  <c r="K3575" i="6"/>
  <c r="K3577" i="6"/>
  <c r="K3579" i="6"/>
  <c r="K3600" i="6"/>
  <c r="K3606" i="6"/>
  <c r="K3610" i="6"/>
  <c r="K3612" i="6"/>
  <c r="K3637" i="6"/>
  <c r="K3639" i="6"/>
  <c r="K3641" i="6"/>
  <c r="K3643" i="6"/>
  <c r="K3652" i="6"/>
  <c r="K3675" i="6"/>
  <c r="K3677" i="6"/>
  <c r="K3682" i="6"/>
  <c r="K3700" i="6"/>
  <c r="K3702" i="6"/>
  <c r="K3704" i="6"/>
  <c r="K3715" i="6"/>
  <c r="K3717" i="6"/>
  <c r="K3719" i="6"/>
  <c r="K3732" i="6"/>
  <c r="K3734" i="6"/>
  <c r="K3736" i="6"/>
  <c r="K3747" i="6"/>
  <c r="K3751" i="6"/>
  <c r="K3764" i="6"/>
  <c r="K3768" i="6"/>
  <c r="K3783" i="6"/>
  <c r="K3796" i="6"/>
  <c r="K3798" i="6"/>
  <c r="K3800" i="6"/>
  <c r="K3811" i="6"/>
  <c r="K3813" i="6"/>
  <c r="K3815" i="6"/>
  <c r="K3817" i="6"/>
  <c r="K3848" i="6"/>
  <c r="K3850" i="6"/>
  <c r="K3875" i="6"/>
  <c r="K3877" i="6"/>
  <c r="K3879" i="6"/>
  <c r="K3881" i="6"/>
  <c r="K2162" i="6"/>
  <c r="K2896" i="6"/>
  <c r="K3176" i="6"/>
  <c r="K3302" i="6"/>
  <c r="K3338" i="6"/>
  <c r="K3368" i="6"/>
  <c r="K3457" i="6"/>
  <c r="K3492" i="6"/>
  <c r="K3523" i="6"/>
  <c r="K3583" i="6"/>
  <c r="K3618" i="6"/>
  <c r="K3658" i="6"/>
  <c r="K3785" i="6"/>
  <c r="K3858" i="6"/>
  <c r="K3887" i="6"/>
  <c r="K2301" i="6"/>
  <c r="K2542" i="6"/>
  <c r="K3073" i="6"/>
  <c r="K3236" i="6"/>
  <c r="K3300" i="6"/>
  <c r="K3371" i="6"/>
  <c r="K3426" i="6"/>
  <c r="K3467" i="6"/>
  <c r="K3488" i="6"/>
  <c r="K3529" i="6"/>
  <c r="K3562" i="6"/>
  <c r="K3593" i="6"/>
  <c r="K3626" i="6"/>
  <c r="K3660" i="6"/>
  <c r="K3672" i="6"/>
  <c r="K3712" i="6"/>
  <c r="K3723" i="6"/>
  <c r="K3755" i="6"/>
  <c r="K3787" i="6"/>
  <c r="K3806" i="6"/>
  <c r="K3833" i="6"/>
  <c r="K3860" i="6"/>
  <c r="K3891" i="6"/>
  <c r="K2309" i="6"/>
  <c r="K2382" i="6"/>
  <c r="K2390" i="6"/>
  <c r="K2396" i="6"/>
  <c r="K2503" i="6"/>
  <c r="K2528" i="6"/>
  <c r="K2569" i="6"/>
  <c r="K2627" i="6"/>
  <c r="K2726" i="6"/>
  <c r="K2756" i="6"/>
  <c r="K2854" i="6"/>
  <c r="K2962" i="6"/>
  <c r="K3026" i="6"/>
  <c r="K3108" i="6"/>
  <c r="K3149" i="6"/>
  <c r="K3174" i="6"/>
  <c r="K3353" i="6"/>
  <c r="K3380" i="6"/>
  <c r="K3386" i="6"/>
  <c r="K3390" i="6"/>
  <c r="K3394" i="6"/>
  <c r="K3396" i="6"/>
  <c r="K3402" i="6"/>
  <c r="K3404" i="6"/>
  <c r="K3408" i="6"/>
  <c r="K3424" i="6"/>
  <c r="K3432" i="6"/>
  <c r="K3438" i="6"/>
  <c r="K3442" i="6"/>
  <c r="K3444" i="6"/>
  <c r="K3469" i="6"/>
  <c r="K3471" i="6"/>
  <c r="K3473" i="6"/>
  <c r="K3475" i="6"/>
  <c r="K3496" i="6"/>
  <c r="K3502" i="6"/>
  <c r="K3506" i="6"/>
  <c r="K3508" i="6"/>
  <c r="K3533" i="6"/>
  <c r="K3535" i="6"/>
  <c r="K3537" i="6"/>
  <c r="K3539" i="6"/>
  <c r="K3560" i="6"/>
  <c r="K3566" i="6"/>
  <c r="K3570" i="6"/>
  <c r="K3572" i="6"/>
  <c r="K3597" i="6"/>
  <c r="K3599" i="6"/>
  <c r="K3601" i="6"/>
  <c r="K3603" i="6"/>
  <c r="K3624" i="6"/>
  <c r="K3630" i="6"/>
  <c r="K3634" i="6"/>
  <c r="K3636" i="6"/>
  <c r="K3651" i="6"/>
  <c r="K3664" i="6"/>
  <c r="K3666" i="6"/>
  <c r="K3679" i="6"/>
  <c r="K3697" i="6"/>
  <c r="K3714" i="6"/>
  <c r="K3729" i="6"/>
  <c r="K3746" i="6"/>
  <c r="K3761" i="6"/>
  <c r="K3793" i="6"/>
  <c r="K3810" i="6"/>
  <c r="K3835" i="6"/>
  <c r="K3839" i="6"/>
  <c r="K3841" i="6"/>
  <c r="K3870" i="6"/>
  <c r="K3872" i="6"/>
  <c r="K3874" i="6"/>
  <c r="K3767" i="6"/>
  <c r="K3795" i="6"/>
  <c r="K3799" i="6"/>
  <c r="K3818" i="6"/>
  <c r="K3847" i="6"/>
  <c r="K3876" i="6"/>
  <c r="K3792" i="6"/>
  <c r="K3832" i="6"/>
  <c r="K3865" i="6"/>
  <c r="K2244" i="6"/>
  <c r="K2303" i="6"/>
  <c r="K2440" i="6"/>
  <c r="K2631" i="6"/>
  <c r="K2758" i="6"/>
  <c r="K3151" i="6"/>
  <c r="K3366" i="6"/>
  <c r="K3455" i="6"/>
  <c r="K3517" i="6"/>
  <c r="K3550" i="6"/>
  <c r="K3587" i="6"/>
  <c r="K3620" i="6"/>
  <c r="K3654" i="6"/>
  <c r="K3689" i="6"/>
  <c r="K3770" i="6"/>
  <c r="K2629" i="6"/>
  <c r="K2773" i="6"/>
  <c r="K2987" i="6"/>
  <c r="K3213" i="6"/>
  <c r="K3258" i="6"/>
  <c r="K3325" i="6"/>
  <c r="K3422" i="6"/>
  <c r="K3434" i="6"/>
  <c r="K3461" i="6"/>
  <c r="K3494" i="6"/>
  <c r="K3525" i="6"/>
  <c r="K3558" i="6"/>
  <c r="K3595" i="6"/>
  <c r="K3616" i="6"/>
  <c r="K3656" i="6"/>
  <c r="K3668" i="6"/>
  <c r="K3695" i="6"/>
  <c r="K3727" i="6"/>
  <c r="K3744" i="6"/>
  <c r="K3772" i="6"/>
  <c r="K3808" i="6"/>
  <c r="K3831" i="6"/>
  <c r="K3864" i="6"/>
  <c r="K4" i="6"/>
  <c r="K44" i="6"/>
  <c r="K42" i="6"/>
  <c r="K40" i="6"/>
  <c r="K38" i="6"/>
  <c r="K36" i="6"/>
  <c r="K32" i="6"/>
  <c r="K30" i="6"/>
  <c r="K26" i="6"/>
  <c r="K34" i="6"/>
  <c r="K28" i="6"/>
  <c r="K24" i="6"/>
  <c r="K7" i="6"/>
  <c r="K3" i="6"/>
  <c r="K19" i="6"/>
  <c r="K43" i="6"/>
  <c r="K39" i="6"/>
  <c r="K33" i="6"/>
  <c r="K29" i="6"/>
  <c r="K25" i="6"/>
  <c r="K21" i="6"/>
  <c r="K17" i="6"/>
  <c r="K6" i="6"/>
  <c r="K41" i="6"/>
  <c r="K37" i="6"/>
  <c r="K35" i="6"/>
  <c r="K31" i="6"/>
  <c r="K27" i="6"/>
  <c r="K23" i="6"/>
  <c r="K5" i="6"/>
  <c r="K22" i="6"/>
  <c r="K15" i="6"/>
  <c r="K9" i="6"/>
  <c r="K12" i="6"/>
  <c r="K8" i="6"/>
  <c r="K13" i="6"/>
  <c r="K16" i="6"/>
  <c r="K14" i="6"/>
  <c r="K10" i="6"/>
  <c r="K18" i="6"/>
  <c r="K20" i="6"/>
  <c r="K11" i="6"/>
  <c r="K2" i="6"/>
  <c r="H17" i="5"/>
  <c r="I17" i="5" s="1"/>
  <c r="H37" i="5"/>
  <c r="I37" i="5" s="1"/>
  <c r="H25" i="5"/>
  <c r="I25" i="5" s="1"/>
  <c r="H33" i="5"/>
  <c r="I33" i="5" s="1"/>
  <c r="H29" i="5"/>
  <c r="I29" i="5" s="1"/>
  <c r="H41" i="5"/>
  <c r="I41" i="5" s="1"/>
  <c r="H5" i="5"/>
  <c r="I5" i="5" s="1"/>
  <c r="H9" i="5"/>
  <c r="I9" i="5" s="1"/>
  <c r="H13" i="5"/>
  <c r="I13" i="5" s="1"/>
  <c r="H21" i="5"/>
  <c r="I21" i="5" s="1"/>
  <c r="H43" i="5"/>
  <c r="I43" i="5" s="1"/>
  <c r="H15" i="5"/>
  <c r="I15" i="5" s="1"/>
  <c r="H23" i="5"/>
  <c r="I23" i="5" s="1"/>
  <c r="H7" i="5"/>
  <c r="I7" i="5" s="1"/>
  <c r="H3" i="5"/>
  <c r="I3" i="5" s="1"/>
  <c r="H11" i="5"/>
  <c r="I11" i="5" s="1"/>
  <c r="H31" i="5"/>
  <c r="I31" i="5" s="1"/>
  <c r="H19" i="5"/>
  <c r="I19" i="5" s="1"/>
  <c r="H39" i="5"/>
  <c r="I39" i="5" s="1"/>
  <c r="H27" i="5"/>
  <c r="I27" i="5" s="1"/>
  <c r="H35" i="5"/>
  <c r="I35" i="5" s="1"/>
  <c r="H4" i="5"/>
  <c r="I4" i="5" s="1"/>
  <c r="H16" i="5"/>
  <c r="I16" i="5" s="1"/>
  <c r="H20" i="5"/>
  <c r="I20" i="5" s="1"/>
  <c r="H12" i="5"/>
  <c r="I12" i="5" s="1"/>
  <c r="H32" i="5"/>
  <c r="I32" i="5" s="1"/>
  <c r="H8" i="5"/>
  <c r="I8" i="5" s="1"/>
  <c r="H28" i="5"/>
  <c r="I28" i="5" s="1"/>
  <c r="J39" i="5" s="1"/>
  <c r="K39" i="5" s="1"/>
  <c r="P39" i="5" s="1"/>
  <c r="H36" i="5"/>
  <c r="I36" i="5" s="1"/>
  <c r="H44" i="5"/>
  <c r="I44" i="5" s="1"/>
  <c r="H40" i="5"/>
  <c r="I40" i="5" s="1"/>
  <c r="H24" i="5"/>
  <c r="I24" i="5" s="1"/>
  <c r="L54" i="5"/>
  <c r="L55" i="5"/>
  <c r="E6" i="4"/>
  <c r="D7" i="4" s="1"/>
  <c r="F7" i="4" s="1"/>
  <c r="K5" i="1"/>
  <c r="K3" i="1"/>
  <c r="G3" i="1"/>
  <c r="K4" i="1" s="1"/>
  <c r="L3757" i="6" l="1"/>
  <c r="P3757" i="6"/>
  <c r="L3558" i="6"/>
  <c r="P3558" i="6"/>
  <c r="L3213" i="6"/>
  <c r="P3213" i="6"/>
  <c r="L3654" i="6"/>
  <c r="M3654" i="6" s="1"/>
  <c r="N3654" i="6" s="1"/>
  <c r="P3654" i="6"/>
  <c r="L2758" i="6"/>
  <c r="P2758" i="6"/>
  <c r="L3882" i="6"/>
  <c r="P3882" i="6"/>
  <c r="L3782" i="6"/>
  <c r="P3782" i="6"/>
  <c r="L3837" i="6"/>
  <c r="M3837" i="6" s="1"/>
  <c r="N3837" i="6" s="1"/>
  <c r="P3837" i="6"/>
  <c r="L3714" i="6"/>
  <c r="P3714" i="6"/>
  <c r="L3630" i="6"/>
  <c r="P3630" i="6"/>
  <c r="L3566" i="6"/>
  <c r="P3566" i="6"/>
  <c r="L3502" i="6"/>
  <c r="M3502" i="6" s="1"/>
  <c r="N3502" i="6" s="1"/>
  <c r="P3502" i="6"/>
  <c r="L3438" i="6"/>
  <c r="P3438" i="6"/>
  <c r="L3390" i="6"/>
  <c r="P3390" i="6"/>
  <c r="L2962" i="6"/>
  <c r="P2962" i="6"/>
  <c r="L2396" i="6"/>
  <c r="M2396" i="6" s="1"/>
  <c r="N2396" i="6" s="1"/>
  <c r="P2396" i="6"/>
  <c r="L3787" i="6"/>
  <c r="P3787" i="6"/>
  <c r="L3562" i="6"/>
  <c r="P3562" i="6"/>
  <c r="L3073" i="6"/>
  <c r="P3073" i="6"/>
  <c r="L3583" i="6"/>
  <c r="O3583" i="6" s="1"/>
  <c r="P3583" i="6"/>
  <c r="L2896" i="6"/>
  <c r="P2896" i="6"/>
  <c r="L3846" i="6"/>
  <c r="P3846" i="6"/>
  <c r="L3796" i="6"/>
  <c r="P3796" i="6"/>
  <c r="L3749" i="6"/>
  <c r="O3749" i="6" s="1"/>
  <c r="P3749" i="6"/>
  <c r="L3704" i="6"/>
  <c r="P3704" i="6"/>
  <c r="L3641" i="6"/>
  <c r="P3641" i="6"/>
  <c r="L3577" i="6"/>
  <c r="P3577" i="6"/>
  <c r="L3513" i="6"/>
  <c r="O3513" i="6" s="1"/>
  <c r="P3513" i="6"/>
  <c r="L3449" i="6"/>
  <c r="P3449" i="6"/>
  <c r="L3319" i="6"/>
  <c r="P3319" i="6"/>
  <c r="L3102" i="6"/>
  <c r="P3102" i="6"/>
  <c r="L2775" i="6"/>
  <c r="O2775" i="6" s="1"/>
  <c r="P2775" i="6"/>
  <c r="L3856" i="6"/>
  <c r="P3856" i="6"/>
  <c r="L3350" i="6"/>
  <c r="P3350" i="6"/>
  <c r="L3842" i="6"/>
  <c r="P3842" i="6"/>
  <c r="L3745" i="6"/>
  <c r="O3745" i="6" s="1"/>
  <c r="P3745" i="6"/>
  <c r="L3635" i="6"/>
  <c r="P3635" i="6"/>
  <c r="L3571" i="6"/>
  <c r="P3571" i="6"/>
  <c r="L3507" i="6"/>
  <c r="P3507" i="6"/>
  <c r="L3443" i="6"/>
  <c r="M3443" i="6" s="1"/>
  <c r="N3443" i="6" s="1"/>
  <c r="P3443" i="6"/>
  <c r="L3395" i="6"/>
  <c r="P3395" i="6"/>
  <c r="L3321" i="6"/>
  <c r="P3321" i="6"/>
  <c r="L3141" i="6"/>
  <c r="P3141" i="6"/>
  <c r="L2790" i="6"/>
  <c r="M2790" i="6" s="1"/>
  <c r="N2790" i="6" s="1"/>
  <c r="P2790" i="6"/>
  <c r="L3895" i="6"/>
  <c r="P3895" i="6"/>
  <c r="L3708" i="6"/>
  <c r="P3708" i="6"/>
  <c r="L3465" i="6"/>
  <c r="P3465" i="6"/>
  <c r="L2865" i="6"/>
  <c r="M2865" i="6" s="1"/>
  <c r="N2865" i="6" s="1"/>
  <c r="P2865" i="6"/>
  <c r="L3614" i="6"/>
  <c r="P3614" i="6"/>
  <c r="L2355" i="6"/>
  <c r="P2355" i="6"/>
  <c r="L3771" i="6"/>
  <c r="P3771" i="6"/>
  <c r="L3726" i="6"/>
  <c r="M3726" i="6" s="1"/>
  <c r="N3726" i="6" s="1"/>
  <c r="P3726" i="6"/>
  <c r="L3688" i="6"/>
  <c r="P3688" i="6"/>
  <c r="L3625" i="6"/>
  <c r="P3625" i="6"/>
  <c r="L3561" i="6"/>
  <c r="P3561" i="6"/>
  <c r="L3497" i="6"/>
  <c r="O3497" i="6" s="1"/>
  <c r="P3497" i="6"/>
  <c r="L3433" i="6"/>
  <c r="P3433" i="6"/>
  <c r="L3376" i="6"/>
  <c r="P3376" i="6"/>
  <c r="L3306" i="6"/>
  <c r="P3306" i="6"/>
  <c r="L3143" i="6"/>
  <c r="O3143" i="6" s="1"/>
  <c r="P3143" i="6"/>
  <c r="L2592" i="6"/>
  <c r="P2592" i="6"/>
  <c r="L3486" i="6"/>
  <c r="P3486" i="6"/>
  <c r="L3884" i="6"/>
  <c r="P3884" i="6"/>
  <c r="L3820" i="6"/>
  <c r="O3820" i="6" s="1"/>
  <c r="P3820" i="6"/>
  <c r="L3690" i="6"/>
  <c r="P3690" i="6"/>
  <c r="L3640" i="6"/>
  <c r="P3640" i="6"/>
  <c r="L3576" i="6"/>
  <c r="P3576" i="6"/>
  <c r="L3512" i="6"/>
  <c r="M3512" i="6" s="1"/>
  <c r="N3512" i="6" s="1"/>
  <c r="P3512" i="6"/>
  <c r="L3448" i="6"/>
  <c r="P3448" i="6"/>
  <c r="L3339" i="6"/>
  <c r="P3339" i="6"/>
  <c r="L3232" i="6"/>
  <c r="P3232" i="6"/>
  <c r="L2960" i="6"/>
  <c r="M2960" i="6" s="1"/>
  <c r="N2960" i="6" s="1"/>
  <c r="P2960" i="6"/>
  <c r="L2474" i="6"/>
  <c r="P2474" i="6"/>
  <c r="L3725" i="6"/>
  <c r="P3725" i="6"/>
  <c r="L3500" i="6"/>
  <c r="P3500" i="6"/>
  <c r="L2743" i="6"/>
  <c r="M2743" i="6" s="1"/>
  <c r="N2743" i="6" s="1"/>
  <c r="P2743" i="6"/>
  <c r="L3608" i="6"/>
  <c r="P3608" i="6"/>
  <c r="L3295" i="6"/>
  <c r="P3295" i="6"/>
  <c r="L3894" i="6"/>
  <c r="P3894" i="6"/>
  <c r="L3843" i="6"/>
  <c r="M3843" i="6" s="1"/>
  <c r="N3843" i="6" s="1"/>
  <c r="P3843" i="6"/>
  <c r="L3752" i="6"/>
  <c r="P3752" i="6"/>
  <c r="L3716" i="6"/>
  <c r="P3716" i="6"/>
  <c r="L3644" i="6"/>
  <c r="P3644" i="6"/>
  <c r="L3580" i="6"/>
  <c r="M3580" i="6" s="1"/>
  <c r="N3580" i="6" s="1"/>
  <c r="P3580" i="6"/>
  <c r="L3516" i="6"/>
  <c r="P3516" i="6"/>
  <c r="L3452" i="6"/>
  <c r="P3452" i="6"/>
  <c r="L3378" i="6"/>
  <c r="P3378" i="6"/>
  <c r="L3275" i="6"/>
  <c r="M3275" i="6" s="1"/>
  <c r="N3275" i="6" s="1"/>
  <c r="P3275" i="6"/>
  <c r="L2940" i="6"/>
  <c r="P2940" i="6"/>
  <c r="L3354" i="6"/>
  <c r="P3354" i="6"/>
  <c r="L3288" i="6"/>
  <c r="P3288" i="6"/>
  <c r="L3224" i="6"/>
  <c r="M3224" i="6" s="1"/>
  <c r="N3224" i="6" s="1"/>
  <c r="P3224" i="6"/>
  <c r="L3160" i="6"/>
  <c r="P3160" i="6"/>
  <c r="L3096" i="6"/>
  <c r="P3096" i="6"/>
  <c r="L3059" i="6"/>
  <c r="P3059" i="6"/>
  <c r="L3043" i="6"/>
  <c r="M3043" i="6" s="1"/>
  <c r="N3043" i="6" s="1"/>
  <c r="P3043" i="6"/>
  <c r="L2983" i="6"/>
  <c r="P2983" i="6"/>
  <c r="L2916" i="6"/>
  <c r="P2916" i="6"/>
  <c r="L2850" i="6"/>
  <c r="P2850" i="6"/>
  <c r="L2786" i="6"/>
  <c r="M2786" i="6" s="1"/>
  <c r="N2786" i="6" s="1"/>
  <c r="P2786" i="6"/>
  <c r="L2722" i="6"/>
  <c r="P2722" i="6"/>
  <c r="L2625" i="6"/>
  <c r="P2625" i="6"/>
  <c r="L2561" i="6"/>
  <c r="P2561" i="6"/>
  <c r="L2497" i="6"/>
  <c r="M2497" i="6" s="1"/>
  <c r="N2497" i="6" s="1"/>
  <c r="P2497" i="6"/>
  <c r="L2451" i="6"/>
  <c r="P2451" i="6"/>
  <c r="L2363" i="6"/>
  <c r="P2363" i="6"/>
  <c r="L2341" i="6"/>
  <c r="P2341" i="6"/>
  <c r="L2323" i="6"/>
  <c r="M2323" i="6" s="1"/>
  <c r="N2323" i="6" s="1"/>
  <c r="P2323" i="6"/>
  <c r="L2252" i="6"/>
  <c r="P2252" i="6"/>
  <c r="L2213" i="6"/>
  <c r="P2213" i="6"/>
  <c r="L2132" i="6"/>
  <c r="P2132" i="6"/>
  <c r="L3412" i="6"/>
  <c r="M3412" i="6" s="1"/>
  <c r="N3412" i="6" s="1"/>
  <c r="P3412" i="6"/>
  <c r="L3348" i="6"/>
  <c r="P3348" i="6"/>
  <c r="L3316" i="6"/>
  <c r="P3316" i="6"/>
  <c r="L3251" i="6"/>
  <c r="P3251" i="6"/>
  <c r="L3187" i="6"/>
  <c r="M3187" i="6" s="1"/>
  <c r="N3187" i="6" s="1"/>
  <c r="P3187" i="6"/>
  <c r="L3123" i="6"/>
  <c r="P3123" i="6"/>
  <c r="L3006" i="6"/>
  <c r="P3006" i="6"/>
  <c r="L2925" i="6"/>
  <c r="P2925" i="6"/>
  <c r="L2861" i="6"/>
  <c r="O2861" i="6" s="1"/>
  <c r="P2861" i="6"/>
  <c r="L2797" i="6"/>
  <c r="P2797" i="6"/>
  <c r="L2733" i="6"/>
  <c r="P2733" i="6"/>
  <c r="L2654" i="6"/>
  <c r="P2654" i="6"/>
  <c r="L2590" i="6"/>
  <c r="M2590" i="6" s="1"/>
  <c r="N2590" i="6" s="1"/>
  <c r="P2590" i="6"/>
  <c r="L2526" i="6"/>
  <c r="P2526" i="6"/>
  <c r="L2470" i="6"/>
  <c r="P2470" i="6"/>
  <c r="L2411" i="6"/>
  <c r="P2411" i="6"/>
  <c r="L2371" i="6"/>
  <c r="M2371" i="6" s="1"/>
  <c r="N2371" i="6" s="1"/>
  <c r="P2371" i="6"/>
  <c r="L2288" i="6"/>
  <c r="P2288" i="6"/>
  <c r="L2237" i="6"/>
  <c r="P2237" i="6"/>
  <c r="L2173" i="6"/>
  <c r="P2173" i="6"/>
  <c r="L2060" i="6"/>
  <c r="M2060" i="6" s="1"/>
  <c r="N2060" i="6" s="1"/>
  <c r="P2060" i="6"/>
  <c r="L3245" i="6"/>
  <c r="P3245" i="6"/>
  <c r="L3181" i="6"/>
  <c r="P3181" i="6"/>
  <c r="L3117" i="6"/>
  <c r="P3117" i="6"/>
  <c r="L3031" i="6"/>
  <c r="M3031" i="6" s="1"/>
  <c r="N3031" i="6" s="1"/>
  <c r="P3031" i="6"/>
  <c r="L2972" i="6"/>
  <c r="P2972" i="6"/>
  <c r="L2901" i="6"/>
  <c r="P2901" i="6"/>
  <c r="L2840" i="6"/>
  <c r="P2840" i="6"/>
  <c r="L2776" i="6"/>
  <c r="M2776" i="6" s="1"/>
  <c r="N2776" i="6" s="1"/>
  <c r="P2776" i="6"/>
  <c r="L2713" i="6"/>
  <c r="P2713" i="6"/>
  <c r="L2669" i="6"/>
  <c r="P2669" i="6"/>
  <c r="L2605" i="6"/>
  <c r="P2605" i="6"/>
  <c r="L2541" i="6"/>
  <c r="O2541" i="6" s="1"/>
  <c r="P2541" i="6"/>
  <c r="L2477" i="6"/>
  <c r="P2477" i="6"/>
  <c r="L2417" i="6"/>
  <c r="P2417" i="6"/>
  <c r="L2369" i="6"/>
  <c r="P2369" i="6"/>
  <c r="L2276" i="6"/>
  <c r="M2276" i="6" s="1"/>
  <c r="N2276" i="6" s="1"/>
  <c r="P2276" i="6"/>
  <c r="L2175" i="6"/>
  <c r="P2175" i="6"/>
  <c r="L2134" i="6"/>
  <c r="P2134" i="6"/>
  <c r="L3359" i="6"/>
  <c r="P3359" i="6"/>
  <c r="L3310" i="6"/>
  <c r="M3310" i="6" s="1"/>
  <c r="N3310" i="6" s="1"/>
  <c r="P3310" i="6"/>
  <c r="L3239" i="6"/>
  <c r="P3239" i="6"/>
  <c r="L3175" i="6"/>
  <c r="P3175" i="6"/>
  <c r="L3111" i="6"/>
  <c r="P3111" i="6"/>
  <c r="L3062" i="6"/>
  <c r="M3062" i="6" s="1"/>
  <c r="N3062" i="6" s="1"/>
  <c r="P3062" i="6"/>
  <c r="L3004" i="6"/>
  <c r="P3004" i="6"/>
  <c r="L2968" i="6"/>
  <c r="P2968" i="6"/>
  <c r="L2908" i="6"/>
  <c r="P2908" i="6"/>
  <c r="L2853" i="6"/>
  <c r="O2853" i="6" s="1"/>
  <c r="P2853" i="6"/>
  <c r="L2789" i="6"/>
  <c r="P2789" i="6"/>
  <c r="L2725" i="6"/>
  <c r="P2725" i="6"/>
  <c r="L2682" i="6"/>
  <c r="P2682" i="6"/>
  <c r="L2624" i="6"/>
  <c r="M2624" i="6" s="1"/>
  <c r="N2624" i="6" s="1"/>
  <c r="P2624" i="6"/>
  <c r="L2560" i="6"/>
  <c r="P2560" i="6"/>
  <c r="L2496" i="6"/>
  <c r="P2496" i="6"/>
  <c r="L2385" i="6"/>
  <c r="P2385" i="6"/>
  <c r="L2294" i="6"/>
  <c r="M2294" i="6" s="1"/>
  <c r="N2294" i="6" s="1"/>
  <c r="P2294" i="6"/>
  <c r="L2190" i="6"/>
  <c r="P2190" i="6"/>
  <c r="L2077" i="6"/>
  <c r="P2077" i="6"/>
  <c r="L3132" i="6"/>
  <c r="P3132" i="6"/>
  <c r="L3068" i="6"/>
  <c r="M3068" i="6" s="1"/>
  <c r="N3068" i="6" s="1"/>
  <c r="P3068" i="6"/>
  <c r="L3048" i="6"/>
  <c r="P3048" i="6"/>
  <c r="L2993" i="6"/>
  <c r="P2993" i="6"/>
  <c r="L2926" i="6"/>
  <c r="P2926" i="6"/>
  <c r="L2862" i="6"/>
  <c r="M2862" i="6" s="1"/>
  <c r="N2862" i="6" s="1"/>
  <c r="P2862" i="6"/>
  <c r="L2800" i="6"/>
  <c r="P2800" i="6"/>
  <c r="L2736" i="6"/>
  <c r="P2736" i="6"/>
  <c r="L2653" i="6"/>
  <c r="P2653" i="6"/>
  <c r="L2589" i="6"/>
  <c r="O2589" i="6" s="1"/>
  <c r="P2589" i="6"/>
  <c r="L2525" i="6"/>
  <c r="P2525" i="6"/>
  <c r="L2469" i="6"/>
  <c r="P2469" i="6"/>
  <c r="L2392" i="6"/>
  <c r="P2392" i="6"/>
  <c r="L2344" i="6"/>
  <c r="M2344" i="6" s="1"/>
  <c r="N2344" i="6" s="1"/>
  <c r="P2344" i="6"/>
  <c r="L2300" i="6"/>
  <c r="P2300" i="6"/>
  <c r="L2224" i="6"/>
  <c r="P2224" i="6"/>
  <c r="L2182" i="6"/>
  <c r="P2182" i="6"/>
  <c r="L3341" i="6"/>
  <c r="O3341" i="6" s="1"/>
  <c r="P3341" i="6"/>
  <c r="L3283" i="6"/>
  <c r="P3283" i="6"/>
  <c r="L3219" i="6"/>
  <c r="P3219" i="6"/>
  <c r="L3155" i="6"/>
  <c r="P3155" i="6"/>
  <c r="L3091" i="6"/>
  <c r="M3091" i="6" s="1"/>
  <c r="N3091" i="6" s="1"/>
  <c r="P3091" i="6"/>
  <c r="L2957" i="6"/>
  <c r="P2957" i="6"/>
  <c r="L2893" i="6"/>
  <c r="P2893" i="6"/>
  <c r="L2828" i="6"/>
  <c r="P2828" i="6"/>
  <c r="L2764" i="6"/>
  <c r="M2764" i="6" s="1"/>
  <c r="N2764" i="6" s="1"/>
  <c r="P2764" i="6"/>
  <c r="L2672" i="6"/>
  <c r="P2672" i="6"/>
  <c r="L2608" i="6"/>
  <c r="P2608" i="6"/>
  <c r="L2544" i="6"/>
  <c r="P2544" i="6"/>
  <c r="L2480" i="6"/>
  <c r="M2480" i="6" s="1"/>
  <c r="N2480" i="6" s="1"/>
  <c r="P2480" i="6"/>
  <c r="L2410" i="6"/>
  <c r="P2410" i="6"/>
  <c r="L2364" i="6"/>
  <c r="P2364" i="6"/>
  <c r="L2326" i="6"/>
  <c r="P2326" i="6"/>
  <c r="L2277" i="6"/>
  <c r="O2277" i="6" s="1"/>
  <c r="P2277" i="6"/>
  <c r="L2230" i="6"/>
  <c r="P2230" i="6"/>
  <c r="L2172" i="6"/>
  <c r="P2172" i="6"/>
  <c r="L2106" i="6"/>
  <c r="P2106" i="6"/>
  <c r="L3112" i="6"/>
  <c r="M3112" i="6" s="1"/>
  <c r="N3112" i="6" s="1"/>
  <c r="P3112" i="6"/>
  <c r="L3023" i="6"/>
  <c r="P3023" i="6"/>
  <c r="L2955" i="6"/>
  <c r="P2955" i="6"/>
  <c r="L2891" i="6"/>
  <c r="P2891" i="6"/>
  <c r="L2826" i="6"/>
  <c r="M2826" i="6" s="1"/>
  <c r="N2826" i="6" s="1"/>
  <c r="P2826" i="6"/>
  <c r="L2762" i="6"/>
  <c r="P2762" i="6"/>
  <c r="L2714" i="6"/>
  <c r="P2714" i="6"/>
  <c r="L2683" i="6"/>
  <c r="P2683" i="6"/>
  <c r="L2635" i="6"/>
  <c r="M2635" i="6" s="1"/>
  <c r="N2635" i="6" s="1"/>
  <c r="P2635" i="6"/>
  <c r="L2571" i="6"/>
  <c r="P2571" i="6"/>
  <c r="L2507" i="6"/>
  <c r="P2507" i="6"/>
  <c r="L2433" i="6"/>
  <c r="P2433" i="6"/>
  <c r="L2400" i="6"/>
  <c r="M2400" i="6" s="1"/>
  <c r="N2400" i="6" s="1"/>
  <c r="P2400" i="6"/>
  <c r="L2273" i="6"/>
  <c r="P2273" i="6"/>
  <c r="L2167" i="6"/>
  <c r="P2167" i="6"/>
  <c r="L2099" i="6"/>
  <c r="P2099" i="6"/>
  <c r="L2045" i="6"/>
  <c r="M2045" i="6" s="1"/>
  <c r="N2045" i="6" s="1"/>
  <c r="P2045" i="6"/>
  <c r="L2073" i="6"/>
  <c r="P2073" i="6"/>
  <c r="L1994" i="6"/>
  <c r="P1994" i="6"/>
  <c r="L1930" i="6"/>
  <c r="P1930" i="6"/>
  <c r="L1882" i="6"/>
  <c r="M1882" i="6" s="1"/>
  <c r="N1882" i="6" s="1"/>
  <c r="P1882" i="6"/>
  <c r="L1816" i="6"/>
  <c r="P1816" i="6"/>
  <c r="L1784" i="6"/>
  <c r="P1784" i="6"/>
  <c r="L1726" i="6"/>
  <c r="P1726" i="6"/>
  <c r="L1687" i="6"/>
  <c r="O1687" i="6" s="1"/>
  <c r="P1687" i="6"/>
  <c r="L1636" i="6"/>
  <c r="P1636" i="6"/>
  <c r="L1572" i="6"/>
  <c r="P1572" i="6"/>
  <c r="L1508" i="6"/>
  <c r="P1508" i="6"/>
  <c r="L1444" i="6"/>
  <c r="M1444" i="6" s="1"/>
  <c r="N1444" i="6" s="1"/>
  <c r="P1444" i="6"/>
  <c r="L1376" i="6"/>
  <c r="P1376" i="6"/>
  <c r="L1230" i="6"/>
  <c r="P1230" i="6"/>
  <c r="L2193" i="6"/>
  <c r="P2193" i="6"/>
  <c r="L2169" i="6"/>
  <c r="M2169" i="6" s="1"/>
  <c r="N2169" i="6" s="1"/>
  <c r="P2169" i="6"/>
  <c r="L2119" i="6"/>
  <c r="P2119" i="6"/>
  <c r="L2015" i="6"/>
  <c r="P2015" i="6"/>
  <c r="L1951" i="6"/>
  <c r="P1951" i="6"/>
  <c r="L1903" i="6"/>
  <c r="M1903" i="6" s="1"/>
  <c r="N1903" i="6" s="1"/>
  <c r="P1903" i="6"/>
  <c r="L1733" i="6"/>
  <c r="P1733" i="6"/>
  <c r="L1628" i="6"/>
  <c r="P1628" i="6"/>
  <c r="L1564" i="6"/>
  <c r="P1564" i="6"/>
  <c r="L1500" i="6"/>
  <c r="M1500" i="6" s="1"/>
  <c r="N1500" i="6" s="1"/>
  <c r="P1500" i="6"/>
  <c r="L1436" i="6"/>
  <c r="P1436" i="6"/>
  <c r="L1372" i="6"/>
  <c r="P1372" i="6"/>
  <c r="L1215" i="6"/>
  <c r="P1215" i="6"/>
  <c r="L2121" i="6"/>
  <c r="M2121" i="6" s="1"/>
  <c r="N2121" i="6" s="1"/>
  <c r="P2121" i="6"/>
  <c r="L2043" i="6"/>
  <c r="P2043" i="6"/>
  <c r="L1972" i="6"/>
  <c r="P1972" i="6"/>
  <c r="L1901" i="6"/>
  <c r="P1901" i="6"/>
  <c r="L1863" i="6"/>
  <c r="M1863" i="6" s="1"/>
  <c r="N1863" i="6" s="1"/>
  <c r="P1863" i="6"/>
  <c r="L1745" i="6"/>
  <c r="P1745" i="6"/>
  <c r="L1679" i="6"/>
  <c r="P1679" i="6"/>
  <c r="L1618" i="6"/>
  <c r="P1618" i="6"/>
  <c r="L1554" i="6"/>
  <c r="M1554" i="6" s="1"/>
  <c r="N1554" i="6" s="1"/>
  <c r="P1554" i="6"/>
  <c r="L1490" i="6"/>
  <c r="P1490" i="6"/>
  <c r="L1426" i="6"/>
  <c r="P1426" i="6"/>
  <c r="L1353" i="6"/>
  <c r="P1353" i="6"/>
  <c r="L1337" i="6"/>
  <c r="O1337" i="6" s="1"/>
  <c r="P1337" i="6"/>
  <c r="L1321" i="6"/>
  <c r="P1321" i="6"/>
  <c r="L1252" i="6"/>
  <c r="P1252" i="6"/>
  <c r="L2072" i="6"/>
  <c r="P2072" i="6"/>
  <c r="L2050" i="6"/>
  <c r="M2050" i="6" s="1"/>
  <c r="N2050" i="6" s="1"/>
  <c r="P2050" i="6"/>
  <c r="L1999" i="6"/>
  <c r="P1999" i="6"/>
  <c r="L1935" i="6"/>
  <c r="P1935" i="6"/>
  <c r="L1869" i="6"/>
  <c r="P1869" i="6"/>
  <c r="L1827" i="6"/>
  <c r="M1827" i="6" s="1"/>
  <c r="N1827" i="6" s="1"/>
  <c r="P1827" i="6"/>
  <c r="L1795" i="6"/>
  <c r="P1795" i="6"/>
  <c r="L1758" i="6"/>
  <c r="P1758" i="6"/>
  <c r="L1688" i="6"/>
  <c r="P1688" i="6"/>
  <c r="L1643" i="6"/>
  <c r="O1643" i="6" s="1"/>
  <c r="P1643" i="6"/>
  <c r="L1579" i="6"/>
  <c r="P1579" i="6"/>
  <c r="L1515" i="6"/>
  <c r="P1515" i="6"/>
  <c r="L1451" i="6"/>
  <c r="P1451" i="6"/>
  <c r="L1392" i="6"/>
  <c r="M1392" i="6" s="1"/>
  <c r="N1392" i="6" s="1"/>
  <c r="P1392" i="6"/>
  <c r="L1304" i="6"/>
  <c r="P1304" i="6"/>
  <c r="L1217" i="6"/>
  <c r="P1217" i="6"/>
  <c r="L2026" i="6"/>
  <c r="P2026" i="6"/>
  <c r="L1962" i="6"/>
  <c r="M1962" i="6" s="1"/>
  <c r="N1962" i="6" s="1"/>
  <c r="P1962" i="6"/>
  <c r="L1902" i="6"/>
  <c r="P1902" i="6"/>
  <c r="L1837" i="6"/>
  <c r="P1837" i="6"/>
  <c r="L1805" i="6"/>
  <c r="P1805" i="6"/>
  <c r="L1773" i="6"/>
  <c r="M1773" i="6" s="1"/>
  <c r="N1773" i="6" s="1"/>
  <c r="P1773" i="6"/>
  <c r="L1709" i="6"/>
  <c r="P1709" i="6"/>
  <c r="L1637" i="6"/>
  <c r="P1637" i="6"/>
  <c r="L1573" i="6"/>
  <c r="P1573" i="6"/>
  <c r="L1509" i="6"/>
  <c r="O1509" i="6" s="1"/>
  <c r="P1509" i="6"/>
  <c r="L1445" i="6"/>
  <c r="P1445" i="6"/>
  <c r="L1273" i="6"/>
  <c r="P1273" i="6"/>
  <c r="L1190" i="6"/>
  <c r="P1190" i="6"/>
  <c r="L2006" i="6"/>
  <c r="M2006" i="6" s="1"/>
  <c r="N2006" i="6" s="1"/>
  <c r="P2006" i="6"/>
  <c r="L1942" i="6"/>
  <c r="P1942" i="6"/>
  <c r="L1878" i="6"/>
  <c r="P1878" i="6"/>
  <c r="L1748" i="6"/>
  <c r="P1748" i="6"/>
  <c r="L1682" i="6"/>
  <c r="O1682" i="6" s="1"/>
  <c r="P1682" i="6"/>
  <c r="L1633" i="6"/>
  <c r="P1633" i="6"/>
  <c r="L1569" i="6"/>
  <c r="P1569" i="6"/>
  <c r="L1505" i="6"/>
  <c r="P1505" i="6"/>
  <c r="L1441" i="6"/>
  <c r="O1441" i="6" s="1"/>
  <c r="P1441" i="6"/>
  <c r="L1390" i="6"/>
  <c r="P1390" i="6"/>
  <c r="L1290" i="6"/>
  <c r="P1290" i="6"/>
  <c r="L1124" i="6"/>
  <c r="P1124" i="6"/>
  <c r="L2010" i="6"/>
  <c r="M2010" i="6" s="1"/>
  <c r="N2010" i="6" s="1"/>
  <c r="P2010" i="6"/>
  <c r="L1946" i="6"/>
  <c r="P1946" i="6"/>
  <c r="L1876" i="6"/>
  <c r="P1876" i="6"/>
  <c r="L1739" i="6"/>
  <c r="P1739" i="6"/>
  <c r="L1648" i="6"/>
  <c r="O1648" i="6" s="1"/>
  <c r="P1648" i="6"/>
  <c r="L1584" i="6"/>
  <c r="P1584" i="6"/>
  <c r="L1520" i="6"/>
  <c r="P1520" i="6"/>
  <c r="L1456" i="6"/>
  <c r="P1456" i="6"/>
  <c r="L1388" i="6"/>
  <c r="M1388" i="6" s="1"/>
  <c r="N1388" i="6" s="1"/>
  <c r="P1388" i="6"/>
  <c r="L1344" i="6"/>
  <c r="P1344" i="6"/>
  <c r="L1324" i="6"/>
  <c r="P1324" i="6"/>
  <c r="L1248" i="6"/>
  <c r="P1248" i="6"/>
  <c r="L1167" i="6"/>
  <c r="O1167" i="6" s="1"/>
  <c r="P1167" i="6"/>
  <c r="L2002" i="6"/>
  <c r="P2002" i="6"/>
  <c r="L1938" i="6"/>
  <c r="P1938" i="6"/>
  <c r="L1880" i="6"/>
  <c r="P1880" i="6"/>
  <c r="L1848" i="6"/>
  <c r="M1848" i="6" s="1"/>
  <c r="N1848" i="6" s="1"/>
  <c r="P1848" i="6"/>
  <c r="L1814" i="6"/>
  <c r="P1814" i="6"/>
  <c r="L1782" i="6"/>
  <c r="P1782" i="6"/>
  <c r="L1728" i="6"/>
  <c r="P1728" i="6"/>
  <c r="L1678" i="6"/>
  <c r="M1678" i="6" s="1"/>
  <c r="N1678" i="6" s="1"/>
  <c r="P1678" i="6"/>
  <c r="L1613" i="6"/>
  <c r="P1613" i="6"/>
  <c r="L1549" i="6"/>
  <c r="P1549" i="6"/>
  <c r="L1485" i="6"/>
  <c r="P1485" i="6"/>
  <c r="L1421" i="6"/>
  <c r="O1421" i="6" s="1"/>
  <c r="P1421" i="6"/>
  <c r="L1365" i="6"/>
  <c r="P1365" i="6"/>
  <c r="L1296" i="6"/>
  <c r="P1296" i="6"/>
  <c r="L1253" i="6"/>
  <c r="P1253" i="6"/>
  <c r="L1132" i="6"/>
  <c r="M1132" i="6" s="1"/>
  <c r="N1132" i="6" s="1"/>
  <c r="P1132" i="6"/>
  <c r="L1068" i="6"/>
  <c r="P1068" i="6"/>
  <c r="L1004" i="6"/>
  <c r="P1004" i="6"/>
  <c r="L958" i="6"/>
  <c r="P958" i="6"/>
  <c r="L864" i="6"/>
  <c r="O864" i="6" s="1"/>
  <c r="P864" i="6"/>
  <c r="L818" i="6"/>
  <c r="P818" i="6"/>
  <c r="L742" i="6"/>
  <c r="P742" i="6"/>
  <c r="L650" i="6"/>
  <c r="P650" i="6"/>
  <c r="L587" i="6"/>
  <c r="P587" i="6"/>
  <c r="L430" i="6"/>
  <c r="P430" i="6"/>
  <c r="L1085" i="6"/>
  <c r="P1085" i="6"/>
  <c r="L1021" i="6"/>
  <c r="P1021" i="6"/>
  <c r="L947" i="6"/>
  <c r="P947" i="6"/>
  <c r="L894" i="6"/>
  <c r="P894" i="6"/>
  <c r="L826" i="6"/>
  <c r="P826" i="6"/>
  <c r="L775" i="6"/>
  <c r="P775" i="6"/>
  <c r="L701" i="6"/>
  <c r="P701" i="6"/>
  <c r="L658" i="6"/>
  <c r="P658" i="6"/>
  <c r="L636" i="6"/>
  <c r="P636" i="6"/>
  <c r="L610" i="6"/>
  <c r="P610" i="6"/>
  <c r="L567" i="6"/>
  <c r="P567" i="6"/>
  <c r="L463" i="6"/>
  <c r="P463" i="6"/>
  <c r="L386" i="6"/>
  <c r="P386" i="6"/>
  <c r="L1243" i="6"/>
  <c r="P1243" i="6"/>
  <c r="L1187" i="6"/>
  <c r="P1187" i="6"/>
  <c r="L1121" i="6"/>
  <c r="P1121" i="6"/>
  <c r="L1057" i="6"/>
  <c r="P1057" i="6"/>
  <c r="L993" i="6"/>
  <c r="P993" i="6"/>
  <c r="L905" i="6"/>
  <c r="P905" i="6"/>
  <c r="L847" i="6"/>
  <c r="P847" i="6"/>
  <c r="L769" i="6"/>
  <c r="P769" i="6"/>
  <c r="L738" i="6"/>
  <c r="P738" i="6"/>
  <c r="L680" i="6"/>
  <c r="P680" i="6"/>
  <c r="L628" i="6"/>
  <c r="P628" i="6"/>
  <c r="L504" i="6"/>
  <c r="P504" i="6"/>
  <c r="L1214" i="6"/>
  <c r="P1214" i="6"/>
  <c r="L1170" i="6"/>
  <c r="P1170" i="6"/>
  <c r="L1126" i="6"/>
  <c r="P1126" i="6"/>
  <c r="L1062" i="6"/>
  <c r="P1062" i="6"/>
  <c r="L998" i="6"/>
  <c r="P998" i="6"/>
  <c r="L943" i="6"/>
  <c r="P943" i="6"/>
  <c r="L881" i="6"/>
  <c r="P881" i="6"/>
  <c r="L841" i="6"/>
  <c r="P841" i="6"/>
  <c r="L732" i="6"/>
  <c r="P732" i="6"/>
  <c r="L550" i="6"/>
  <c r="P550" i="6"/>
  <c r="L490" i="6"/>
  <c r="P490" i="6"/>
  <c r="L400" i="6"/>
  <c r="P400" i="6"/>
  <c r="L1268" i="6"/>
  <c r="P1268" i="6"/>
  <c r="L1225" i="6"/>
  <c r="P1225" i="6"/>
  <c r="L1119" i="6"/>
  <c r="P1119" i="6"/>
  <c r="L1055" i="6"/>
  <c r="P1055" i="6"/>
  <c r="L996" i="6"/>
  <c r="P996" i="6"/>
  <c r="L948" i="6"/>
  <c r="P948" i="6"/>
  <c r="L857" i="6"/>
  <c r="P857" i="6"/>
  <c r="L815" i="6"/>
  <c r="P815" i="6"/>
  <c r="L728" i="6"/>
  <c r="P728" i="6"/>
  <c r="L691" i="6"/>
  <c r="P691" i="6"/>
  <c r="L635" i="6"/>
  <c r="P635" i="6"/>
  <c r="L597" i="6"/>
  <c r="P597" i="6"/>
  <c r="L506" i="6"/>
  <c r="P506" i="6"/>
  <c r="L199" i="6"/>
  <c r="P199" i="6"/>
  <c r="L1060" i="6"/>
  <c r="P1060" i="6"/>
  <c r="L994" i="6"/>
  <c r="P994" i="6"/>
  <c r="L937" i="6"/>
  <c r="P937" i="6"/>
  <c r="L895" i="6"/>
  <c r="P895" i="6"/>
  <c r="L829" i="6"/>
  <c r="P829" i="6"/>
  <c r="L776" i="6"/>
  <c r="P776" i="6"/>
  <c r="L735" i="6"/>
  <c r="P735" i="6"/>
  <c r="L673" i="6"/>
  <c r="P673" i="6"/>
  <c r="L641" i="6"/>
  <c r="P641" i="6"/>
  <c r="L601" i="6"/>
  <c r="P601" i="6"/>
  <c r="L503" i="6"/>
  <c r="P503" i="6"/>
  <c r="L179" i="6"/>
  <c r="P179" i="6"/>
  <c r="L1297" i="6"/>
  <c r="P1297" i="6"/>
  <c r="L1242" i="6"/>
  <c r="P1242" i="6"/>
  <c r="L1164" i="6"/>
  <c r="P1164" i="6"/>
  <c r="L1084" i="6"/>
  <c r="P1084" i="6"/>
  <c r="L1020" i="6"/>
  <c r="P1020" i="6"/>
  <c r="L904" i="6"/>
  <c r="P904" i="6"/>
  <c r="L809" i="6"/>
  <c r="P809" i="6"/>
  <c r="L772" i="6"/>
  <c r="P772" i="6"/>
  <c r="L705" i="6"/>
  <c r="P705" i="6"/>
  <c r="L623" i="6"/>
  <c r="P623" i="6"/>
  <c r="L551" i="6"/>
  <c r="P551" i="6"/>
  <c r="L239" i="6"/>
  <c r="P239" i="6"/>
  <c r="L1155" i="6"/>
  <c r="P1155" i="6"/>
  <c r="L1106" i="6"/>
  <c r="P1106" i="6"/>
  <c r="L1042" i="6"/>
  <c r="P1042" i="6"/>
  <c r="L976" i="6"/>
  <c r="P976" i="6"/>
  <c r="L931" i="6"/>
  <c r="P931" i="6"/>
  <c r="L878" i="6"/>
  <c r="P878" i="6"/>
  <c r="L816" i="6"/>
  <c r="P816" i="6"/>
  <c r="L727" i="6"/>
  <c r="P727" i="6"/>
  <c r="L690" i="6"/>
  <c r="P690" i="6"/>
  <c r="L519" i="6"/>
  <c r="P519" i="6"/>
  <c r="L456" i="6"/>
  <c r="P456" i="6"/>
  <c r="L265" i="6"/>
  <c r="P265" i="6"/>
  <c r="L552" i="6"/>
  <c r="P552" i="6"/>
  <c r="L529" i="6"/>
  <c r="P529" i="6"/>
  <c r="L489" i="6"/>
  <c r="P489" i="6"/>
  <c r="L347" i="6"/>
  <c r="P347" i="6"/>
  <c r="L263" i="6"/>
  <c r="P263" i="6"/>
  <c r="L186" i="6"/>
  <c r="P186" i="6"/>
  <c r="L115" i="6"/>
  <c r="P115" i="6"/>
  <c r="L93" i="6"/>
  <c r="P93" i="6"/>
  <c r="L423" i="6"/>
  <c r="P423" i="6"/>
  <c r="L391" i="6"/>
  <c r="P391" i="6"/>
  <c r="L359" i="6"/>
  <c r="P359" i="6"/>
  <c r="L313" i="6"/>
  <c r="P313" i="6"/>
  <c r="L249" i="6"/>
  <c r="P249" i="6"/>
  <c r="L201" i="6"/>
  <c r="P201" i="6"/>
  <c r="L148" i="6"/>
  <c r="P148" i="6"/>
  <c r="L79" i="6"/>
  <c r="P79" i="6"/>
  <c r="L437" i="6"/>
  <c r="P437" i="6"/>
  <c r="L405" i="6"/>
  <c r="P405" i="6"/>
  <c r="L373" i="6"/>
  <c r="P373" i="6"/>
  <c r="L327" i="6"/>
  <c r="P327" i="6"/>
  <c r="L273" i="6"/>
  <c r="P273" i="6"/>
  <c r="L203" i="6"/>
  <c r="P203" i="6"/>
  <c r="L142" i="6"/>
  <c r="P142" i="6"/>
  <c r="L348" i="6"/>
  <c r="P348" i="6"/>
  <c r="L276" i="6"/>
  <c r="P276" i="6"/>
  <c r="L187" i="6"/>
  <c r="P187" i="6"/>
  <c r="L132" i="6"/>
  <c r="P132" i="6"/>
  <c r="L65" i="6"/>
  <c r="P65" i="6"/>
  <c r="L524" i="6"/>
  <c r="P524" i="6"/>
  <c r="L480" i="6"/>
  <c r="P480" i="6"/>
  <c r="L446" i="6"/>
  <c r="P446" i="6"/>
  <c r="L290" i="6"/>
  <c r="P290" i="6"/>
  <c r="L226" i="6"/>
  <c r="P226" i="6"/>
  <c r="L151" i="6"/>
  <c r="P151" i="6"/>
  <c r="L106" i="6"/>
  <c r="P106" i="6"/>
  <c r="L370" i="6"/>
  <c r="P370" i="6"/>
  <c r="L332" i="6"/>
  <c r="P332" i="6"/>
  <c r="L281" i="6"/>
  <c r="P281" i="6"/>
  <c r="L217" i="6"/>
  <c r="P217" i="6"/>
  <c r="L160" i="6"/>
  <c r="P160" i="6"/>
  <c r="L100" i="6"/>
  <c r="P100" i="6"/>
  <c r="L60" i="6"/>
  <c r="P60" i="6"/>
  <c r="L404" i="6"/>
  <c r="P404" i="6"/>
  <c r="L345" i="6"/>
  <c r="P345" i="6"/>
  <c r="L284" i="6"/>
  <c r="P284" i="6"/>
  <c r="L220" i="6"/>
  <c r="P220" i="6"/>
  <c r="L166" i="6"/>
  <c r="P166" i="6"/>
  <c r="L69" i="6"/>
  <c r="P69" i="6"/>
  <c r="L64" i="6"/>
  <c r="P64" i="6"/>
  <c r="L3744" i="6"/>
  <c r="P3744" i="6"/>
  <c r="L3525" i="6"/>
  <c r="P3525" i="6"/>
  <c r="L2987" i="6"/>
  <c r="P2987" i="6"/>
  <c r="L3620" i="6"/>
  <c r="P3620" i="6"/>
  <c r="L2631" i="6"/>
  <c r="P2631" i="6"/>
  <c r="L3876" i="6"/>
  <c r="P3876" i="6"/>
  <c r="L3767" i="6"/>
  <c r="P3767" i="6"/>
  <c r="L3835" i="6"/>
  <c r="P3835" i="6"/>
  <c r="L3697" i="6"/>
  <c r="P3697" i="6"/>
  <c r="L3624" i="6"/>
  <c r="P3624" i="6"/>
  <c r="L3560" i="6"/>
  <c r="P3560" i="6"/>
  <c r="L3496" i="6"/>
  <c r="P3496" i="6"/>
  <c r="L3432" i="6"/>
  <c r="P3432" i="6"/>
  <c r="L3386" i="6"/>
  <c r="P3386" i="6"/>
  <c r="L2854" i="6"/>
  <c r="P2854" i="6"/>
  <c r="L2390" i="6"/>
  <c r="P2390" i="6"/>
  <c r="L3755" i="6"/>
  <c r="P3755" i="6"/>
  <c r="L3529" i="6"/>
  <c r="P3529" i="6"/>
  <c r="L2542" i="6"/>
  <c r="P2542" i="6"/>
  <c r="L3523" i="6"/>
  <c r="P3523" i="6"/>
  <c r="L2162" i="6"/>
  <c r="P2162" i="6"/>
  <c r="L3844" i="6"/>
  <c r="P3844" i="6"/>
  <c r="L3783" i="6"/>
  <c r="P3783" i="6"/>
  <c r="L3747" i="6"/>
  <c r="P3747" i="6"/>
  <c r="L3702" i="6"/>
  <c r="P3702" i="6"/>
  <c r="L3639" i="6"/>
  <c r="P3639" i="6"/>
  <c r="L3575" i="6"/>
  <c r="P3575" i="6"/>
  <c r="L3511" i="6"/>
  <c r="P3511" i="6"/>
  <c r="L3447" i="6"/>
  <c r="P3447" i="6"/>
  <c r="L3279" i="6"/>
  <c r="P3279" i="6"/>
  <c r="L3018" i="6"/>
  <c r="P3018" i="6"/>
  <c r="L2712" i="6"/>
  <c r="P2712" i="6"/>
  <c r="L3825" i="6"/>
  <c r="P3825" i="6"/>
  <c r="L3231" i="6"/>
  <c r="P3231" i="6"/>
  <c r="L3840" i="6"/>
  <c r="P3840" i="6"/>
  <c r="L3730" i="6"/>
  <c r="P3730" i="6"/>
  <c r="L3633" i="6"/>
  <c r="P3633" i="6"/>
  <c r="L3569" i="6"/>
  <c r="P3569" i="6"/>
  <c r="L3505" i="6"/>
  <c r="P3505" i="6"/>
  <c r="L3441" i="6"/>
  <c r="P3441" i="6"/>
  <c r="L3393" i="6"/>
  <c r="P3393" i="6"/>
  <c r="L3289" i="6"/>
  <c r="P3289" i="6"/>
  <c r="L3077" i="6"/>
  <c r="P3077" i="6"/>
  <c r="L2658" i="6"/>
  <c r="P2658" i="6"/>
  <c r="L3866" i="6"/>
  <c r="P3866" i="6"/>
  <c r="L3691" i="6"/>
  <c r="P3691" i="6"/>
  <c r="L3430" i="6"/>
  <c r="P3430" i="6"/>
  <c r="L2311" i="6"/>
  <c r="P2311" i="6"/>
  <c r="L3554" i="6"/>
  <c r="P3554" i="6"/>
  <c r="L3892" i="6"/>
  <c r="P3892" i="6"/>
  <c r="L3760" i="6"/>
  <c r="P3760" i="6"/>
  <c r="L3724" i="6"/>
  <c r="P3724" i="6"/>
  <c r="L3669" i="6"/>
  <c r="P3669" i="6"/>
  <c r="L3623" i="6"/>
  <c r="P3623" i="6"/>
  <c r="L3559" i="6"/>
  <c r="P3559" i="6"/>
  <c r="L3495" i="6"/>
  <c r="P3495" i="6"/>
  <c r="L3431" i="6"/>
  <c r="P3431" i="6"/>
  <c r="L3374" i="6"/>
  <c r="P3374" i="6"/>
  <c r="L3294" i="6"/>
  <c r="P3294" i="6"/>
  <c r="L3104" i="6"/>
  <c r="P3104" i="6"/>
  <c r="L2567" i="6"/>
  <c r="P2567" i="6"/>
  <c r="L3896" i="6"/>
  <c r="P3896" i="6"/>
  <c r="L3857" i="6"/>
  <c r="P3857" i="6"/>
  <c r="L3801" i="6"/>
  <c r="P3801" i="6"/>
  <c r="L3683" i="6"/>
  <c r="P3683" i="6"/>
  <c r="L3619" i="6"/>
  <c r="P3619" i="6"/>
  <c r="L3555" i="6"/>
  <c r="P3555" i="6"/>
  <c r="L3491" i="6"/>
  <c r="P3491" i="6"/>
  <c r="L3419" i="6"/>
  <c r="P3419" i="6"/>
  <c r="L3328" i="6"/>
  <c r="P3328" i="6"/>
  <c r="L3227" i="6"/>
  <c r="P3227" i="6"/>
  <c r="L2852" i="6"/>
  <c r="P2852" i="6"/>
  <c r="L2307" i="6"/>
  <c r="P2307" i="6"/>
  <c r="L3710" i="6"/>
  <c r="P3710" i="6"/>
  <c r="L3463" i="6"/>
  <c r="P3463" i="6"/>
  <c r="L2596" i="6"/>
  <c r="P2596" i="6"/>
  <c r="L3585" i="6"/>
  <c r="P3585" i="6"/>
  <c r="L3238" i="6"/>
  <c r="P3238" i="6"/>
  <c r="L3859" i="6"/>
  <c r="P3859" i="6"/>
  <c r="L3816" i="6"/>
  <c r="P3816" i="6"/>
  <c r="L3750" i="6"/>
  <c r="P3750" i="6"/>
  <c r="L3703" i="6"/>
  <c r="P3703" i="6"/>
  <c r="L3642" i="6"/>
  <c r="P3642" i="6"/>
  <c r="L3578" i="6"/>
  <c r="P3578" i="6"/>
  <c r="L3514" i="6"/>
  <c r="P3514" i="6"/>
  <c r="L3450" i="6"/>
  <c r="P3450" i="6"/>
  <c r="L3369" i="6"/>
  <c r="P3369" i="6"/>
  <c r="L3256" i="6"/>
  <c r="P3256" i="6"/>
  <c r="L2931" i="6"/>
  <c r="P2931" i="6"/>
  <c r="L3324" i="6"/>
  <c r="P3324" i="6"/>
  <c r="L3286" i="6"/>
  <c r="P3286" i="6"/>
  <c r="L3222" i="6"/>
  <c r="P3222" i="6"/>
  <c r="L3158" i="6"/>
  <c r="P3158" i="6"/>
  <c r="L3094" i="6"/>
  <c r="P3094" i="6"/>
  <c r="L3057" i="6"/>
  <c r="P3057" i="6"/>
  <c r="L3041" i="6"/>
  <c r="P3041" i="6"/>
  <c r="L2974" i="6"/>
  <c r="P2974" i="6"/>
  <c r="L2907" i="6"/>
  <c r="P2907" i="6"/>
  <c r="L2848" i="6"/>
  <c r="P2848" i="6"/>
  <c r="L2784" i="6"/>
  <c r="P2784" i="6"/>
  <c r="L2699" i="6"/>
  <c r="P2699" i="6"/>
  <c r="L2623" i="6"/>
  <c r="P2623" i="6"/>
  <c r="L2559" i="6"/>
  <c r="P2559" i="6"/>
  <c r="L2495" i="6"/>
  <c r="P2495" i="6"/>
  <c r="L2436" i="6"/>
  <c r="P2436" i="6"/>
  <c r="L2359" i="6"/>
  <c r="P2359" i="6"/>
  <c r="L2339" i="6"/>
  <c r="P2339" i="6"/>
  <c r="L2319" i="6"/>
  <c r="P2319" i="6"/>
  <c r="L2231" i="6"/>
  <c r="P2231" i="6"/>
  <c r="L2211" i="6"/>
  <c r="P2211" i="6"/>
  <c r="L2114" i="6"/>
  <c r="P2114" i="6"/>
  <c r="L3410" i="6"/>
  <c r="P3410" i="6"/>
  <c r="L3344" i="6"/>
  <c r="P3344" i="6"/>
  <c r="L3314" i="6"/>
  <c r="P3314" i="6"/>
  <c r="L3249" i="6"/>
  <c r="P3249" i="6"/>
  <c r="L3185" i="6"/>
  <c r="P3185" i="6"/>
  <c r="L3121" i="6"/>
  <c r="P3121" i="6"/>
  <c r="L2992" i="6"/>
  <c r="P2992" i="6"/>
  <c r="L2914" i="6"/>
  <c r="P2914" i="6"/>
  <c r="L2846" i="6"/>
  <c r="P2846" i="6"/>
  <c r="L2782" i="6"/>
  <c r="P2782" i="6"/>
  <c r="L2720" i="6"/>
  <c r="P2720" i="6"/>
  <c r="L2644" i="6"/>
  <c r="P2644" i="6"/>
  <c r="L2580" i="6"/>
  <c r="P2580" i="6"/>
  <c r="L2516" i="6"/>
  <c r="P2516" i="6"/>
  <c r="L2466" i="6"/>
  <c r="P2466" i="6"/>
  <c r="L2407" i="6"/>
  <c r="P2407" i="6"/>
  <c r="L2367" i="6"/>
  <c r="P2367" i="6"/>
  <c r="L2282" i="6"/>
  <c r="P2282" i="6"/>
  <c r="L2235" i="6"/>
  <c r="P2235" i="6"/>
  <c r="L2164" i="6"/>
  <c r="P2164" i="6"/>
  <c r="L3312" i="6"/>
  <c r="P3312" i="6"/>
  <c r="L3243" i="6"/>
  <c r="P3243" i="6"/>
  <c r="L3179" i="6"/>
  <c r="P3179" i="6"/>
  <c r="L3115" i="6"/>
  <c r="P3115" i="6"/>
  <c r="L3029" i="6"/>
  <c r="P3029" i="6"/>
  <c r="L2954" i="6"/>
  <c r="P2954" i="6"/>
  <c r="L2890" i="6"/>
  <c r="P2890" i="6"/>
  <c r="L2827" i="6"/>
  <c r="P2827" i="6"/>
  <c r="L2763" i="6"/>
  <c r="P2763" i="6"/>
  <c r="L2710" i="6"/>
  <c r="P2710" i="6"/>
  <c r="L2667" i="6"/>
  <c r="P2667" i="6"/>
  <c r="L2603" i="6"/>
  <c r="P2603" i="6"/>
  <c r="L2539" i="6"/>
  <c r="P2539" i="6"/>
  <c r="L2475" i="6"/>
  <c r="P2475" i="6"/>
  <c r="L2409" i="6"/>
  <c r="P2409" i="6"/>
  <c r="L2306" i="6"/>
  <c r="P2306" i="6"/>
  <c r="L2270" i="6"/>
  <c r="P2270" i="6"/>
  <c r="L2168" i="6"/>
  <c r="P2168" i="6"/>
  <c r="L2116" i="6"/>
  <c r="P2116" i="6"/>
  <c r="L3357" i="6"/>
  <c r="P3357" i="6"/>
  <c r="L3301" i="6"/>
  <c r="P3301" i="6"/>
  <c r="L3237" i="6"/>
  <c r="P3237" i="6"/>
  <c r="L3173" i="6"/>
  <c r="P3173" i="6"/>
  <c r="L3109" i="6"/>
  <c r="P3109" i="6"/>
  <c r="L3054" i="6"/>
  <c r="P3054" i="6"/>
  <c r="L2997" i="6"/>
  <c r="P2997" i="6"/>
  <c r="L2963" i="6"/>
  <c r="P2963" i="6"/>
  <c r="L2899" i="6"/>
  <c r="P2899" i="6"/>
  <c r="L2838" i="6"/>
  <c r="P2838" i="6"/>
  <c r="L2774" i="6"/>
  <c r="P2774" i="6"/>
  <c r="L2723" i="6"/>
  <c r="P2723" i="6"/>
  <c r="L2665" i="6"/>
  <c r="P2665" i="6"/>
  <c r="L2601" i="6"/>
  <c r="P2601" i="6"/>
  <c r="L2537" i="6"/>
  <c r="P2537" i="6"/>
  <c r="L2462" i="6"/>
  <c r="P2462" i="6"/>
  <c r="L2381" i="6"/>
  <c r="P2381" i="6"/>
  <c r="L2292" i="6"/>
  <c r="P2292" i="6"/>
  <c r="L2170" i="6"/>
  <c r="P2170" i="6"/>
  <c r="L2067" i="6"/>
  <c r="P2067" i="6"/>
  <c r="L3130" i="6"/>
  <c r="P3130" i="6"/>
  <c r="L3066" i="6"/>
  <c r="P3066" i="6"/>
  <c r="L3044" i="6"/>
  <c r="P3044" i="6"/>
  <c r="L2982" i="6"/>
  <c r="P2982" i="6"/>
  <c r="L2917" i="6"/>
  <c r="P2917" i="6"/>
  <c r="L2851" i="6"/>
  <c r="P2851" i="6"/>
  <c r="L2787" i="6"/>
  <c r="P2787" i="6"/>
  <c r="L2721" i="6"/>
  <c r="P2721" i="6"/>
  <c r="L2651" i="6"/>
  <c r="P2651" i="6"/>
  <c r="L2587" i="6"/>
  <c r="P2587" i="6"/>
  <c r="L2523" i="6"/>
  <c r="P2523" i="6"/>
  <c r="L2467" i="6"/>
  <c r="P2467" i="6"/>
  <c r="L2389" i="6"/>
  <c r="P2389" i="6"/>
  <c r="L2330" i="6"/>
  <c r="P2330" i="6"/>
  <c r="L2263" i="6"/>
  <c r="P2263" i="6"/>
  <c r="L2218" i="6"/>
  <c r="P2218" i="6"/>
  <c r="L2163" i="6"/>
  <c r="P2163" i="6"/>
  <c r="L3332" i="6"/>
  <c r="P3332" i="6"/>
  <c r="L3281" i="6"/>
  <c r="P3281" i="6"/>
  <c r="L3217" i="6"/>
  <c r="P3217" i="6"/>
  <c r="L3153" i="6"/>
  <c r="P3153" i="6"/>
  <c r="L3089" i="6"/>
  <c r="P3089" i="6"/>
  <c r="L2946" i="6"/>
  <c r="P2946" i="6"/>
  <c r="L2882" i="6"/>
  <c r="P2882" i="6"/>
  <c r="L2815" i="6"/>
  <c r="P2815" i="6"/>
  <c r="L2751" i="6"/>
  <c r="P2751" i="6"/>
  <c r="L2649" i="6"/>
  <c r="P2649" i="6"/>
  <c r="L2585" i="6"/>
  <c r="P2585" i="6"/>
  <c r="L2521" i="6"/>
  <c r="P2521" i="6"/>
  <c r="L2454" i="6"/>
  <c r="P2454" i="6"/>
  <c r="L2408" i="6"/>
  <c r="P2408" i="6"/>
  <c r="L2358" i="6"/>
  <c r="P2358" i="6"/>
  <c r="L2324" i="6"/>
  <c r="P2324" i="6"/>
  <c r="L2275" i="6"/>
  <c r="P2275" i="6"/>
  <c r="L2228" i="6"/>
  <c r="P2228" i="6"/>
  <c r="L2165" i="6"/>
  <c r="P2165" i="6"/>
  <c r="L2104" i="6"/>
  <c r="P2104" i="6"/>
  <c r="L3110" i="6"/>
  <c r="P3110" i="6"/>
  <c r="L3010" i="6"/>
  <c r="P3010" i="6"/>
  <c r="L2953" i="6"/>
  <c r="P2953" i="6"/>
  <c r="L2889" i="6"/>
  <c r="P2889" i="6"/>
  <c r="L2824" i="6"/>
  <c r="P2824" i="6"/>
  <c r="L2760" i="6"/>
  <c r="P2760" i="6"/>
  <c r="L2709" i="6"/>
  <c r="P2709" i="6"/>
  <c r="L2678" i="6"/>
  <c r="P2678" i="6"/>
  <c r="L2614" i="6"/>
  <c r="P2614" i="6"/>
  <c r="L2550" i="6"/>
  <c r="P2550" i="6"/>
  <c r="L2486" i="6"/>
  <c r="P2486" i="6"/>
  <c r="L2431" i="6"/>
  <c r="P2431" i="6"/>
  <c r="L2384" i="6"/>
  <c r="P2384" i="6"/>
  <c r="L2250" i="6"/>
  <c r="P2250" i="6"/>
  <c r="L2160" i="6"/>
  <c r="P2160" i="6"/>
  <c r="L2071" i="6"/>
  <c r="P2071" i="6"/>
  <c r="L2133" i="6"/>
  <c r="P2133" i="6"/>
  <c r="L2065" i="6"/>
  <c r="P2065" i="6"/>
  <c r="L1992" i="6"/>
  <c r="P1992" i="6"/>
  <c r="L1928" i="6"/>
  <c r="P1928" i="6"/>
  <c r="L1842" i="6"/>
  <c r="P1842" i="6"/>
  <c r="L1810" i="6"/>
  <c r="P1810" i="6"/>
  <c r="L1778" i="6"/>
  <c r="P1778" i="6"/>
  <c r="L1721" i="6"/>
  <c r="P1721" i="6"/>
  <c r="L1685" i="6"/>
  <c r="P1685" i="6"/>
  <c r="L1634" i="6"/>
  <c r="P1634" i="6"/>
  <c r="L1570" i="6"/>
  <c r="P1570" i="6"/>
  <c r="L1506" i="6"/>
  <c r="P1506" i="6"/>
  <c r="L1442" i="6"/>
  <c r="P1442" i="6"/>
  <c r="L1374" i="6"/>
  <c r="P1374" i="6"/>
  <c r="L1228" i="6"/>
  <c r="P1228" i="6"/>
  <c r="L2191" i="6"/>
  <c r="P2191" i="6"/>
  <c r="L2161" i="6"/>
  <c r="P2161" i="6"/>
  <c r="L2100" i="6"/>
  <c r="P2100" i="6"/>
  <c r="L2013" i="6"/>
  <c r="P2013" i="6"/>
  <c r="L1949" i="6"/>
  <c r="P1949" i="6"/>
  <c r="L1890" i="6"/>
  <c r="P1890" i="6"/>
  <c r="L1724" i="6"/>
  <c r="P1724" i="6"/>
  <c r="L1626" i="6"/>
  <c r="P1626" i="6"/>
  <c r="L1562" i="6"/>
  <c r="P1562" i="6"/>
  <c r="L1498" i="6"/>
  <c r="P1498" i="6"/>
  <c r="L1434" i="6"/>
  <c r="P1434" i="6"/>
  <c r="L1363" i="6"/>
  <c r="P1363" i="6"/>
  <c r="L1205" i="6"/>
  <c r="P1205" i="6"/>
  <c r="L2117" i="6"/>
  <c r="P2117" i="6"/>
  <c r="L2041" i="6"/>
  <c r="P2041" i="6"/>
  <c r="L1966" i="6"/>
  <c r="P1966" i="6"/>
  <c r="L1899" i="6"/>
  <c r="P1899" i="6"/>
  <c r="L1859" i="6"/>
  <c r="P1859" i="6"/>
  <c r="L1731" i="6"/>
  <c r="P1731" i="6"/>
  <c r="L1670" i="6"/>
  <c r="P1670" i="6"/>
  <c r="L1616" i="6"/>
  <c r="P1616" i="6"/>
  <c r="L1552" i="6"/>
  <c r="P1552" i="6"/>
  <c r="L1488" i="6"/>
  <c r="P1488" i="6"/>
  <c r="L1424" i="6"/>
  <c r="P1424" i="6"/>
  <c r="L1351" i="6"/>
  <c r="P1351" i="6"/>
  <c r="L1335" i="6"/>
  <c r="P1335" i="6"/>
  <c r="L1319" i="6"/>
  <c r="P1319" i="6"/>
  <c r="L1239" i="6"/>
  <c r="P1239" i="6"/>
  <c r="L2070" i="6"/>
  <c r="P2070" i="6"/>
  <c r="L2048" i="6"/>
  <c r="P2048" i="6"/>
  <c r="L1997" i="6"/>
  <c r="P1997" i="6"/>
  <c r="L1933" i="6"/>
  <c r="P1933" i="6"/>
  <c r="L1861" i="6"/>
  <c r="P1861" i="6"/>
  <c r="L1825" i="6"/>
  <c r="P1825" i="6"/>
  <c r="L1793" i="6"/>
  <c r="P1793" i="6"/>
  <c r="L1756" i="6"/>
  <c r="P1756" i="6"/>
  <c r="L1677" i="6"/>
  <c r="P1677" i="6"/>
  <c r="L1614" i="6"/>
  <c r="P1614" i="6"/>
  <c r="L1550" i="6"/>
  <c r="P1550" i="6"/>
  <c r="L1486" i="6"/>
  <c r="P1486" i="6"/>
  <c r="L1422" i="6"/>
  <c r="P1422" i="6"/>
  <c r="L1387" i="6"/>
  <c r="P1387" i="6"/>
  <c r="L1288" i="6"/>
  <c r="P1288" i="6"/>
  <c r="L1193" i="6"/>
  <c r="P1193" i="6"/>
  <c r="L2024" i="6"/>
  <c r="P2024" i="6"/>
  <c r="L1960" i="6"/>
  <c r="P1960" i="6"/>
  <c r="L1897" i="6"/>
  <c r="P1897" i="6"/>
  <c r="L1831" i="6"/>
  <c r="P1831" i="6"/>
  <c r="L1799" i="6"/>
  <c r="P1799" i="6"/>
  <c r="L1771" i="6"/>
  <c r="P1771" i="6"/>
  <c r="L1707" i="6"/>
  <c r="P1707" i="6"/>
  <c r="L1635" i="6"/>
  <c r="P1635" i="6"/>
  <c r="L1571" i="6"/>
  <c r="P1571" i="6"/>
  <c r="L1507" i="6"/>
  <c r="P1507" i="6"/>
  <c r="L1443" i="6"/>
  <c r="P1443" i="6"/>
  <c r="L1266" i="6"/>
  <c r="P1266" i="6"/>
  <c r="L1160" i="6"/>
  <c r="P1160" i="6"/>
  <c r="L1985" i="6"/>
  <c r="P1985" i="6"/>
  <c r="L1921" i="6"/>
  <c r="P1921" i="6"/>
  <c r="L1870" i="6"/>
  <c r="P1870" i="6"/>
  <c r="L1741" i="6"/>
  <c r="P1741" i="6"/>
  <c r="L1680" i="6"/>
  <c r="P1680" i="6"/>
  <c r="L1631" i="6"/>
  <c r="P1631" i="6"/>
  <c r="L1567" i="6"/>
  <c r="P1567" i="6"/>
  <c r="L1503" i="6"/>
  <c r="P1503" i="6"/>
  <c r="L1439" i="6"/>
  <c r="P1439" i="6"/>
  <c r="L1382" i="6"/>
  <c r="P1382" i="6"/>
  <c r="L1285" i="6"/>
  <c r="P1285" i="6"/>
  <c r="L2089" i="6"/>
  <c r="P2089" i="6"/>
  <c r="L2008" i="6"/>
  <c r="P2008" i="6"/>
  <c r="L1944" i="6"/>
  <c r="P1944" i="6"/>
  <c r="L1868" i="6"/>
  <c r="P1868" i="6"/>
  <c r="L1737" i="6"/>
  <c r="P1737" i="6"/>
  <c r="L1625" i="6"/>
  <c r="P1625" i="6"/>
  <c r="L1561" i="6"/>
  <c r="P1561" i="6"/>
  <c r="L1497" i="6"/>
  <c r="P1497" i="6"/>
  <c r="L1433" i="6"/>
  <c r="P1433" i="6"/>
  <c r="L1380" i="6"/>
  <c r="P1380" i="6"/>
  <c r="L1342" i="6"/>
  <c r="P1342" i="6"/>
  <c r="L1320" i="6"/>
  <c r="P1320" i="6"/>
  <c r="L1240" i="6"/>
  <c r="P1240" i="6"/>
  <c r="L1150" i="6"/>
  <c r="P1150" i="6"/>
  <c r="L2000" i="6"/>
  <c r="P2000" i="6"/>
  <c r="L1936" i="6"/>
  <c r="P1936" i="6"/>
  <c r="L1874" i="6"/>
  <c r="P1874" i="6"/>
  <c r="L1844" i="6"/>
  <c r="P1844" i="6"/>
  <c r="L1812" i="6"/>
  <c r="P1812" i="6"/>
  <c r="L1780" i="6"/>
  <c r="P1780" i="6"/>
  <c r="L1716" i="6"/>
  <c r="P1716" i="6"/>
  <c r="L1667" i="6"/>
  <c r="P1667" i="6"/>
  <c r="L1611" i="6"/>
  <c r="P1611" i="6"/>
  <c r="L1547" i="6"/>
  <c r="P1547" i="6"/>
  <c r="L1483" i="6"/>
  <c r="P1483" i="6"/>
  <c r="L1419" i="6"/>
  <c r="P1419" i="6"/>
  <c r="L1356" i="6"/>
  <c r="P1356" i="6"/>
  <c r="L1282" i="6"/>
  <c r="P1282" i="6"/>
  <c r="L1218" i="6"/>
  <c r="P1218" i="6"/>
  <c r="L1130" i="6"/>
  <c r="P1130" i="6"/>
  <c r="L1066" i="6"/>
  <c r="P1066" i="6"/>
  <c r="L1002" i="6"/>
  <c r="P1002" i="6"/>
  <c r="L940" i="6"/>
  <c r="P940" i="6"/>
  <c r="L860" i="6"/>
  <c r="P860" i="6"/>
  <c r="L814" i="6"/>
  <c r="P814" i="6"/>
  <c r="L723" i="6"/>
  <c r="P723" i="6"/>
  <c r="L634" i="6"/>
  <c r="P634" i="6"/>
  <c r="L537" i="6"/>
  <c r="P537" i="6"/>
  <c r="L308" i="6"/>
  <c r="P308" i="6"/>
  <c r="L1078" i="6"/>
  <c r="P1078" i="6"/>
  <c r="L1014" i="6"/>
  <c r="P1014" i="6"/>
  <c r="L945" i="6"/>
  <c r="P945" i="6"/>
  <c r="L892" i="6"/>
  <c r="P892" i="6"/>
  <c r="L820" i="6"/>
  <c r="P820" i="6"/>
  <c r="L773" i="6"/>
  <c r="P773" i="6"/>
  <c r="L686" i="6"/>
  <c r="P686" i="6"/>
  <c r="L656" i="6"/>
  <c r="P656" i="6"/>
  <c r="L632" i="6"/>
  <c r="P632" i="6"/>
  <c r="L606" i="6"/>
  <c r="P606" i="6"/>
  <c r="L565" i="6"/>
  <c r="P565" i="6"/>
  <c r="L450" i="6"/>
  <c r="P450" i="6"/>
  <c r="L298" i="6"/>
  <c r="P298" i="6"/>
  <c r="L1241" i="6"/>
  <c r="P1241" i="6"/>
  <c r="L1180" i="6"/>
  <c r="P1180" i="6"/>
  <c r="L1116" i="6"/>
  <c r="P1116" i="6"/>
  <c r="L1052" i="6"/>
  <c r="P1052" i="6"/>
  <c r="L986" i="6"/>
  <c r="P986" i="6"/>
  <c r="L903" i="6"/>
  <c r="P903" i="6"/>
  <c r="L828" i="6"/>
  <c r="P828" i="6"/>
  <c r="L767" i="6"/>
  <c r="P767" i="6"/>
  <c r="L734" i="6"/>
  <c r="P734" i="6"/>
  <c r="L678" i="6"/>
  <c r="P678" i="6"/>
  <c r="L592" i="6"/>
  <c r="P592" i="6"/>
  <c r="L478" i="6"/>
  <c r="P478" i="6"/>
  <c r="L1210" i="6"/>
  <c r="P1210" i="6"/>
  <c r="L1161" i="6"/>
  <c r="P1161" i="6"/>
  <c r="L1107" i="6"/>
  <c r="P1107" i="6"/>
  <c r="L1043" i="6"/>
  <c r="P1043" i="6"/>
  <c r="L991" i="6"/>
  <c r="P991" i="6"/>
  <c r="L941" i="6"/>
  <c r="P941" i="6"/>
  <c r="L879" i="6"/>
  <c r="P879" i="6"/>
  <c r="L839" i="6"/>
  <c r="P839" i="6"/>
  <c r="L704" i="6"/>
  <c r="P704" i="6"/>
  <c r="L548" i="6"/>
  <c r="P548" i="6"/>
  <c r="L487" i="6"/>
  <c r="P487" i="6"/>
  <c r="L394" i="6"/>
  <c r="P394" i="6"/>
  <c r="L1264" i="6"/>
  <c r="P1264" i="6"/>
  <c r="L1212" i="6"/>
  <c r="P1212" i="6"/>
  <c r="L1112" i="6"/>
  <c r="P1112" i="6"/>
  <c r="L1048" i="6"/>
  <c r="P1048" i="6"/>
  <c r="L989" i="6"/>
  <c r="P989" i="6"/>
  <c r="L930" i="6"/>
  <c r="P930" i="6"/>
  <c r="L837" i="6"/>
  <c r="P837" i="6"/>
  <c r="L813" i="6"/>
  <c r="P813" i="6"/>
  <c r="L726" i="6"/>
  <c r="P726" i="6"/>
  <c r="L689" i="6"/>
  <c r="P689" i="6"/>
  <c r="L621" i="6"/>
  <c r="P621" i="6"/>
  <c r="L595" i="6"/>
  <c r="P595" i="6"/>
  <c r="L496" i="6"/>
  <c r="P496" i="6"/>
  <c r="L129" i="6"/>
  <c r="P129" i="6"/>
  <c r="L1058" i="6"/>
  <c r="P1058" i="6"/>
  <c r="L987" i="6"/>
  <c r="P987" i="6"/>
  <c r="L935" i="6"/>
  <c r="P935" i="6"/>
  <c r="L884" i="6"/>
  <c r="P884" i="6"/>
  <c r="L827" i="6"/>
  <c r="P827" i="6"/>
  <c r="L774" i="6"/>
  <c r="P774" i="6"/>
  <c r="L716" i="6"/>
  <c r="P716" i="6"/>
  <c r="L665" i="6"/>
  <c r="P665" i="6"/>
  <c r="L633" i="6"/>
  <c r="P633" i="6"/>
  <c r="L599" i="6"/>
  <c r="P599" i="6"/>
  <c r="L484" i="6"/>
  <c r="P484" i="6"/>
  <c r="L158" i="6"/>
  <c r="P158" i="6"/>
  <c r="L1295" i="6"/>
  <c r="P1295" i="6"/>
  <c r="L1238" i="6"/>
  <c r="P1238" i="6"/>
  <c r="L1157" i="6"/>
  <c r="P1157" i="6"/>
  <c r="L1082" i="6"/>
  <c r="P1082" i="6"/>
  <c r="L1018" i="6"/>
  <c r="P1018" i="6"/>
  <c r="L902" i="6"/>
  <c r="P902" i="6"/>
  <c r="L801" i="6"/>
  <c r="P801" i="6"/>
  <c r="L766" i="6"/>
  <c r="P766" i="6"/>
  <c r="L681" i="6"/>
  <c r="P681" i="6"/>
  <c r="L593" i="6"/>
  <c r="P593" i="6"/>
  <c r="L549" i="6"/>
  <c r="P549" i="6"/>
  <c r="L173" i="6"/>
  <c r="P173" i="6"/>
  <c r="L1148" i="6"/>
  <c r="P1148" i="6"/>
  <c r="L1101" i="6"/>
  <c r="P1101" i="6"/>
  <c r="L1037" i="6"/>
  <c r="P1037" i="6"/>
  <c r="L974" i="6"/>
  <c r="P974" i="6"/>
  <c r="L922" i="6"/>
  <c r="P922" i="6"/>
  <c r="L873" i="6"/>
  <c r="P873" i="6"/>
  <c r="L793" i="6"/>
  <c r="P793" i="6"/>
  <c r="L725" i="6"/>
  <c r="P725" i="6"/>
  <c r="L679" i="6"/>
  <c r="P679" i="6"/>
  <c r="L512" i="6"/>
  <c r="P512" i="6"/>
  <c r="L438" i="6"/>
  <c r="P438" i="6"/>
  <c r="L244" i="6"/>
  <c r="P244" i="6"/>
  <c r="L545" i="6"/>
  <c r="P545" i="6"/>
  <c r="L527" i="6"/>
  <c r="P527" i="6"/>
  <c r="L485" i="6"/>
  <c r="P485" i="6"/>
  <c r="L333" i="6"/>
  <c r="P333" i="6"/>
  <c r="L261" i="6"/>
  <c r="P261" i="6"/>
  <c r="L171" i="6"/>
  <c r="P171" i="6"/>
  <c r="L113" i="6"/>
  <c r="P113" i="6"/>
  <c r="L91" i="6"/>
  <c r="P91" i="6"/>
  <c r="L419" i="6"/>
  <c r="P419" i="6"/>
  <c r="L387" i="6"/>
  <c r="P387" i="6"/>
  <c r="L355" i="6"/>
  <c r="P355" i="6"/>
  <c r="L292" i="6"/>
  <c r="P292" i="6"/>
  <c r="L228" i="6"/>
  <c r="P228" i="6"/>
  <c r="L197" i="6"/>
  <c r="P197" i="6"/>
  <c r="L146" i="6"/>
  <c r="P146" i="6"/>
  <c r="L77" i="6"/>
  <c r="P77" i="6"/>
  <c r="L433" i="6"/>
  <c r="P433" i="6"/>
  <c r="L401" i="6"/>
  <c r="P401" i="6"/>
  <c r="L369" i="6"/>
  <c r="P369" i="6"/>
  <c r="L316" i="6"/>
  <c r="P316" i="6"/>
  <c r="L252" i="6"/>
  <c r="P252" i="6"/>
  <c r="L195" i="6"/>
  <c r="P195" i="6"/>
  <c r="L140" i="6"/>
  <c r="P140" i="6"/>
  <c r="L346" i="6"/>
  <c r="P346" i="6"/>
  <c r="L271" i="6"/>
  <c r="P271" i="6"/>
  <c r="L182" i="6"/>
  <c r="P182" i="6"/>
  <c r="L130" i="6"/>
  <c r="P130" i="6"/>
  <c r="L581" i="6"/>
  <c r="P581" i="6"/>
  <c r="L522" i="6"/>
  <c r="P522" i="6"/>
  <c r="L476" i="6"/>
  <c r="P476" i="6"/>
  <c r="L442" i="6"/>
  <c r="P442" i="6"/>
  <c r="L283" i="6"/>
  <c r="P283" i="6"/>
  <c r="L219" i="6"/>
  <c r="P219" i="6"/>
  <c r="L149" i="6"/>
  <c r="P149" i="6"/>
  <c r="L98" i="6"/>
  <c r="P98" i="6"/>
  <c r="L368" i="6"/>
  <c r="P368" i="6"/>
  <c r="L326" i="6"/>
  <c r="P326" i="6"/>
  <c r="L260" i="6"/>
  <c r="P260" i="6"/>
  <c r="L210" i="6"/>
  <c r="P210" i="6"/>
  <c r="L147" i="6"/>
  <c r="P147" i="6"/>
  <c r="L94" i="6"/>
  <c r="P94" i="6"/>
  <c r="L46" i="6"/>
  <c r="P46" i="6"/>
  <c r="L396" i="6"/>
  <c r="P396" i="6"/>
  <c r="L341" i="6"/>
  <c r="P341" i="6"/>
  <c r="L279" i="6"/>
  <c r="P279" i="6"/>
  <c r="L215" i="6"/>
  <c r="P215" i="6"/>
  <c r="L164" i="6"/>
  <c r="P164" i="6"/>
  <c r="L62" i="6"/>
  <c r="P62" i="6"/>
  <c r="L51" i="6"/>
  <c r="P51" i="6"/>
  <c r="L3727" i="6"/>
  <c r="P3727" i="6"/>
  <c r="L3494" i="6"/>
  <c r="P3494" i="6"/>
  <c r="L2773" i="6"/>
  <c r="P2773" i="6"/>
  <c r="L3587" i="6"/>
  <c r="P3587" i="6"/>
  <c r="L2440" i="6"/>
  <c r="P2440" i="6"/>
  <c r="L3847" i="6"/>
  <c r="P3847" i="6"/>
  <c r="L3874" i="6"/>
  <c r="P3874" i="6"/>
  <c r="L3810" i="6"/>
  <c r="P3810" i="6"/>
  <c r="L3679" i="6"/>
  <c r="P3679" i="6"/>
  <c r="L3603" i="6"/>
  <c r="P3603" i="6"/>
  <c r="L3539" i="6"/>
  <c r="P3539" i="6"/>
  <c r="L3475" i="6"/>
  <c r="P3475" i="6"/>
  <c r="L3424" i="6"/>
  <c r="P3424" i="6"/>
  <c r="L3380" i="6"/>
  <c r="P3380" i="6"/>
  <c r="L2756" i="6"/>
  <c r="P2756" i="6"/>
  <c r="L2382" i="6"/>
  <c r="P2382" i="6"/>
  <c r="L3723" i="6"/>
  <c r="P3723" i="6"/>
  <c r="L3488" i="6"/>
  <c r="P3488" i="6"/>
  <c r="L2301" i="6"/>
  <c r="P2301" i="6"/>
  <c r="L3492" i="6"/>
  <c r="P3492" i="6"/>
  <c r="L3881" i="6"/>
  <c r="P3881" i="6"/>
  <c r="L3817" i="6"/>
  <c r="P3817" i="6"/>
  <c r="L3781" i="6"/>
  <c r="P3781" i="6"/>
  <c r="L3736" i="6"/>
  <c r="P3736" i="6"/>
  <c r="L3700" i="6"/>
  <c r="P3700" i="6"/>
  <c r="L3637" i="6"/>
  <c r="P3637" i="6"/>
  <c r="L3573" i="6"/>
  <c r="P3573" i="6"/>
  <c r="L3509" i="6"/>
  <c r="P3509" i="6"/>
  <c r="L3445" i="6"/>
  <c r="P3445" i="6"/>
  <c r="L3265" i="6"/>
  <c r="P3265" i="6"/>
  <c r="L2998" i="6"/>
  <c r="P2998" i="6"/>
  <c r="L2670" i="6"/>
  <c r="P2670" i="6"/>
  <c r="L3753" i="6"/>
  <c r="P3753" i="6"/>
  <c r="L3166" i="6"/>
  <c r="P3166" i="6"/>
  <c r="L3838" i="6"/>
  <c r="P3838" i="6"/>
  <c r="L3713" i="6"/>
  <c r="P3713" i="6"/>
  <c r="L3631" i="6"/>
  <c r="P3631" i="6"/>
  <c r="L3567" i="6"/>
  <c r="P3567" i="6"/>
  <c r="L3503" i="6"/>
  <c r="P3503" i="6"/>
  <c r="L3439" i="6"/>
  <c r="P3439" i="6"/>
  <c r="L3391" i="6"/>
  <c r="P3391" i="6"/>
  <c r="L3267" i="6"/>
  <c r="P3267" i="6"/>
  <c r="L3008" i="6"/>
  <c r="P3008" i="6"/>
  <c r="L2565" i="6"/>
  <c r="P2565" i="6"/>
  <c r="L3827" i="6"/>
  <c r="P3827" i="6"/>
  <c r="L3649" i="6"/>
  <c r="P3649" i="6"/>
  <c r="L3416" i="6"/>
  <c r="P3416" i="6"/>
  <c r="L3885" i="6"/>
  <c r="P3885" i="6"/>
  <c r="L3490" i="6"/>
  <c r="P3490" i="6"/>
  <c r="L3861" i="6"/>
  <c r="P3861" i="6"/>
  <c r="L3758" i="6"/>
  <c r="P3758" i="6"/>
  <c r="L3711" i="6"/>
  <c r="P3711" i="6"/>
  <c r="L3665" i="6"/>
  <c r="P3665" i="6"/>
  <c r="L3621" i="6"/>
  <c r="P3621" i="6"/>
  <c r="L3557" i="6"/>
  <c r="P3557" i="6"/>
  <c r="L3493" i="6"/>
  <c r="P3493" i="6"/>
  <c r="L3427" i="6"/>
  <c r="P3427" i="6"/>
  <c r="L3372" i="6"/>
  <c r="P3372" i="6"/>
  <c r="L3269" i="6"/>
  <c r="P3269" i="6"/>
  <c r="L3034" i="6"/>
  <c r="P3034" i="6"/>
  <c r="L2297" i="6"/>
  <c r="P2297" i="6"/>
  <c r="L3863" i="6"/>
  <c r="P3863" i="6"/>
  <c r="L3855" i="6"/>
  <c r="P3855" i="6"/>
  <c r="L3786" i="6"/>
  <c r="P3786" i="6"/>
  <c r="L3678" i="6"/>
  <c r="P3678" i="6"/>
  <c r="L3617" i="6"/>
  <c r="P3617" i="6"/>
  <c r="L3553" i="6"/>
  <c r="P3553" i="6"/>
  <c r="L3489" i="6"/>
  <c r="P3489" i="6"/>
  <c r="L3417" i="6"/>
  <c r="P3417" i="6"/>
  <c r="L3323" i="6"/>
  <c r="P3323" i="6"/>
  <c r="L3209" i="6"/>
  <c r="P3209" i="6"/>
  <c r="L2822" i="6"/>
  <c r="P2822" i="6"/>
  <c r="L3893" i="6"/>
  <c r="P3893" i="6"/>
  <c r="L3693" i="6"/>
  <c r="P3693" i="6"/>
  <c r="L3436" i="6"/>
  <c r="P3436" i="6"/>
  <c r="L2256" i="6"/>
  <c r="P2256" i="6"/>
  <c r="L3544" i="6"/>
  <c r="P3544" i="6"/>
  <c r="L3137" i="6"/>
  <c r="P3137" i="6"/>
  <c r="L3828" i="6"/>
  <c r="P3828" i="6"/>
  <c r="L3812" i="6"/>
  <c r="P3812" i="6"/>
  <c r="L3748" i="6"/>
  <c r="P3748" i="6"/>
  <c r="L3701" i="6"/>
  <c r="P3701" i="6"/>
  <c r="L3638" i="6"/>
  <c r="P3638" i="6"/>
  <c r="L3574" i="6"/>
  <c r="P3574" i="6"/>
  <c r="L3510" i="6"/>
  <c r="P3510" i="6"/>
  <c r="L3446" i="6"/>
  <c r="P3446" i="6"/>
  <c r="L3367" i="6"/>
  <c r="P3367" i="6"/>
  <c r="L3234" i="6"/>
  <c r="P3234" i="6"/>
  <c r="L2839" i="6"/>
  <c r="P2839" i="6"/>
  <c r="L3322" i="6"/>
  <c r="P3322" i="6"/>
  <c r="L3263" i="6"/>
  <c r="P3263" i="6"/>
  <c r="L3199" i="6"/>
  <c r="P3199" i="6"/>
  <c r="L3135" i="6"/>
  <c r="P3135" i="6"/>
  <c r="L3071" i="6"/>
  <c r="P3071" i="6"/>
  <c r="L3055" i="6"/>
  <c r="P3055" i="6"/>
  <c r="L3036" i="6"/>
  <c r="P3036" i="6"/>
  <c r="L2967" i="6"/>
  <c r="P2967" i="6"/>
  <c r="L2905" i="6"/>
  <c r="P2905" i="6"/>
  <c r="L2835" i="6"/>
  <c r="P2835" i="6"/>
  <c r="L2771" i="6"/>
  <c r="P2771" i="6"/>
  <c r="L2694" i="6"/>
  <c r="P2694" i="6"/>
  <c r="L2621" i="6"/>
  <c r="P2621" i="6"/>
  <c r="L2557" i="6"/>
  <c r="P2557" i="6"/>
  <c r="L2493" i="6"/>
  <c r="P2493" i="6"/>
  <c r="L2425" i="6"/>
  <c r="P2425" i="6"/>
  <c r="L2357" i="6"/>
  <c r="P2357" i="6"/>
  <c r="L2337" i="6"/>
  <c r="P2337" i="6"/>
  <c r="L2317" i="6"/>
  <c r="P2317" i="6"/>
  <c r="L2229" i="6"/>
  <c r="P2229" i="6"/>
  <c r="L2207" i="6"/>
  <c r="P2207" i="6"/>
  <c r="L2112" i="6"/>
  <c r="P2112" i="6"/>
  <c r="L3406" i="6"/>
  <c r="P3406" i="6"/>
  <c r="L3342" i="6"/>
  <c r="P3342" i="6"/>
  <c r="L3284" i="6"/>
  <c r="P3284" i="6"/>
  <c r="L3220" i="6"/>
  <c r="P3220" i="6"/>
  <c r="L3156" i="6"/>
  <c r="P3156" i="6"/>
  <c r="L3092" i="6"/>
  <c r="P3092" i="6"/>
  <c r="L2981" i="6"/>
  <c r="P2981" i="6"/>
  <c r="L2912" i="6"/>
  <c r="P2912" i="6"/>
  <c r="L2844" i="6"/>
  <c r="P2844" i="6"/>
  <c r="L2780" i="6"/>
  <c r="P2780" i="6"/>
  <c r="L2717" i="6"/>
  <c r="P2717" i="6"/>
  <c r="L2642" i="6"/>
  <c r="P2642" i="6"/>
  <c r="L2578" i="6"/>
  <c r="P2578" i="6"/>
  <c r="L2514" i="6"/>
  <c r="P2514" i="6"/>
  <c r="L2464" i="6"/>
  <c r="P2464" i="6"/>
  <c r="L2405" i="6"/>
  <c r="P2405" i="6"/>
  <c r="L2365" i="6"/>
  <c r="P2365" i="6"/>
  <c r="L2280" i="6"/>
  <c r="P2280" i="6"/>
  <c r="L2233" i="6"/>
  <c r="P2233" i="6"/>
  <c r="L2157" i="6"/>
  <c r="P2157" i="6"/>
  <c r="L3303" i="6"/>
  <c r="P3303" i="6"/>
  <c r="L3241" i="6"/>
  <c r="P3241" i="6"/>
  <c r="L3177" i="6"/>
  <c r="P3177" i="6"/>
  <c r="L3113" i="6"/>
  <c r="P3113" i="6"/>
  <c r="L3027" i="6"/>
  <c r="P3027" i="6"/>
  <c r="L2952" i="6"/>
  <c r="P2952" i="6"/>
  <c r="L2888" i="6"/>
  <c r="P2888" i="6"/>
  <c r="L2825" i="6"/>
  <c r="P2825" i="6"/>
  <c r="L2761" i="6"/>
  <c r="P2761" i="6"/>
  <c r="L2708" i="6"/>
  <c r="P2708" i="6"/>
  <c r="L2646" i="6"/>
  <c r="P2646" i="6"/>
  <c r="L2582" i="6"/>
  <c r="P2582" i="6"/>
  <c r="L2518" i="6"/>
  <c r="P2518" i="6"/>
  <c r="L2460" i="6"/>
  <c r="P2460" i="6"/>
  <c r="L2403" i="6"/>
  <c r="P2403" i="6"/>
  <c r="L2304" i="6"/>
  <c r="P2304" i="6"/>
  <c r="L2268" i="6"/>
  <c r="P2268" i="6"/>
  <c r="L2166" i="6"/>
  <c r="P2166" i="6"/>
  <c r="L2109" i="6"/>
  <c r="P2109" i="6"/>
  <c r="L3351" i="6"/>
  <c r="P3351" i="6"/>
  <c r="L3299" i="6"/>
  <c r="P3299" i="6"/>
  <c r="L3235" i="6"/>
  <c r="P3235" i="6"/>
  <c r="L3171" i="6"/>
  <c r="P3171" i="6"/>
  <c r="L3107" i="6"/>
  <c r="P3107" i="6"/>
  <c r="L3046" i="6"/>
  <c r="P3046" i="6"/>
  <c r="L2988" i="6"/>
  <c r="P2988" i="6"/>
  <c r="L2961" i="6"/>
  <c r="P2961" i="6"/>
  <c r="L2897" i="6"/>
  <c r="P2897" i="6"/>
  <c r="L2836" i="6"/>
  <c r="P2836" i="6"/>
  <c r="L2772" i="6"/>
  <c r="P2772" i="6"/>
  <c r="L2702" i="6"/>
  <c r="P2702" i="6"/>
  <c r="L2663" i="6"/>
  <c r="P2663" i="6"/>
  <c r="L2599" i="6"/>
  <c r="P2599" i="6"/>
  <c r="L2535" i="6"/>
  <c r="P2535" i="6"/>
  <c r="L2458" i="6"/>
  <c r="P2458" i="6"/>
  <c r="L2354" i="6"/>
  <c r="P2354" i="6"/>
  <c r="L2255" i="6"/>
  <c r="P2255" i="6"/>
  <c r="L2154" i="6"/>
  <c r="P2154" i="6"/>
  <c r="L3192" i="6"/>
  <c r="P3192" i="6"/>
  <c r="L3128" i="6"/>
  <c r="P3128" i="6"/>
  <c r="L3064" i="6"/>
  <c r="P3064" i="6"/>
  <c r="L3042" i="6"/>
  <c r="P3042" i="6"/>
  <c r="L2975" i="6"/>
  <c r="P2975" i="6"/>
  <c r="L2906" i="6"/>
  <c r="P2906" i="6"/>
  <c r="L2849" i="6"/>
  <c r="P2849" i="6"/>
  <c r="L2785" i="6"/>
  <c r="P2785" i="6"/>
  <c r="L2718" i="6"/>
  <c r="P2718" i="6"/>
  <c r="L2630" i="6"/>
  <c r="P2630" i="6"/>
  <c r="L2566" i="6"/>
  <c r="P2566" i="6"/>
  <c r="L2502" i="6"/>
  <c r="P2502" i="6"/>
  <c r="L2452" i="6"/>
  <c r="P2452" i="6"/>
  <c r="L2387" i="6"/>
  <c r="P2387" i="6"/>
  <c r="L2328" i="6"/>
  <c r="P2328" i="6"/>
  <c r="L2261" i="6"/>
  <c r="P2261" i="6"/>
  <c r="L2216" i="6"/>
  <c r="P2216" i="6"/>
  <c r="L2147" i="6"/>
  <c r="P2147" i="6"/>
  <c r="L3317" i="6"/>
  <c r="P3317" i="6"/>
  <c r="L3252" i="6"/>
  <c r="P3252" i="6"/>
  <c r="L3188" i="6"/>
  <c r="P3188" i="6"/>
  <c r="L3124" i="6"/>
  <c r="P3124" i="6"/>
  <c r="L3040" i="6"/>
  <c r="P3040" i="6"/>
  <c r="L2944" i="6"/>
  <c r="P2944" i="6"/>
  <c r="L2880" i="6"/>
  <c r="P2880" i="6"/>
  <c r="L2813" i="6"/>
  <c r="P2813" i="6"/>
  <c r="L2749" i="6"/>
  <c r="P2749" i="6"/>
  <c r="L2647" i="6"/>
  <c r="P2647" i="6"/>
  <c r="L2583" i="6"/>
  <c r="P2583" i="6"/>
  <c r="L2519" i="6"/>
  <c r="P2519" i="6"/>
  <c r="L2450" i="6"/>
  <c r="P2450" i="6"/>
  <c r="L2394" i="6"/>
  <c r="P2394" i="6"/>
  <c r="L2350" i="6"/>
  <c r="P2350" i="6"/>
  <c r="L2318" i="6"/>
  <c r="P2318" i="6"/>
  <c r="L2271" i="6"/>
  <c r="P2271" i="6"/>
  <c r="L2222" i="6"/>
  <c r="P2222" i="6"/>
  <c r="L2156" i="6"/>
  <c r="P2156" i="6"/>
  <c r="L2097" i="6"/>
  <c r="P2097" i="6"/>
  <c r="L3087" i="6"/>
  <c r="P3087" i="6"/>
  <c r="L3005" i="6"/>
  <c r="P3005" i="6"/>
  <c r="L2942" i="6"/>
  <c r="P2942" i="6"/>
  <c r="L2878" i="6"/>
  <c r="P2878" i="6"/>
  <c r="L2811" i="6"/>
  <c r="P2811" i="6"/>
  <c r="L2747" i="6"/>
  <c r="P2747" i="6"/>
  <c r="L2707" i="6"/>
  <c r="P2707" i="6"/>
  <c r="L2668" i="6"/>
  <c r="P2668" i="6"/>
  <c r="L2604" i="6"/>
  <c r="P2604" i="6"/>
  <c r="L2540" i="6"/>
  <c r="P2540" i="6"/>
  <c r="L2476" i="6"/>
  <c r="P2476" i="6"/>
  <c r="L2429" i="6"/>
  <c r="P2429" i="6"/>
  <c r="L2366" i="6"/>
  <c r="P2366" i="6"/>
  <c r="L2248" i="6"/>
  <c r="P2248" i="6"/>
  <c r="L2158" i="6"/>
  <c r="P2158" i="6"/>
  <c r="L2053" i="6"/>
  <c r="P2053" i="6"/>
  <c r="L2131" i="6"/>
  <c r="P2131" i="6"/>
  <c r="L2057" i="6"/>
  <c r="P2057" i="6"/>
  <c r="L1988" i="6"/>
  <c r="P1988" i="6"/>
  <c r="L1924" i="6"/>
  <c r="P1924" i="6"/>
  <c r="L1840" i="6"/>
  <c r="P1840" i="6"/>
  <c r="L1808" i="6"/>
  <c r="P1808" i="6"/>
  <c r="L1776" i="6"/>
  <c r="P1776" i="6"/>
  <c r="L1714" i="6"/>
  <c r="P1714" i="6"/>
  <c r="L1676" i="6"/>
  <c r="P1676" i="6"/>
  <c r="L1632" i="6"/>
  <c r="P1632" i="6"/>
  <c r="L1568" i="6"/>
  <c r="P1568" i="6"/>
  <c r="L1504" i="6"/>
  <c r="P1504" i="6"/>
  <c r="L1440" i="6"/>
  <c r="P1440" i="6"/>
  <c r="L1284" i="6"/>
  <c r="P1284" i="6"/>
  <c r="L1203" i="6"/>
  <c r="P1203" i="6"/>
  <c r="L2189" i="6"/>
  <c r="P2189" i="6"/>
  <c r="L2153" i="6"/>
  <c r="P2153" i="6"/>
  <c r="L2094" i="6"/>
  <c r="P2094" i="6"/>
  <c r="L2011" i="6"/>
  <c r="P2011" i="6"/>
  <c r="L1947" i="6"/>
  <c r="P1947" i="6"/>
  <c r="L1770" i="6"/>
  <c r="P1770" i="6"/>
  <c r="L1710" i="6"/>
  <c r="P1710" i="6"/>
  <c r="L1624" i="6"/>
  <c r="P1624" i="6"/>
  <c r="L1560" i="6"/>
  <c r="P1560" i="6"/>
  <c r="L1496" i="6"/>
  <c r="P1496" i="6"/>
  <c r="L1432" i="6"/>
  <c r="P1432" i="6"/>
  <c r="L1361" i="6"/>
  <c r="P1361" i="6"/>
  <c r="L1196" i="6"/>
  <c r="P1196" i="6"/>
  <c r="L2115" i="6"/>
  <c r="P2115" i="6"/>
  <c r="L2009" i="6"/>
  <c r="P2009" i="6"/>
  <c r="L1945" i="6"/>
  <c r="P1945" i="6"/>
  <c r="L1879" i="6"/>
  <c r="P1879" i="6"/>
  <c r="L1857" i="6"/>
  <c r="P1857" i="6"/>
  <c r="L1729" i="6"/>
  <c r="P1729" i="6"/>
  <c r="L1657" i="6"/>
  <c r="P1657" i="6"/>
  <c r="L1593" i="6"/>
  <c r="P1593" i="6"/>
  <c r="L1529" i="6"/>
  <c r="P1529" i="6"/>
  <c r="L1465" i="6"/>
  <c r="P1465" i="6"/>
  <c r="L1417" i="6"/>
  <c r="P1417" i="6"/>
  <c r="L1349" i="6"/>
  <c r="P1349" i="6"/>
  <c r="L1333" i="6"/>
  <c r="P1333" i="6"/>
  <c r="L1317" i="6"/>
  <c r="P1317" i="6"/>
  <c r="L1220" i="6"/>
  <c r="P1220" i="6"/>
  <c r="L2066" i="6"/>
  <c r="P2066" i="6"/>
  <c r="L2046" i="6"/>
  <c r="P2046" i="6"/>
  <c r="L1995" i="6"/>
  <c r="P1995" i="6"/>
  <c r="L1931" i="6"/>
  <c r="P1931" i="6"/>
  <c r="L1853" i="6"/>
  <c r="P1853" i="6"/>
  <c r="L1819" i="6"/>
  <c r="P1819" i="6"/>
  <c r="L1787" i="6"/>
  <c r="P1787" i="6"/>
  <c r="L1738" i="6"/>
  <c r="P1738" i="6"/>
  <c r="L1668" i="6"/>
  <c r="P1668" i="6"/>
  <c r="L1612" i="6"/>
  <c r="P1612" i="6"/>
  <c r="L1548" i="6"/>
  <c r="P1548" i="6"/>
  <c r="L1484" i="6"/>
  <c r="P1484" i="6"/>
  <c r="L1420" i="6"/>
  <c r="P1420" i="6"/>
  <c r="L1384" i="6"/>
  <c r="P1384" i="6"/>
  <c r="L1283" i="6"/>
  <c r="P1283" i="6"/>
  <c r="L1151" i="6"/>
  <c r="P1151" i="6"/>
  <c r="L2020" i="6"/>
  <c r="P2020" i="6"/>
  <c r="L1956" i="6"/>
  <c r="P1956" i="6"/>
  <c r="L1895" i="6"/>
  <c r="P1895" i="6"/>
  <c r="L1829" i="6"/>
  <c r="P1829" i="6"/>
  <c r="L1797" i="6"/>
  <c r="P1797" i="6"/>
  <c r="L1769" i="6"/>
  <c r="P1769" i="6"/>
  <c r="L1702" i="6"/>
  <c r="P1702" i="6"/>
  <c r="L1606" i="6"/>
  <c r="P1606" i="6"/>
  <c r="L1542" i="6"/>
  <c r="P1542" i="6"/>
  <c r="L1478" i="6"/>
  <c r="P1478" i="6"/>
  <c r="L1413" i="6"/>
  <c r="P1413" i="6"/>
  <c r="L1259" i="6"/>
  <c r="P1259" i="6"/>
  <c r="L1158" i="6"/>
  <c r="P1158" i="6"/>
  <c r="L1983" i="6"/>
  <c r="P1983" i="6"/>
  <c r="L1919" i="6"/>
  <c r="P1919" i="6"/>
  <c r="L1862" i="6"/>
  <c r="P1862" i="6"/>
  <c r="L1732" i="6"/>
  <c r="P1732" i="6"/>
  <c r="L1673" i="6"/>
  <c r="P1673" i="6"/>
  <c r="L1629" i="6"/>
  <c r="P1629" i="6"/>
  <c r="L1565" i="6"/>
  <c r="P1565" i="6"/>
  <c r="L1501" i="6"/>
  <c r="P1501" i="6"/>
  <c r="L1437" i="6"/>
  <c r="P1437" i="6"/>
  <c r="L1377" i="6"/>
  <c r="P1377" i="6"/>
  <c r="L1246" i="6"/>
  <c r="P1246" i="6"/>
  <c r="L2085" i="6"/>
  <c r="P2085" i="6"/>
  <c r="L2004" i="6"/>
  <c r="P2004" i="6"/>
  <c r="L1940" i="6"/>
  <c r="P1940" i="6"/>
  <c r="L1860" i="6"/>
  <c r="P1860" i="6"/>
  <c r="L1723" i="6"/>
  <c r="P1723" i="6"/>
  <c r="L1623" i="6"/>
  <c r="P1623" i="6"/>
  <c r="L1559" i="6"/>
  <c r="P1559" i="6"/>
  <c r="L1495" i="6"/>
  <c r="P1495" i="6"/>
  <c r="L1431" i="6"/>
  <c r="P1431" i="6"/>
  <c r="L1362" i="6"/>
  <c r="P1362" i="6"/>
  <c r="L1340" i="6"/>
  <c r="P1340" i="6"/>
  <c r="L1318" i="6"/>
  <c r="P1318" i="6"/>
  <c r="L1235" i="6"/>
  <c r="P1235" i="6"/>
  <c r="L1143" i="6"/>
  <c r="P1143" i="6"/>
  <c r="L1996" i="6"/>
  <c r="P1996" i="6"/>
  <c r="L1932" i="6"/>
  <c r="P1932" i="6"/>
  <c r="L1872" i="6"/>
  <c r="P1872" i="6"/>
  <c r="L1838" i="6"/>
  <c r="P1838" i="6"/>
  <c r="L1806" i="6"/>
  <c r="P1806" i="6"/>
  <c r="L1774" i="6"/>
  <c r="P1774" i="6"/>
  <c r="L1705" i="6"/>
  <c r="P1705" i="6"/>
  <c r="L1646" i="6"/>
  <c r="P1646" i="6"/>
  <c r="L1582" i="6"/>
  <c r="P1582" i="6"/>
  <c r="L1518" i="6"/>
  <c r="P1518" i="6"/>
  <c r="L1454" i="6"/>
  <c r="P1454" i="6"/>
  <c r="L1414" i="6"/>
  <c r="P1414" i="6"/>
  <c r="L1354" i="6"/>
  <c r="P1354" i="6"/>
  <c r="L1279" i="6"/>
  <c r="P1279" i="6"/>
  <c r="L1213" i="6"/>
  <c r="P1213" i="6"/>
  <c r="L1125" i="6"/>
  <c r="P1125" i="6"/>
  <c r="L1061" i="6"/>
  <c r="P1061" i="6"/>
  <c r="L995" i="6"/>
  <c r="P995" i="6"/>
  <c r="L920" i="6"/>
  <c r="P920" i="6"/>
  <c r="L858" i="6"/>
  <c r="P858" i="6"/>
  <c r="L785" i="6"/>
  <c r="P785" i="6"/>
  <c r="L717" i="6"/>
  <c r="P717" i="6"/>
  <c r="L618" i="6"/>
  <c r="P618" i="6"/>
  <c r="L509" i="6"/>
  <c r="P509" i="6"/>
  <c r="L291" i="6"/>
  <c r="P291" i="6"/>
  <c r="L1059" i="6"/>
  <c r="P1059" i="6"/>
  <c r="L988" i="6"/>
  <c r="P988" i="6"/>
  <c r="L938" i="6"/>
  <c r="P938" i="6"/>
  <c r="L890" i="6"/>
  <c r="P890" i="6"/>
  <c r="L812" i="6"/>
  <c r="P812" i="6"/>
  <c r="L771" i="6"/>
  <c r="P771" i="6"/>
  <c r="L684" i="6"/>
  <c r="P684" i="6"/>
  <c r="L654" i="6"/>
  <c r="P654" i="6"/>
  <c r="L626" i="6"/>
  <c r="P626" i="6"/>
  <c r="L604" i="6"/>
  <c r="P604" i="6"/>
  <c r="L557" i="6"/>
  <c r="P557" i="6"/>
  <c r="L445" i="6"/>
  <c r="P445" i="6"/>
  <c r="L272" i="6"/>
  <c r="P272" i="6"/>
  <c r="L1229" i="6"/>
  <c r="P1229" i="6"/>
  <c r="L1178" i="6"/>
  <c r="P1178" i="6"/>
  <c r="L1114" i="6"/>
  <c r="P1114" i="6"/>
  <c r="L1050" i="6"/>
  <c r="P1050" i="6"/>
  <c r="L979" i="6"/>
  <c r="P979" i="6"/>
  <c r="L883" i="6"/>
  <c r="P883" i="6"/>
  <c r="L804" i="6"/>
  <c r="P804" i="6"/>
  <c r="L765" i="6"/>
  <c r="P765" i="6"/>
  <c r="L730" i="6"/>
  <c r="P730" i="6"/>
  <c r="L676" i="6"/>
  <c r="P676" i="6"/>
  <c r="L577" i="6"/>
  <c r="P577" i="6"/>
  <c r="L460" i="6"/>
  <c r="P460" i="6"/>
  <c r="L1208" i="6"/>
  <c r="P1208" i="6"/>
  <c r="L1156" i="6"/>
  <c r="P1156" i="6"/>
  <c r="L1095" i="6"/>
  <c r="P1095" i="6"/>
  <c r="L1031" i="6"/>
  <c r="P1031" i="6"/>
  <c r="L977" i="6"/>
  <c r="P977" i="6"/>
  <c r="L932" i="6"/>
  <c r="P932" i="6"/>
  <c r="L877" i="6"/>
  <c r="P877" i="6"/>
  <c r="L821" i="6"/>
  <c r="P821" i="6"/>
  <c r="L699" i="6"/>
  <c r="P699" i="6"/>
  <c r="L546" i="6"/>
  <c r="P546" i="6"/>
  <c r="L475" i="6"/>
  <c r="P475" i="6"/>
  <c r="L343" i="6"/>
  <c r="P343" i="6"/>
  <c r="L1262" i="6"/>
  <c r="P1262" i="6"/>
  <c r="L1204" i="6"/>
  <c r="P1204" i="6"/>
  <c r="L1105" i="6"/>
  <c r="P1105" i="6"/>
  <c r="L1041" i="6"/>
  <c r="P1041" i="6"/>
  <c r="L984" i="6"/>
  <c r="P984" i="6"/>
  <c r="L921" i="6"/>
  <c r="P921" i="6"/>
  <c r="L835" i="6"/>
  <c r="P835" i="6"/>
  <c r="L811" i="6"/>
  <c r="P811" i="6"/>
  <c r="L724" i="6"/>
  <c r="P724" i="6"/>
  <c r="L685" i="6"/>
  <c r="P685" i="6"/>
  <c r="L619" i="6"/>
  <c r="P619" i="6"/>
  <c r="L590" i="6"/>
  <c r="P590" i="6"/>
  <c r="L482" i="6"/>
  <c r="P482" i="6"/>
  <c r="L1117" i="6"/>
  <c r="P1117" i="6"/>
  <c r="L1053" i="6"/>
  <c r="P1053" i="6"/>
  <c r="L982" i="6"/>
  <c r="P982" i="6"/>
  <c r="L928" i="6"/>
  <c r="P928" i="6"/>
  <c r="L882" i="6"/>
  <c r="P882" i="6"/>
  <c r="L825" i="6"/>
  <c r="P825" i="6"/>
  <c r="L770" i="6"/>
  <c r="P770" i="6"/>
  <c r="L714" i="6"/>
  <c r="P714" i="6"/>
  <c r="L661" i="6"/>
  <c r="P661" i="6"/>
  <c r="L629" i="6"/>
  <c r="P629" i="6"/>
  <c r="L580" i="6"/>
  <c r="P580" i="6"/>
  <c r="L454" i="6"/>
  <c r="P454" i="6"/>
  <c r="L1309" i="6"/>
  <c r="P1309" i="6"/>
  <c r="L1293" i="6"/>
  <c r="P1293" i="6"/>
  <c r="L1222" i="6"/>
  <c r="P1222" i="6"/>
  <c r="L1141" i="6"/>
  <c r="P1141" i="6"/>
  <c r="L1077" i="6"/>
  <c r="P1077" i="6"/>
  <c r="L1013" i="6"/>
  <c r="P1013" i="6"/>
  <c r="L891" i="6"/>
  <c r="P891" i="6"/>
  <c r="L799" i="6"/>
  <c r="P799" i="6"/>
  <c r="L762" i="6"/>
  <c r="P762" i="6"/>
  <c r="L671" i="6"/>
  <c r="P671" i="6"/>
  <c r="L582" i="6"/>
  <c r="P582" i="6"/>
  <c r="L479" i="6"/>
  <c r="P479" i="6"/>
  <c r="L117" i="6"/>
  <c r="P117" i="6"/>
  <c r="L1146" i="6"/>
  <c r="P1146" i="6"/>
  <c r="L1094" i="6"/>
  <c r="P1094" i="6"/>
  <c r="L1030" i="6"/>
  <c r="P1030" i="6"/>
  <c r="L970" i="6"/>
  <c r="P970" i="6"/>
  <c r="L913" i="6"/>
  <c r="P913" i="6"/>
  <c r="L871" i="6"/>
  <c r="P871" i="6"/>
  <c r="L764" i="6"/>
  <c r="P764" i="6"/>
  <c r="L721" i="6"/>
  <c r="P721" i="6"/>
  <c r="L591" i="6"/>
  <c r="P591" i="6"/>
  <c r="L500" i="6"/>
  <c r="P500" i="6"/>
  <c r="L422" i="6"/>
  <c r="P422" i="6"/>
  <c r="L227" i="6"/>
  <c r="P227" i="6"/>
  <c r="L543" i="6"/>
  <c r="P543" i="6"/>
  <c r="L525" i="6"/>
  <c r="P525" i="6"/>
  <c r="L473" i="6"/>
  <c r="P473" i="6"/>
  <c r="L322" i="6"/>
  <c r="P322" i="6"/>
  <c r="L258" i="6"/>
  <c r="P258" i="6"/>
  <c r="L169" i="6"/>
  <c r="P169" i="6"/>
  <c r="L109" i="6"/>
  <c r="P109" i="6"/>
  <c r="L89" i="6"/>
  <c r="P89" i="6"/>
  <c r="L415" i="6"/>
  <c r="P415" i="6"/>
  <c r="L383" i="6"/>
  <c r="P383" i="6"/>
  <c r="L350" i="6"/>
  <c r="P350" i="6"/>
  <c r="L287" i="6"/>
  <c r="P287" i="6"/>
  <c r="L223" i="6"/>
  <c r="P223" i="6"/>
  <c r="L191" i="6"/>
  <c r="P191" i="6"/>
  <c r="L136" i="6"/>
  <c r="P136" i="6"/>
  <c r="L75" i="6"/>
  <c r="P75" i="6"/>
  <c r="L429" i="6"/>
  <c r="P429" i="6"/>
  <c r="L397" i="6"/>
  <c r="P397" i="6"/>
  <c r="L365" i="6"/>
  <c r="P365" i="6"/>
  <c r="L311" i="6"/>
  <c r="P311" i="6"/>
  <c r="L247" i="6"/>
  <c r="P247" i="6"/>
  <c r="L193" i="6"/>
  <c r="P193" i="6"/>
  <c r="L138" i="6"/>
  <c r="P138" i="6"/>
  <c r="L344" i="6"/>
  <c r="P344" i="6"/>
  <c r="L269" i="6"/>
  <c r="P269" i="6"/>
  <c r="L180" i="6"/>
  <c r="P180" i="6"/>
  <c r="L120" i="6"/>
  <c r="P120" i="6"/>
  <c r="L555" i="6"/>
  <c r="P555" i="6"/>
  <c r="L518" i="6"/>
  <c r="P518" i="6"/>
  <c r="L474" i="6"/>
  <c r="P474" i="6"/>
  <c r="L440" i="6"/>
  <c r="P440" i="6"/>
  <c r="L264" i="6"/>
  <c r="P264" i="6"/>
  <c r="L212" i="6"/>
  <c r="P212" i="6"/>
  <c r="L126" i="6"/>
  <c r="P126" i="6"/>
  <c r="L90" i="6"/>
  <c r="P90" i="6"/>
  <c r="L366" i="6"/>
  <c r="P366" i="6"/>
  <c r="L319" i="6"/>
  <c r="P319" i="6"/>
  <c r="L255" i="6"/>
  <c r="P255" i="6"/>
  <c r="L208" i="6"/>
  <c r="P208" i="6"/>
  <c r="L145" i="6"/>
  <c r="P145" i="6"/>
  <c r="L92" i="6"/>
  <c r="P92" i="6"/>
  <c r="L483" i="6"/>
  <c r="P483" i="6"/>
  <c r="L388" i="6"/>
  <c r="P388" i="6"/>
  <c r="L330" i="6"/>
  <c r="P330" i="6"/>
  <c r="L277" i="6"/>
  <c r="P277" i="6"/>
  <c r="L213" i="6"/>
  <c r="P213" i="6"/>
  <c r="L162" i="6"/>
  <c r="P162" i="6"/>
  <c r="L48" i="6"/>
  <c r="P48" i="6"/>
  <c r="L49" i="6"/>
  <c r="P49" i="6"/>
  <c r="L3695" i="6"/>
  <c r="P3695" i="6"/>
  <c r="L3461" i="6"/>
  <c r="P3461" i="6"/>
  <c r="L2629" i="6"/>
  <c r="P2629" i="6"/>
  <c r="L3550" i="6"/>
  <c r="P3550" i="6"/>
  <c r="L2303" i="6"/>
  <c r="P2303" i="6"/>
  <c r="L3845" i="6"/>
  <c r="P3845" i="6"/>
  <c r="L3872" i="6"/>
  <c r="P3872" i="6"/>
  <c r="L3793" i="6"/>
  <c r="P3793" i="6"/>
  <c r="L3666" i="6"/>
  <c r="P3666" i="6"/>
  <c r="L3601" i="6"/>
  <c r="P3601" i="6"/>
  <c r="L3537" i="6"/>
  <c r="P3537" i="6"/>
  <c r="L3473" i="6"/>
  <c r="P3473" i="6"/>
  <c r="L3408" i="6"/>
  <c r="P3408" i="6"/>
  <c r="L3353" i="6"/>
  <c r="P3353" i="6"/>
  <c r="L2726" i="6"/>
  <c r="P2726" i="6"/>
  <c r="L2309" i="6"/>
  <c r="P2309" i="6"/>
  <c r="L3712" i="6"/>
  <c r="P3712" i="6"/>
  <c r="L3467" i="6"/>
  <c r="P3467" i="6"/>
  <c r="L3887" i="6"/>
  <c r="P3887" i="6"/>
  <c r="L3457" i="6"/>
  <c r="P3457" i="6"/>
  <c r="L3879" i="6"/>
  <c r="P3879" i="6"/>
  <c r="L3815" i="6"/>
  <c r="P3815" i="6"/>
  <c r="L3779" i="6"/>
  <c r="P3779" i="6"/>
  <c r="L3734" i="6"/>
  <c r="P3734" i="6"/>
  <c r="L3682" i="6"/>
  <c r="P3682" i="6"/>
  <c r="L3612" i="6"/>
  <c r="P3612" i="6"/>
  <c r="L3548" i="6"/>
  <c r="P3548" i="6"/>
  <c r="L3484" i="6"/>
  <c r="P3484" i="6"/>
  <c r="L3405" i="6"/>
  <c r="P3405" i="6"/>
  <c r="L3260" i="6"/>
  <c r="P3260" i="6"/>
  <c r="L2971" i="6"/>
  <c r="P2971" i="6"/>
  <c r="L2563" i="6"/>
  <c r="P2563" i="6"/>
  <c r="L3721" i="6"/>
  <c r="P3721" i="6"/>
  <c r="L3013" i="6"/>
  <c r="P3013" i="6"/>
  <c r="L3836" i="6"/>
  <c r="P3836" i="6"/>
  <c r="L3698" i="6"/>
  <c r="P3698" i="6"/>
  <c r="L3629" i="6"/>
  <c r="P3629" i="6"/>
  <c r="L3565" i="6"/>
  <c r="P3565" i="6"/>
  <c r="L3501" i="6"/>
  <c r="P3501" i="6"/>
  <c r="L3437" i="6"/>
  <c r="P3437" i="6"/>
  <c r="L3389" i="6"/>
  <c r="P3389" i="6"/>
  <c r="L3240" i="6"/>
  <c r="P3240" i="6"/>
  <c r="L2976" i="6"/>
  <c r="P2976" i="6"/>
  <c r="L2532" i="6"/>
  <c r="P2532" i="6"/>
  <c r="L3804" i="6"/>
  <c r="P3804" i="6"/>
  <c r="L3622" i="6"/>
  <c r="P3622" i="6"/>
  <c r="L3362" i="6"/>
  <c r="P3362" i="6"/>
  <c r="L3854" i="6"/>
  <c r="P3854" i="6"/>
  <c r="L3459" i="6"/>
  <c r="P3459" i="6"/>
  <c r="L3830" i="6"/>
  <c r="P3830" i="6"/>
  <c r="L3756" i="6"/>
  <c r="P3756" i="6"/>
  <c r="L3709" i="6"/>
  <c r="P3709" i="6"/>
  <c r="L3663" i="6"/>
  <c r="P3663" i="6"/>
  <c r="L3596" i="6"/>
  <c r="P3596" i="6"/>
  <c r="L3532" i="6"/>
  <c r="P3532" i="6"/>
  <c r="L3468" i="6"/>
  <c r="P3468" i="6"/>
  <c r="L3425" i="6"/>
  <c r="P3425" i="6"/>
  <c r="L3365" i="6"/>
  <c r="P3365" i="6"/>
  <c r="L3254" i="6"/>
  <c r="P3254" i="6"/>
  <c r="L2929" i="6"/>
  <c r="P2929" i="6"/>
  <c r="L2246" i="6"/>
  <c r="P2246" i="6"/>
  <c r="L3834" i="6"/>
  <c r="P3834" i="6"/>
  <c r="L3853" i="6"/>
  <c r="P3853" i="6"/>
  <c r="L3769" i="6"/>
  <c r="P3769" i="6"/>
  <c r="L3671" i="6"/>
  <c r="P3671" i="6"/>
  <c r="L3615" i="6"/>
  <c r="P3615" i="6"/>
  <c r="L3551" i="6"/>
  <c r="P3551" i="6"/>
  <c r="L3487" i="6"/>
  <c r="P3487" i="6"/>
  <c r="L3415" i="6"/>
  <c r="P3415" i="6"/>
  <c r="L3296" i="6"/>
  <c r="P3296" i="6"/>
  <c r="L3207" i="6"/>
  <c r="P3207" i="6"/>
  <c r="L2724" i="6"/>
  <c r="P2724" i="6"/>
  <c r="L3862" i="6"/>
  <c r="P3862" i="6"/>
  <c r="L3662" i="6"/>
  <c r="P3662" i="6"/>
  <c r="L3428" i="6"/>
  <c r="P3428" i="6"/>
  <c r="L3889" i="6"/>
  <c r="P3889" i="6"/>
  <c r="L3519" i="6"/>
  <c r="P3519" i="6"/>
  <c r="L3075" i="6"/>
  <c r="P3075" i="6"/>
  <c r="L3805" i="6"/>
  <c r="P3805" i="6"/>
  <c r="L3797" i="6"/>
  <c r="P3797" i="6"/>
  <c r="L3735" i="6"/>
  <c r="P3735" i="6"/>
  <c r="L3699" i="6"/>
  <c r="P3699" i="6"/>
  <c r="L3632" i="6"/>
  <c r="P3632" i="6"/>
  <c r="L3568" i="6"/>
  <c r="P3568" i="6"/>
  <c r="L3504" i="6"/>
  <c r="P3504" i="6"/>
  <c r="L3440" i="6"/>
  <c r="P3440" i="6"/>
  <c r="L3360" i="6"/>
  <c r="P3360" i="6"/>
  <c r="L3211" i="6"/>
  <c r="P3211" i="6"/>
  <c r="L2741" i="6"/>
  <c r="P2741" i="6"/>
  <c r="L3309" i="6"/>
  <c r="P3309" i="6"/>
  <c r="L3261" i="6"/>
  <c r="P3261" i="6"/>
  <c r="L3197" i="6"/>
  <c r="P3197" i="6"/>
  <c r="L3133" i="6"/>
  <c r="P3133" i="6"/>
  <c r="L3069" i="6"/>
  <c r="P3069" i="6"/>
  <c r="L3053" i="6"/>
  <c r="P3053" i="6"/>
  <c r="L3021" i="6"/>
  <c r="P3021" i="6"/>
  <c r="L2958" i="6"/>
  <c r="P2958" i="6"/>
  <c r="L2894" i="6"/>
  <c r="P2894" i="6"/>
  <c r="L2833" i="6"/>
  <c r="P2833" i="6"/>
  <c r="L2769" i="6"/>
  <c r="P2769" i="6"/>
  <c r="L2690" i="6"/>
  <c r="P2690" i="6"/>
  <c r="L2619" i="6"/>
  <c r="P2619" i="6"/>
  <c r="L2555" i="6"/>
  <c r="P2555" i="6"/>
  <c r="L2491" i="6"/>
  <c r="P2491" i="6"/>
  <c r="L2423" i="6"/>
  <c r="P2423" i="6"/>
  <c r="L2353" i="6"/>
  <c r="P2353" i="6"/>
  <c r="L2335" i="6"/>
  <c r="P2335" i="6"/>
  <c r="L2315" i="6"/>
  <c r="P2315" i="6"/>
  <c r="L2227" i="6"/>
  <c r="P2227" i="6"/>
  <c r="L2200" i="6"/>
  <c r="P2200" i="6"/>
  <c r="L2103" i="6"/>
  <c r="P2103" i="6"/>
  <c r="L3400" i="6"/>
  <c r="P3400" i="6"/>
  <c r="L3340" i="6"/>
  <c r="P3340" i="6"/>
  <c r="L3282" i="6"/>
  <c r="P3282" i="6"/>
  <c r="L3218" i="6"/>
  <c r="P3218" i="6"/>
  <c r="L3154" i="6"/>
  <c r="P3154" i="6"/>
  <c r="L3090" i="6"/>
  <c r="P3090" i="6"/>
  <c r="L2965" i="6"/>
  <c r="P2965" i="6"/>
  <c r="L2903" i="6"/>
  <c r="P2903" i="6"/>
  <c r="L2831" i="6"/>
  <c r="P2831" i="6"/>
  <c r="L2767" i="6"/>
  <c r="P2767" i="6"/>
  <c r="L2688" i="6"/>
  <c r="P2688" i="6"/>
  <c r="L2640" i="6"/>
  <c r="P2640" i="6"/>
  <c r="L2576" i="6"/>
  <c r="P2576" i="6"/>
  <c r="L2512" i="6"/>
  <c r="P2512" i="6"/>
  <c r="L2438" i="6"/>
  <c r="P2438" i="6"/>
  <c r="L2393" i="6"/>
  <c r="P2393" i="6"/>
  <c r="L2361" i="6"/>
  <c r="P2361" i="6"/>
  <c r="L2274" i="6"/>
  <c r="P2274" i="6"/>
  <c r="L2225" i="6"/>
  <c r="P2225" i="6"/>
  <c r="L2148" i="6"/>
  <c r="P2148" i="6"/>
  <c r="L3276" i="6"/>
  <c r="P3276" i="6"/>
  <c r="L3212" i="6"/>
  <c r="P3212" i="6"/>
  <c r="L3148" i="6"/>
  <c r="P3148" i="6"/>
  <c r="L3084" i="6"/>
  <c r="P3084" i="6"/>
  <c r="L3019" i="6"/>
  <c r="P3019" i="6"/>
  <c r="L2943" i="6"/>
  <c r="P2943" i="6"/>
  <c r="L2879" i="6"/>
  <c r="P2879" i="6"/>
  <c r="L2810" i="6"/>
  <c r="P2810" i="6"/>
  <c r="L2746" i="6"/>
  <c r="P2746" i="6"/>
  <c r="L2706" i="6"/>
  <c r="P2706" i="6"/>
  <c r="L2636" i="6"/>
  <c r="P2636" i="6"/>
  <c r="L2572" i="6"/>
  <c r="P2572" i="6"/>
  <c r="L2508" i="6"/>
  <c r="P2508" i="6"/>
  <c r="L2449" i="6"/>
  <c r="P2449" i="6"/>
  <c r="L2399" i="6"/>
  <c r="P2399" i="6"/>
  <c r="L2298" i="6"/>
  <c r="P2298" i="6"/>
  <c r="L2247" i="6"/>
  <c r="P2247" i="6"/>
  <c r="L2159" i="6"/>
  <c r="P2159" i="6"/>
  <c r="L2105" i="6"/>
  <c r="P2105" i="6"/>
  <c r="L3346" i="6"/>
  <c r="P3346" i="6"/>
  <c r="L3297" i="6"/>
  <c r="P3297" i="6"/>
  <c r="L3233" i="6"/>
  <c r="P3233" i="6"/>
  <c r="L3169" i="6"/>
  <c r="P3169" i="6"/>
  <c r="L3105" i="6"/>
  <c r="P3105" i="6"/>
  <c r="L3039" i="6"/>
  <c r="P3039" i="6"/>
  <c r="L2986" i="6"/>
  <c r="P2986" i="6"/>
  <c r="L2950" i="6"/>
  <c r="P2950" i="6"/>
  <c r="L2886" i="6"/>
  <c r="P2886" i="6"/>
  <c r="L2823" i="6"/>
  <c r="P2823" i="6"/>
  <c r="L2759" i="6"/>
  <c r="P2759" i="6"/>
  <c r="L2697" i="6"/>
  <c r="P2697" i="6"/>
  <c r="L2661" i="6"/>
  <c r="P2661" i="6"/>
  <c r="L2597" i="6"/>
  <c r="P2597" i="6"/>
  <c r="L2533" i="6"/>
  <c r="P2533" i="6"/>
  <c r="L2456" i="6"/>
  <c r="P2456" i="6"/>
  <c r="L2352" i="6"/>
  <c r="P2352" i="6"/>
  <c r="L2253" i="6"/>
  <c r="P2253" i="6"/>
  <c r="L2138" i="6"/>
  <c r="P2138" i="6"/>
  <c r="L3190" i="6"/>
  <c r="P3190" i="6"/>
  <c r="L3126" i="6"/>
  <c r="P3126" i="6"/>
  <c r="L3060" i="6"/>
  <c r="P3060" i="6"/>
  <c r="L3025" i="6"/>
  <c r="P3025" i="6"/>
  <c r="L2966" i="6"/>
  <c r="P2966" i="6"/>
  <c r="L2904" i="6"/>
  <c r="P2904" i="6"/>
  <c r="L2834" i="6"/>
  <c r="P2834" i="6"/>
  <c r="L2770" i="6"/>
  <c r="P2770" i="6"/>
  <c r="L2711" i="6"/>
  <c r="P2711" i="6"/>
  <c r="L2620" i="6"/>
  <c r="P2620" i="6"/>
  <c r="L2556" i="6"/>
  <c r="P2556" i="6"/>
  <c r="L2492" i="6"/>
  <c r="P2492" i="6"/>
  <c r="L2441" i="6"/>
  <c r="P2441" i="6"/>
  <c r="L2376" i="6"/>
  <c r="P2376" i="6"/>
  <c r="L2322" i="6"/>
  <c r="P2322" i="6"/>
  <c r="L2259" i="6"/>
  <c r="P2259" i="6"/>
  <c r="L2210" i="6"/>
  <c r="P2210" i="6"/>
  <c r="L2128" i="6"/>
  <c r="P2128" i="6"/>
  <c r="L3315" i="6"/>
  <c r="P3315" i="6"/>
  <c r="L3250" i="6"/>
  <c r="P3250" i="6"/>
  <c r="L3186" i="6"/>
  <c r="P3186" i="6"/>
  <c r="L3122" i="6"/>
  <c r="P3122" i="6"/>
  <c r="L3032" i="6"/>
  <c r="P3032" i="6"/>
  <c r="L2935" i="6"/>
  <c r="P2935" i="6"/>
  <c r="L2871" i="6"/>
  <c r="P2871" i="6"/>
  <c r="L2798" i="6"/>
  <c r="P2798" i="6"/>
  <c r="L2734" i="6"/>
  <c r="P2734" i="6"/>
  <c r="L2645" i="6"/>
  <c r="P2645" i="6"/>
  <c r="L2581" i="6"/>
  <c r="P2581" i="6"/>
  <c r="L2517" i="6"/>
  <c r="P2517" i="6"/>
  <c r="L2448" i="6"/>
  <c r="P2448" i="6"/>
  <c r="L2379" i="6"/>
  <c r="P2379" i="6"/>
  <c r="L2348" i="6"/>
  <c r="P2348" i="6"/>
  <c r="L2316" i="6"/>
  <c r="P2316" i="6"/>
  <c r="L2269" i="6"/>
  <c r="P2269" i="6"/>
  <c r="L2220" i="6"/>
  <c r="P2220" i="6"/>
  <c r="L2149" i="6"/>
  <c r="P2149" i="6"/>
  <c r="L2087" i="6"/>
  <c r="P2087" i="6"/>
  <c r="L3085" i="6"/>
  <c r="P3085" i="6"/>
  <c r="L3000" i="6"/>
  <c r="P3000" i="6"/>
  <c r="L2933" i="6"/>
  <c r="P2933" i="6"/>
  <c r="L2869" i="6"/>
  <c r="P2869" i="6"/>
  <c r="L2809" i="6"/>
  <c r="P2809" i="6"/>
  <c r="L2745" i="6"/>
  <c r="P2745" i="6"/>
  <c r="L2703" i="6"/>
  <c r="P2703" i="6"/>
  <c r="L2666" i="6"/>
  <c r="P2666" i="6"/>
  <c r="L2602" i="6"/>
  <c r="P2602" i="6"/>
  <c r="L2538" i="6"/>
  <c r="P2538" i="6"/>
  <c r="L2465" i="6"/>
  <c r="P2465" i="6"/>
  <c r="L2427" i="6"/>
  <c r="P2427" i="6"/>
  <c r="L2295" i="6"/>
  <c r="P2295" i="6"/>
  <c r="L2238" i="6"/>
  <c r="P2238" i="6"/>
  <c r="L2151" i="6"/>
  <c r="P2151" i="6"/>
  <c r="L2146" i="6"/>
  <c r="P2146" i="6"/>
  <c r="L2127" i="6"/>
  <c r="P2127" i="6"/>
  <c r="L2034" i="6"/>
  <c r="P2034" i="6"/>
  <c r="L1982" i="6"/>
  <c r="P1982" i="6"/>
  <c r="L1918" i="6"/>
  <c r="P1918" i="6"/>
  <c r="L1834" i="6"/>
  <c r="P1834" i="6"/>
  <c r="L1802" i="6"/>
  <c r="P1802" i="6"/>
  <c r="L1757" i="6"/>
  <c r="P1757" i="6"/>
  <c r="L1712" i="6"/>
  <c r="P1712" i="6"/>
  <c r="L1674" i="6"/>
  <c r="P1674" i="6"/>
  <c r="L1609" i="6"/>
  <c r="P1609" i="6"/>
  <c r="L1545" i="6"/>
  <c r="P1545" i="6"/>
  <c r="L1481" i="6"/>
  <c r="P1481" i="6"/>
  <c r="L1412" i="6"/>
  <c r="P1412" i="6"/>
  <c r="L1274" i="6"/>
  <c r="P1274" i="6"/>
  <c r="L1179" i="6"/>
  <c r="P1179" i="6"/>
  <c r="L2187" i="6"/>
  <c r="P2187" i="6"/>
  <c r="L2145" i="6"/>
  <c r="P2145" i="6"/>
  <c r="L2090" i="6"/>
  <c r="P2090" i="6"/>
  <c r="L1986" i="6"/>
  <c r="P1986" i="6"/>
  <c r="L1922" i="6"/>
  <c r="P1922" i="6"/>
  <c r="L1768" i="6"/>
  <c r="P1768" i="6"/>
  <c r="L1706" i="6"/>
  <c r="P1706" i="6"/>
  <c r="L1601" i="6"/>
  <c r="P1601" i="6"/>
  <c r="L1537" i="6"/>
  <c r="P1537" i="6"/>
  <c r="L1473" i="6"/>
  <c r="P1473" i="6"/>
  <c r="L1407" i="6"/>
  <c r="P1407" i="6"/>
  <c r="L1300" i="6"/>
  <c r="P1300" i="6"/>
  <c r="L1142" i="6"/>
  <c r="P1142" i="6"/>
  <c r="L2111" i="6"/>
  <c r="P2111" i="6"/>
  <c r="L2007" i="6"/>
  <c r="P2007" i="6"/>
  <c r="L1943" i="6"/>
  <c r="P1943" i="6"/>
  <c r="L1875" i="6"/>
  <c r="P1875" i="6"/>
  <c r="L1855" i="6"/>
  <c r="P1855" i="6"/>
  <c r="L1719" i="6"/>
  <c r="P1719" i="6"/>
  <c r="L1655" i="6"/>
  <c r="P1655" i="6"/>
  <c r="L1591" i="6"/>
  <c r="P1591" i="6"/>
  <c r="L1527" i="6"/>
  <c r="P1527" i="6"/>
  <c r="L1463" i="6"/>
  <c r="P1463" i="6"/>
  <c r="L1405" i="6"/>
  <c r="P1405" i="6"/>
  <c r="L1347" i="6"/>
  <c r="P1347" i="6"/>
  <c r="L1331" i="6"/>
  <c r="P1331" i="6"/>
  <c r="L1315" i="6"/>
  <c r="P1315" i="6"/>
  <c r="L1207" i="6"/>
  <c r="P1207" i="6"/>
  <c r="L2064" i="6"/>
  <c r="P2064" i="6"/>
  <c r="L2039" i="6"/>
  <c r="P2039" i="6"/>
  <c r="L1970" i="6"/>
  <c r="P1970" i="6"/>
  <c r="L1908" i="6"/>
  <c r="P1908" i="6"/>
  <c r="L1847" i="6"/>
  <c r="P1847" i="6"/>
  <c r="L1817" i="6"/>
  <c r="P1817" i="6"/>
  <c r="L1785" i="6"/>
  <c r="P1785" i="6"/>
  <c r="L1736" i="6"/>
  <c r="P1736" i="6"/>
  <c r="L1666" i="6"/>
  <c r="P1666" i="6"/>
  <c r="L1610" i="6"/>
  <c r="P1610" i="6"/>
  <c r="L1546" i="6"/>
  <c r="P1546" i="6"/>
  <c r="L1482" i="6"/>
  <c r="P1482" i="6"/>
  <c r="L1415" i="6"/>
  <c r="P1415" i="6"/>
  <c r="L1379" i="6"/>
  <c r="P1379" i="6"/>
  <c r="L1276" i="6"/>
  <c r="P1276" i="6"/>
  <c r="L1144" i="6"/>
  <c r="P1144" i="6"/>
  <c r="L2014" i="6"/>
  <c r="P2014" i="6"/>
  <c r="L1950" i="6"/>
  <c r="P1950" i="6"/>
  <c r="L1891" i="6"/>
  <c r="P1891" i="6"/>
  <c r="L1823" i="6"/>
  <c r="P1823" i="6"/>
  <c r="L1791" i="6"/>
  <c r="P1791" i="6"/>
  <c r="L1743" i="6"/>
  <c r="P1743" i="6"/>
  <c r="L1694" i="6"/>
  <c r="P1694" i="6"/>
  <c r="L1604" i="6"/>
  <c r="P1604" i="6"/>
  <c r="L1540" i="6"/>
  <c r="P1540" i="6"/>
  <c r="L1476" i="6"/>
  <c r="P1476" i="6"/>
  <c r="L1408" i="6"/>
  <c r="P1408" i="6"/>
  <c r="L1256" i="6"/>
  <c r="P1256" i="6"/>
  <c r="L1129" i="6"/>
  <c r="P1129" i="6"/>
  <c r="L1981" i="6"/>
  <c r="P1981" i="6"/>
  <c r="L1917" i="6"/>
  <c r="P1917" i="6"/>
  <c r="L1854" i="6"/>
  <c r="P1854" i="6"/>
  <c r="L1725" i="6"/>
  <c r="P1725" i="6"/>
  <c r="L1671" i="6"/>
  <c r="P1671" i="6"/>
  <c r="L1627" i="6"/>
  <c r="P1627" i="6"/>
  <c r="L1563" i="6"/>
  <c r="P1563" i="6"/>
  <c r="L1499" i="6"/>
  <c r="P1499" i="6"/>
  <c r="L1435" i="6"/>
  <c r="P1435" i="6"/>
  <c r="L1375" i="6"/>
  <c r="P1375" i="6"/>
  <c r="L1233" i="6"/>
  <c r="P1233" i="6"/>
  <c r="L2083" i="6"/>
  <c r="P2083" i="6"/>
  <c r="L1998" i="6"/>
  <c r="P1998" i="6"/>
  <c r="L1934" i="6"/>
  <c r="P1934" i="6"/>
  <c r="L1852" i="6"/>
  <c r="P1852" i="6"/>
  <c r="L1718" i="6"/>
  <c r="P1718" i="6"/>
  <c r="L1621" i="6"/>
  <c r="P1621" i="6"/>
  <c r="L1557" i="6"/>
  <c r="P1557" i="6"/>
  <c r="L1493" i="6"/>
  <c r="P1493" i="6"/>
  <c r="L1429" i="6"/>
  <c r="P1429" i="6"/>
  <c r="L1360" i="6"/>
  <c r="P1360" i="6"/>
  <c r="L1336" i="6"/>
  <c r="P1336" i="6"/>
  <c r="L1316" i="6"/>
  <c r="P1316" i="6"/>
  <c r="L1226" i="6"/>
  <c r="P1226" i="6"/>
  <c r="L1104" i="6"/>
  <c r="P1104" i="6"/>
  <c r="L1990" i="6"/>
  <c r="P1990" i="6"/>
  <c r="L1926" i="6"/>
  <c r="P1926" i="6"/>
  <c r="L1866" i="6"/>
  <c r="P1866" i="6"/>
  <c r="L1836" i="6"/>
  <c r="P1836" i="6"/>
  <c r="L1804" i="6"/>
  <c r="P1804" i="6"/>
  <c r="L1772" i="6"/>
  <c r="P1772" i="6"/>
  <c r="L1701" i="6"/>
  <c r="P1701" i="6"/>
  <c r="L1644" i="6"/>
  <c r="P1644" i="6"/>
  <c r="L1580" i="6"/>
  <c r="P1580" i="6"/>
  <c r="L1516" i="6"/>
  <c r="P1516" i="6"/>
  <c r="L1452" i="6"/>
  <c r="P1452" i="6"/>
  <c r="L1401" i="6"/>
  <c r="P1401" i="6"/>
  <c r="L1346" i="6"/>
  <c r="P1346" i="6"/>
  <c r="L1277" i="6"/>
  <c r="P1277" i="6"/>
  <c r="L1194" i="6"/>
  <c r="P1194" i="6"/>
  <c r="L1118" i="6"/>
  <c r="P1118" i="6"/>
  <c r="L1054" i="6"/>
  <c r="P1054" i="6"/>
  <c r="L990" i="6"/>
  <c r="P990" i="6"/>
  <c r="L918" i="6"/>
  <c r="P918" i="6"/>
  <c r="L844" i="6"/>
  <c r="P844" i="6"/>
  <c r="L783" i="6"/>
  <c r="P783" i="6"/>
  <c r="L696" i="6"/>
  <c r="P696" i="6"/>
  <c r="L616" i="6"/>
  <c r="P616" i="6"/>
  <c r="L507" i="6"/>
  <c r="P507" i="6"/>
  <c r="L234" i="6"/>
  <c r="P234" i="6"/>
  <c r="L1047" i="6"/>
  <c r="P1047" i="6"/>
  <c r="L981" i="6"/>
  <c r="P981" i="6"/>
  <c r="L936" i="6"/>
  <c r="P936" i="6"/>
  <c r="L876" i="6"/>
  <c r="P876" i="6"/>
  <c r="L810" i="6"/>
  <c r="P810" i="6"/>
  <c r="L748" i="6"/>
  <c r="P748" i="6"/>
  <c r="L674" i="6"/>
  <c r="P674" i="6"/>
  <c r="L652" i="6"/>
  <c r="P652" i="6"/>
  <c r="L624" i="6"/>
  <c r="P624" i="6"/>
  <c r="L598" i="6"/>
  <c r="P598" i="6"/>
  <c r="L544" i="6"/>
  <c r="P544" i="6"/>
  <c r="L432" i="6"/>
  <c r="P432" i="6"/>
  <c r="L188" i="6"/>
  <c r="P188" i="6"/>
  <c r="L1221" i="6"/>
  <c r="P1221" i="6"/>
  <c r="L1176" i="6"/>
  <c r="P1176" i="6"/>
  <c r="L1109" i="6"/>
  <c r="P1109" i="6"/>
  <c r="L1045" i="6"/>
  <c r="P1045" i="6"/>
  <c r="L952" i="6"/>
  <c r="P952" i="6"/>
  <c r="L867" i="6"/>
  <c r="P867" i="6"/>
  <c r="L798" i="6"/>
  <c r="P798" i="6"/>
  <c r="L763" i="6"/>
  <c r="P763" i="6"/>
  <c r="L715" i="6"/>
  <c r="P715" i="6"/>
  <c r="L662" i="6"/>
  <c r="P662" i="6"/>
  <c r="L575" i="6"/>
  <c r="P575" i="6"/>
  <c r="L349" i="6"/>
  <c r="P349" i="6"/>
  <c r="L1202" i="6"/>
  <c r="P1202" i="6"/>
  <c r="L1154" i="6"/>
  <c r="P1154" i="6"/>
  <c r="L1088" i="6"/>
  <c r="P1088" i="6"/>
  <c r="L1024" i="6"/>
  <c r="P1024" i="6"/>
  <c r="L975" i="6"/>
  <c r="P975" i="6"/>
  <c r="L912" i="6"/>
  <c r="P912" i="6"/>
  <c r="L870" i="6"/>
  <c r="P870" i="6"/>
  <c r="L796" i="6"/>
  <c r="P796" i="6"/>
  <c r="L697" i="6"/>
  <c r="P697" i="6"/>
  <c r="L528" i="6"/>
  <c r="P528" i="6"/>
  <c r="L470" i="6"/>
  <c r="P470" i="6"/>
  <c r="L237" i="6"/>
  <c r="P237" i="6"/>
  <c r="L1260" i="6"/>
  <c r="P1260" i="6"/>
  <c r="L1183" i="6"/>
  <c r="P1183" i="6"/>
  <c r="L1100" i="6"/>
  <c r="P1100" i="6"/>
  <c r="L1036" i="6"/>
  <c r="P1036" i="6"/>
  <c r="L967" i="6"/>
  <c r="P967" i="6"/>
  <c r="L919" i="6"/>
  <c r="P919" i="6"/>
  <c r="L833" i="6"/>
  <c r="P833" i="6"/>
  <c r="L782" i="6"/>
  <c r="P782" i="6"/>
  <c r="L722" i="6"/>
  <c r="P722" i="6"/>
  <c r="L669" i="6"/>
  <c r="P669" i="6"/>
  <c r="L613" i="6"/>
  <c r="P613" i="6"/>
  <c r="L588" i="6"/>
  <c r="P588" i="6"/>
  <c r="L467" i="6"/>
  <c r="P467" i="6"/>
  <c r="L1110" i="6"/>
  <c r="P1110" i="6"/>
  <c r="L1046" i="6"/>
  <c r="P1046" i="6"/>
  <c r="L963" i="6"/>
  <c r="P963" i="6"/>
  <c r="L926" i="6"/>
  <c r="P926" i="6"/>
  <c r="L868" i="6"/>
  <c r="P868" i="6"/>
  <c r="L807" i="6"/>
  <c r="P807" i="6"/>
  <c r="L768" i="6"/>
  <c r="P768" i="6"/>
  <c r="L702" i="6"/>
  <c r="P702" i="6"/>
  <c r="L659" i="6"/>
  <c r="P659" i="6"/>
  <c r="L627" i="6"/>
  <c r="P627" i="6"/>
  <c r="L578" i="6"/>
  <c r="P578" i="6"/>
  <c r="L449" i="6"/>
  <c r="P449" i="6"/>
  <c r="L1307" i="6"/>
  <c r="P1307" i="6"/>
  <c r="L1291" i="6"/>
  <c r="P1291" i="6"/>
  <c r="L1192" i="6"/>
  <c r="P1192" i="6"/>
  <c r="L1134" i="6"/>
  <c r="P1134" i="6"/>
  <c r="L1070" i="6"/>
  <c r="P1070" i="6"/>
  <c r="L1006" i="6"/>
  <c r="P1006" i="6"/>
  <c r="L875" i="6"/>
  <c r="P875" i="6"/>
  <c r="L797" i="6"/>
  <c r="P797" i="6"/>
  <c r="L760" i="6"/>
  <c r="P760" i="6"/>
  <c r="L663" i="6"/>
  <c r="P663" i="6"/>
  <c r="L566" i="6"/>
  <c r="P566" i="6"/>
  <c r="L477" i="6"/>
  <c r="P477" i="6"/>
  <c r="L1188" i="6"/>
  <c r="P1188" i="6"/>
  <c r="L1139" i="6"/>
  <c r="P1139" i="6"/>
  <c r="L1075" i="6"/>
  <c r="P1075" i="6"/>
  <c r="L1011" i="6"/>
  <c r="P1011" i="6"/>
  <c r="L968" i="6"/>
  <c r="P968" i="6"/>
  <c r="L911" i="6"/>
  <c r="P911" i="6"/>
  <c r="L869" i="6"/>
  <c r="P869" i="6"/>
  <c r="L756" i="6"/>
  <c r="P756" i="6"/>
  <c r="L719" i="6"/>
  <c r="P719" i="6"/>
  <c r="L589" i="6"/>
  <c r="P589" i="6"/>
  <c r="L491" i="6"/>
  <c r="P491" i="6"/>
  <c r="L416" i="6"/>
  <c r="P416" i="6"/>
  <c r="L131" i="6"/>
  <c r="P131" i="6"/>
  <c r="L541" i="6"/>
  <c r="P541" i="6"/>
  <c r="L523" i="6"/>
  <c r="P523" i="6"/>
  <c r="L465" i="6"/>
  <c r="P465" i="6"/>
  <c r="L315" i="6"/>
  <c r="P315" i="6"/>
  <c r="L251" i="6"/>
  <c r="P251" i="6"/>
  <c r="L144" i="6"/>
  <c r="P144" i="6"/>
  <c r="L107" i="6"/>
  <c r="P107" i="6"/>
  <c r="L85" i="6"/>
  <c r="P85" i="6"/>
  <c r="L411" i="6"/>
  <c r="P411" i="6"/>
  <c r="L379" i="6"/>
  <c r="P379" i="6"/>
  <c r="L331" i="6"/>
  <c r="P331" i="6"/>
  <c r="L285" i="6"/>
  <c r="P285" i="6"/>
  <c r="L221" i="6"/>
  <c r="P221" i="6"/>
  <c r="L189" i="6"/>
  <c r="P189" i="6"/>
  <c r="L111" i="6"/>
  <c r="P111" i="6"/>
  <c r="L61" i="6"/>
  <c r="P61" i="6"/>
  <c r="L425" i="6"/>
  <c r="P425" i="6"/>
  <c r="L393" i="6"/>
  <c r="P393" i="6"/>
  <c r="L361" i="6"/>
  <c r="P361" i="6"/>
  <c r="L309" i="6"/>
  <c r="P309" i="6"/>
  <c r="L245" i="6"/>
  <c r="P245" i="6"/>
  <c r="L176" i="6"/>
  <c r="P176" i="6"/>
  <c r="L128" i="6"/>
  <c r="P128" i="6"/>
  <c r="L342" i="6"/>
  <c r="P342" i="6"/>
  <c r="L266" i="6"/>
  <c r="P266" i="6"/>
  <c r="L178" i="6"/>
  <c r="P178" i="6"/>
  <c r="L112" i="6"/>
  <c r="P112" i="6"/>
  <c r="L540" i="6"/>
  <c r="P540" i="6"/>
  <c r="L510" i="6"/>
  <c r="P510" i="6"/>
  <c r="L472" i="6"/>
  <c r="P472" i="6"/>
  <c r="L334" i="6"/>
  <c r="P334" i="6"/>
  <c r="L262" i="6"/>
  <c r="P262" i="6"/>
  <c r="L200" i="6"/>
  <c r="P200" i="6"/>
  <c r="L124" i="6"/>
  <c r="P124" i="6"/>
  <c r="L74" i="6"/>
  <c r="P74" i="6"/>
  <c r="L362" i="6"/>
  <c r="P362" i="6"/>
  <c r="L317" i="6"/>
  <c r="P317" i="6"/>
  <c r="L253" i="6"/>
  <c r="P253" i="6"/>
  <c r="L206" i="6"/>
  <c r="P206" i="6"/>
  <c r="L143" i="6"/>
  <c r="P143" i="6"/>
  <c r="L86" i="6"/>
  <c r="P86" i="6"/>
  <c r="L452" i="6"/>
  <c r="P452" i="6"/>
  <c r="L380" i="6"/>
  <c r="P380" i="6"/>
  <c r="L328" i="6"/>
  <c r="P328" i="6"/>
  <c r="L274" i="6"/>
  <c r="P274" i="6"/>
  <c r="L196" i="6"/>
  <c r="P196" i="6"/>
  <c r="L152" i="6"/>
  <c r="P152" i="6"/>
  <c r="L72" i="6"/>
  <c r="P72" i="6"/>
  <c r="L47" i="6"/>
  <c r="P47" i="6"/>
  <c r="L3864" i="6"/>
  <c r="P3864" i="6"/>
  <c r="L3668" i="6"/>
  <c r="P3668" i="6"/>
  <c r="L3434" i="6"/>
  <c r="P3434" i="6"/>
  <c r="L3883" i="6"/>
  <c r="P3883" i="6"/>
  <c r="L3517" i="6"/>
  <c r="P3517" i="6"/>
  <c r="L2244" i="6"/>
  <c r="P2244" i="6"/>
  <c r="L3818" i="6"/>
  <c r="P3818" i="6"/>
  <c r="L3870" i="6"/>
  <c r="P3870" i="6"/>
  <c r="L3778" i="6"/>
  <c r="P3778" i="6"/>
  <c r="L3664" i="6"/>
  <c r="P3664" i="6"/>
  <c r="L3599" i="6"/>
  <c r="P3599" i="6"/>
  <c r="L3535" i="6"/>
  <c r="P3535" i="6"/>
  <c r="L3471" i="6"/>
  <c r="P3471" i="6"/>
  <c r="L3404" i="6"/>
  <c r="P3404" i="6"/>
  <c r="L3174" i="6"/>
  <c r="P3174" i="6"/>
  <c r="L2627" i="6"/>
  <c r="P2627" i="6"/>
  <c r="L3891" i="6"/>
  <c r="P3891" i="6"/>
  <c r="L3672" i="6"/>
  <c r="P3672" i="6"/>
  <c r="L3426" i="6"/>
  <c r="P3426" i="6"/>
  <c r="L3858" i="6"/>
  <c r="P3858" i="6"/>
  <c r="L3368" i="6"/>
  <c r="P3368" i="6"/>
  <c r="L3877" i="6"/>
  <c r="P3877" i="6"/>
  <c r="L3813" i="6"/>
  <c r="P3813" i="6"/>
  <c r="L3768" i="6"/>
  <c r="P3768" i="6"/>
  <c r="L3732" i="6"/>
  <c r="P3732" i="6"/>
  <c r="L3677" i="6"/>
  <c r="P3677" i="6"/>
  <c r="L3610" i="6"/>
  <c r="P3610" i="6"/>
  <c r="L3546" i="6"/>
  <c r="P3546" i="6"/>
  <c r="L3482" i="6"/>
  <c r="P3482" i="6"/>
  <c r="L3399" i="6"/>
  <c r="P3399" i="6"/>
  <c r="L3215" i="6"/>
  <c r="P3215" i="6"/>
  <c r="L2887" i="6"/>
  <c r="P2887" i="6"/>
  <c r="L2505" i="6"/>
  <c r="P2505" i="6"/>
  <c r="L3680" i="6"/>
  <c r="P3680" i="6"/>
  <c r="L3873" i="6"/>
  <c r="P3873" i="6"/>
  <c r="L3809" i="6"/>
  <c r="P3809" i="6"/>
  <c r="L3685" i="6"/>
  <c r="P3685" i="6"/>
  <c r="L3604" i="6"/>
  <c r="P3604" i="6"/>
  <c r="L3540" i="6"/>
  <c r="P3540" i="6"/>
  <c r="L3476" i="6"/>
  <c r="P3476" i="6"/>
  <c r="L3429" i="6"/>
  <c r="P3429" i="6"/>
  <c r="L3385" i="6"/>
  <c r="P3385" i="6"/>
  <c r="L3225" i="6"/>
  <c r="P3225" i="6"/>
  <c r="L2918" i="6"/>
  <c r="P2918" i="6"/>
  <c r="L2478" i="6"/>
  <c r="P2478" i="6"/>
  <c r="L3789" i="6"/>
  <c r="P3789" i="6"/>
  <c r="L3591" i="6"/>
  <c r="P3591" i="6"/>
  <c r="L3293" i="6"/>
  <c r="P3293" i="6"/>
  <c r="L3819" i="6"/>
  <c r="P3819" i="6"/>
  <c r="L3418" i="6"/>
  <c r="P3418" i="6"/>
  <c r="L3803" i="6"/>
  <c r="P3803" i="6"/>
  <c r="L3743" i="6"/>
  <c r="P3743" i="6"/>
  <c r="L3707" i="6"/>
  <c r="P3707" i="6"/>
  <c r="L3659" i="6"/>
  <c r="P3659" i="6"/>
  <c r="L3594" i="6"/>
  <c r="P3594" i="6"/>
  <c r="L3530" i="6"/>
  <c r="P3530" i="6"/>
  <c r="L3466" i="6"/>
  <c r="P3466" i="6"/>
  <c r="L3423" i="6"/>
  <c r="P3423" i="6"/>
  <c r="L3337" i="6"/>
  <c r="P3337" i="6"/>
  <c r="L3230" i="6"/>
  <c r="P3230" i="6"/>
  <c r="L2837" i="6"/>
  <c r="P2837" i="6"/>
  <c r="L3823" i="6"/>
  <c r="P3823" i="6"/>
  <c r="L3807" i="6"/>
  <c r="P3807" i="6"/>
  <c r="L3851" i="6"/>
  <c r="P3851" i="6"/>
  <c r="L3754" i="6"/>
  <c r="P3754" i="6"/>
  <c r="L3657" i="6"/>
  <c r="P3657" i="6"/>
  <c r="L3613" i="6"/>
  <c r="P3613" i="6"/>
  <c r="L3549" i="6"/>
  <c r="P3549" i="6"/>
  <c r="L3485" i="6"/>
  <c r="P3485" i="6"/>
  <c r="L3413" i="6"/>
  <c r="P3413" i="6"/>
  <c r="L3291" i="6"/>
  <c r="P3291" i="6"/>
  <c r="L3147" i="6"/>
  <c r="P3147" i="6"/>
  <c r="L2705" i="6"/>
  <c r="P2705" i="6"/>
  <c r="L3829" i="6"/>
  <c r="P3829" i="6"/>
  <c r="L3628" i="6"/>
  <c r="P3628" i="6"/>
  <c r="L3388" i="6"/>
  <c r="P3388" i="6"/>
  <c r="L3852" i="6"/>
  <c r="P3852" i="6"/>
  <c r="L3480" i="6"/>
  <c r="P3480" i="6"/>
  <c r="L2788" i="6"/>
  <c r="P2788" i="6"/>
  <c r="L3790" i="6"/>
  <c r="P3790" i="6"/>
  <c r="L3784" i="6"/>
  <c r="P3784" i="6"/>
  <c r="L3733" i="6"/>
  <c r="P3733" i="6"/>
  <c r="L3686" i="6"/>
  <c r="P3686" i="6"/>
  <c r="L3611" i="6"/>
  <c r="P3611" i="6"/>
  <c r="L3547" i="6"/>
  <c r="P3547" i="6"/>
  <c r="L3483" i="6"/>
  <c r="P3483" i="6"/>
  <c r="L3398" i="6"/>
  <c r="P3398" i="6"/>
  <c r="L3358" i="6"/>
  <c r="P3358" i="6"/>
  <c r="L3180" i="6"/>
  <c r="P3180" i="6"/>
  <c r="L2594" i="6"/>
  <c r="P2594" i="6"/>
  <c r="L3307" i="6"/>
  <c r="P3307" i="6"/>
  <c r="L3259" i="6"/>
  <c r="P3259" i="6"/>
  <c r="L3195" i="6"/>
  <c r="P3195" i="6"/>
  <c r="L3131" i="6"/>
  <c r="P3131" i="6"/>
  <c r="L3067" i="6"/>
  <c r="P3067" i="6"/>
  <c r="L3051" i="6"/>
  <c r="P3051" i="6"/>
  <c r="L3016" i="6"/>
  <c r="P3016" i="6"/>
  <c r="L2949" i="6"/>
  <c r="P2949" i="6"/>
  <c r="L2885" i="6"/>
  <c r="P2885" i="6"/>
  <c r="L2818" i="6"/>
  <c r="P2818" i="6"/>
  <c r="L2754" i="6"/>
  <c r="P2754" i="6"/>
  <c r="L2662" i="6"/>
  <c r="P2662" i="6"/>
  <c r="L2598" i="6"/>
  <c r="P2598" i="6"/>
  <c r="L2534" i="6"/>
  <c r="P2534" i="6"/>
  <c r="L2468" i="6"/>
  <c r="P2468" i="6"/>
  <c r="L2421" i="6"/>
  <c r="P2421" i="6"/>
  <c r="L2351" i="6"/>
  <c r="P2351" i="6"/>
  <c r="L2333" i="6"/>
  <c r="P2333" i="6"/>
  <c r="L2313" i="6"/>
  <c r="P2313" i="6"/>
  <c r="L2223" i="6"/>
  <c r="P2223" i="6"/>
  <c r="L2198" i="6"/>
  <c r="P2198" i="6"/>
  <c r="L2101" i="6"/>
  <c r="P2101" i="6"/>
  <c r="L3379" i="6"/>
  <c r="P3379" i="6"/>
  <c r="L3333" i="6"/>
  <c r="P3333" i="6"/>
  <c r="L3280" i="6"/>
  <c r="P3280" i="6"/>
  <c r="L3216" i="6"/>
  <c r="P3216" i="6"/>
  <c r="L3152" i="6"/>
  <c r="P3152" i="6"/>
  <c r="L3088" i="6"/>
  <c r="P3088" i="6"/>
  <c r="L2956" i="6"/>
  <c r="P2956" i="6"/>
  <c r="L2892" i="6"/>
  <c r="P2892" i="6"/>
  <c r="L2829" i="6"/>
  <c r="P2829" i="6"/>
  <c r="L2765" i="6"/>
  <c r="P2765" i="6"/>
  <c r="L2681" i="6"/>
  <c r="P2681" i="6"/>
  <c r="L2617" i="6"/>
  <c r="P2617" i="6"/>
  <c r="L2553" i="6"/>
  <c r="P2553" i="6"/>
  <c r="L2489" i="6"/>
  <c r="P2489" i="6"/>
  <c r="L2434" i="6"/>
  <c r="P2434" i="6"/>
  <c r="L2388" i="6"/>
  <c r="P2388" i="6"/>
  <c r="L2345" i="6"/>
  <c r="P2345" i="6"/>
  <c r="L2272" i="6"/>
  <c r="P2272" i="6"/>
  <c r="L2217" i="6"/>
  <c r="P2217" i="6"/>
  <c r="L2141" i="6"/>
  <c r="P2141" i="6"/>
  <c r="L3274" i="6"/>
  <c r="P3274" i="6"/>
  <c r="L3210" i="6"/>
  <c r="P3210" i="6"/>
  <c r="L3146" i="6"/>
  <c r="P3146" i="6"/>
  <c r="L3082" i="6"/>
  <c r="P3082" i="6"/>
  <c r="L3014" i="6"/>
  <c r="P3014" i="6"/>
  <c r="L2932" i="6"/>
  <c r="P2932" i="6"/>
  <c r="L2868" i="6"/>
  <c r="P2868" i="6"/>
  <c r="L2808" i="6"/>
  <c r="P2808" i="6"/>
  <c r="L2744" i="6"/>
  <c r="P2744" i="6"/>
  <c r="L2704" i="6"/>
  <c r="P2704" i="6"/>
  <c r="L2634" i="6"/>
  <c r="P2634" i="6"/>
  <c r="L2570" i="6"/>
  <c r="P2570" i="6"/>
  <c r="L2506" i="6"/>
  <c r="P2506" i="6"/>
  <c r="L2447" i="6"/>
  <c r="P2447" i="6"/>
  <c r="L2397" i="6"/>
  <c r="P2397" i="6"/>
  <c r="L2296" i="6"/>
  <c r="P2296" i="6"/>
  <c r="L2245" i="6"/>
  <c r="P2245" i="6"/>
  <c r="L2152" i="6"/>
  <c r="P2152" i="6"/>
  <c r="L2075" i="6"/>
  <c r="P2075" i="6"/>
  <c r="L3336" i="6"/>
  <c r="P3336" i="6"/>
  <c r="L3268" i="6"/>
  <c r="P3268" i="6"/>
  <c r="L3204" i="6"/>
  <c r="P3204" i="6"/>
  <c r="L3140" i="6"/>
  <c r="P3140" i="6"/>
  <c r="L3076" i="6"/>
  <c r="P3076" i="6"/>
  <c r="L3037" i="6"/>
  <c r="P3037" i="6"/>
  <c r="L2984" i="6"/>
  <c r="P2984" i="6"/>
  <c r="L2941" i="6"/>
  <c r="P2941" i="6"/>
  <c r="L2877" i="6"/>
  <c r="P2877" i="6"/>
  <c r="L2821" i="6"/>
  <c r="P2821" i="6"/>
  <c r="L2757" i="6"/>
  <c r="P2757" i="6"/>
  <c r="L2695" i="6"/>
  <c r="P2695" i="6"/>
  <c r="L2659" i="6"/>
  <c r="P2659" i="6"/>
  <c r="L2595" i="6"/>
  <c r="P2595" i="6"/>
  <c r="L2531" i="6"/>
  <c r="P2531" i="6"/>
  <c r="L2430" i="6"/>
  <c r="P2430" i="6"/>
  <c r="L2338" i="6"/>
  <c r="P2338" i="6"/>
  <c r="L2251" i="6"/>
  <c r="P2251" i="6"/>
  <c r="L2126" i="6"/>
  <c r="P2126" i="6"/>
  <c r="L3167" i="6"/>
  <c r="P3167" i="6"/>
  <c r="L3103" i="6"/>
  <c r="P3103" i="6"/>
  <c r="L3058" i="6"/>
  <c r="P3058" i="6"/>
  <c r="L3017" i="6"/>
  <c r="P3017" i="6"/>
  <c r="L2959" i="6"/>
  <c r="P2959" i="6"/>
  <c r="L2895" i="6"/>
  <c r="P2895" i="6"/>
  <c r="L2832" i="6"/>
  <c r="P2832" i="6"/>
  <c r="L2768" i="6"/>
  <c r="P2768" i="6"/>
  <c r="L2700" i="6"/>
  <c r="P2700" i="6"/>
  <c r="L2618" i="6"/>
  <c r="P2618" i="6"/>
  <c r="L2554" i="6"/>
  <c r="P2554" i="6"/>
  <c r="L2490" i="6"/>
  <c r="P2490" i="6"/>
  <c r="L2439" i="6"/>
  <c r="P2439" i="6"/>
  <c r="L2362" i="6"/>
  <c r="P2362" i="6"/>
  <c r="L2320" i="6"/>
  <c r="P2320" i="6"/>
  <c r="L2257" i="6"/>
  <c r="P2257" i="6"/>
  <c r="L2208" i="6"/>
  <c r="P2208" i="6"/>
  <c r="L2069" i="6"/>
  <c r="P2069" i="6"/>
  <c r="L3313" i="6"/>
  <c r="P3313" i="6"/>
  <c r="L3248" i="6"/>
  <c r="P3248" i="6"/>
  <c r="L3184" i="6"/>
  <c r="P3184" i="6"/>
  <c r="L3120" i="6"/>
  <c r="P3120" i="6"/>
  <c r="L3020" i="6"/>
  <c r="P3020" i="6"/>
  <c r="L2924" i="6"/>
  <c r="P2924" i="6"/>
  <c r="L2860" i="6"/>
  <c r="P2860" i="6"/>
  <c r="L2796" i="6"/>
  <c r="P2796" i="6"/>
  <c r="L2732" i="6"/>
  <c r="P2732" i="6"/>
  <c r="L2643" i="6"/>
  <c r="P2643" i="6"/>
  <c r="L2579" i="6"/>
  <c r="P2579" i="6"/>
  <c r="L2515" i="6"/>
  <c r="P2515" i="6"/>
  <c r="L2422" i="6"/>
  <c r="P2422" i="6"/>
  <c r="L2374" i="6"/>
  <c r="P2374" i="6"/>
  <c r="L2342" i="6"/>
  <c r="P2342" i="6"/>
  <c r="L2287" i="6"/>
  <c r="P2287" i="6"/>
  <c r="L2267" i="6"/>
  <c r="P2267" i="6"/>
  <c r="L2214" i="6"/>
  <c r="P2214" i="6"/>
  <c r="L2140" i="6"/>
  <c r="P2140" i="6"/>
  <c r="L2061" i="6"/>
  <c r="P2061" i="6"/>
  <c r="L3083" i="6"/>
  <c r="P3083" i="6"/>
  <c r="L2991" i="6"/>
  <c r="P2991" i="6"/>
  <c r="L2922" i="6"/>
  <c r="P2922" i="6"/>
  <c r="L2858" i="6"/>
  <c r="P2858" i="6"/>
  <c r="L2794" i="6"/>
  <c r="P2794" i="6"/>
  <c r="L2730" i="6"/>
  <c r="P2730" i="6"/>
  <c r="L2696" i="6"/>
  <c r="P2696" i="6"/>
  <c r="L2664" i="6"/>
  <c r="P2664" i="6"/>
  <c r="L2600" i="6"/>
  <c r="P2600" i="6"/>
  <c r="L2536" i="6"/>
  <c r="P2536" i="6"/>
  <c r="L2463" i="6"/>
  <c r="P2463" i="6"/>
  <c r="L2414" i="6"/>
  <c r="P2414" i="6"/>
  <c r="L2293" i="6"/>
  <c r="P2293" i="6"/>
  <c r="L2236" i="6"/>
  <c r="P2236" i="6"/>
  <c r="L2144" i="6"/>
  <c r="P2144" i="6"/>
  <c r="L2110" i="6"/>
  <c r="P2110" i="6"/>
  <c r="L2108" i="6"/>
  <c r="P2108" i="6"/>
  <c r="L2025" i="6"/>
  <c r="P2025" i="6"/>
  <c r="L1961" i="6"/>
  <c r="P1961" i="6"/>
  <c r="L1898" i="6"/>
  <c r="P1898" i="6"/>
  <c r="L1832" i="6"/>
  <c r="P1832" i="6"/>
  <c r="L1800" i="6"/>
  <c r="P1800" i="6"/>
  <c r="L1755" i="6"/>
  <c r="P1755" i="6"/>
  <c r="L1708" i="6"/>
  <c r="P1708" i="6"/>
  <c r="L1672" i="6"/>
  <c r="P1672" i="6"/>
  <c r="L1607" i="6"/>
  <c r="P1607" i="6"/>
  <c r="L1543" i="6"/>
  <c r="P1543" i="6"/>
  <c r="L1479" i="6"/>
  <c r="P1479" i="6"/>
  <c r="L1409" i="6"/>
  <c r="P1409" i="6"/>
  <c r="L1267" i="6"/>
  <c r="P1267" i="6"/>
  <c r="L1159" i="6"/>
  <c r="P1159" i="6"/>
  <c r="L2183" i="6"/>
  <c r="P2183" i="6"/>
  <c r="L2137" i="6"/>
  <c r="P2137" i="6"/>
  <c r="L2088" i="6"/>
  <c r="P2088" i="6"/>
  <c r="L1984" i="6"/>
  <c r="P1984" i="6"/>
  <c r="L1920" i="6"/>
  <c r="P1920" i="6"/>
  <c r="L1766" i="6"/>
  <c r="P1766" i="6"/>
  <c r="L1683" i="6"/>
  <c r="P1683" i="6"/>
  <c r="L1599" i="6"/>
  <c r="P1599" i="6"/>
  <c r="L1535" i="6"/>
  <c r="P1535" i="6"/>
  <c r="L1471" i="6"/>
  <c r="P1471" i="6"/>
  <c r="L1402" i="6"/>
  <c r="P1402" i="6"/>
  <c r="L1298" i="6"/>
  <c r="P1298" i="6"/>
  <c r="L2205" i="6"/>
  <c r="P2205" i="6"/>
  <c r="L2092" i="6"/>
  <c r="P2092" i="6"/>
  <c r="L2005" i="6"/>
  <c r="P2005" i="6"/>
  <c r="L1941" i="6"/>
  <c r="P1941" i="6"/>
  <c r="L1873" i="6"/>
  <c r="P1873" i="6"/>
  <c r="L1851" i="6"/>
  <c r="P1851" i="6"/>
  <c r="L1717" i="6"/>
  <c r="P1717" i="6"/>
  <c r="L1653" i="6"/>
  <c r="P1653" i="6"/>
  <c r="L1589" i="6"/>
  <c r="P1589" i="6"/>
  <c r="L1525" i="6"/>
  <c r="P1525" i="6"/>
  <c r="L1461" i="6"/>
  <c r="P1461" i="6"/>
  <c r="L1397" i="6"/>
  <c r="P1397" i="6"/>
  <c r="L1345" i="6"/>
  <c r="P1345" i="6"/>
  <c r="L1329" i="6"/>
  <c r="P1329" i="6"/>
  <c r="L1313" i="6"/>
  <c r="P1313" i="6"/>
  <c r="L1181" i="6"/>
  <c r="P1181" i="6"/>
  <c r="L2062" i="6"/>
  <c r="P2062" i="6"/>
  <c r="L2035" i="6"/>
  <c r="P2035" i="6"/>
  <c r="L1968" i="6"/>
  <c r="P1968" i="6"/>
  <c r="L1887" i="6"/>
  <c r="P1887" i="6"/>
  <c r="L1843" i="6"/>
  <c r="P1843" i="6"/>
  <c r="L1811" i="6"/>
  <c r="P1811" i="6"/>
  <c r="L1779" i="6"/>
  <c r="P1779" i="6"/>
  <c r="L1722" i="6"/>
  <c r="P1722" i="6"/>
  <c r="L1664" i="6"/>
  <c r="P1664" i="6"/>
  <c r="L1608" i="6"/>
  <c r="P1608" i="6"/>
  <c r="L1544" i="6"/>
  <c r="P1544" i="6"/>
  <c r="L1480" i="6"/>
  <c r="P1480" i="6"/>
  <c r="L1410" i="6"/>
  <c r="P1410" i="6"/>
  <c r="L1370" i="6"/>
  <c r="P1370" i="6"/>
  <c r="L1271" i="6"/>
  <c r="P1271" i="6"/>
  <c r="L1122" i="6"/>
  <c r="P1122" i="6"/>
  <c r="L1993" i="6"/>
  <c r="P1993" i="6"/>
  <c r="L1929" i="6"/>
  <c r="P1929" i="6"/>
  <c r="L1889" i="6"/>
  <c r="P1889" i="6"/>
  <c r="L1821" i="6"/>
  <c r="P1821" i="6"/>
  <c r="L1789" i="6"/>
  <c r="P1789" i="6"/>
  <c r="L1734" i="6"/>
  <c r="P1734" i="6"/>
  <c r="L1692" i="6"/>
  <c r="P1692" i="6"/>
  <c r="L1602" i="6"/>
  <c r="P1602" i="6"/>
  <c r="L1538" i="6"/>
  <c r="P1538" i="6"/>
  <c r="L1474" i="6"/>
  <c r="P1474" i="6"/>
  <c r="L1373" i="6"/>
  <c r="P1373" i="6"/>
  <c r="L1231" i="6"/>
  <c r="P1231" i="6"/>
  <c r="L2031" i="6"/>
  <c r="P2031" i="6"/>
  <c r="L1979" i="6"/>
  <c r="P1979" i="6"/>
  <c r="L1915" i="6"/>
  <c r="P1915" i="6"/>
  <c r="L1767" i="6"/>
  <c r="P1767" i="6"/>
  <c r="L1720" i="6"/>
  <c r="P1720" i="6"/>
  <c r="L1662" i="6"/>
  <c r="P1662" i="6"/>
  <c r="L1598" i="6"/>
  <c r="P1598" i="6"/>
  <c r="L1534" i="6"/>
  <c r="P1534" i="6"/>
  <c r="L1470" i="6"/>
  <c r="P1470" i="6"/>
  <c r="L1418" i="6"/>
  <c r="P1418" i="6"/>
  <c r="L1371" i="6"/>
  <c r="P1371" i="6"/>
  <c r="L1199" i="6"/>
  <c r="P1199" i="6"/>
  <c r="L2079" i="6"/>
  <c r="P2079" i="6"/>
  <c r="L1977" i="6"/>
  <c r="P1977" i="6"/>
  <c r="L1913" i="6"/>
  <c r="P1913" i="6"/>
  <c r="L1846" i="6"/>
  <c r="P1846" i="6"/>
  <c r="L1669" i="6"/>
  <c r="P1669" i="6"/>
  <c r="L1619" i="6"/>
  <c r="P1619" i="6"/>
  <c r="L1555" i="6"/>
  <c r="P1555" i="6"/>
  <c r="L1491" i="6"/>
  <c r="P1491" i="6"/>
  <c r="L1427" i="6"/>
  <c r="P1427" i="6"/>
  <c r="L1358" i="6"/>
  <c r="P1358" i="6"/>
  <c r="L1334" i="6"/>
  <c r="P1334" i="6"/>
  <c r="L1312" i="6"/>
  <c r="P1312" i="6"/>
  <c r="L1224" i="6"/>
  <c r="P1224" i="6"/>
  <c r="L2038" i="6"/>
  <c r="P2038" i="6"/>
  <c r="L1969" i="6"/>
  <c r="P1969" i="6"/>
  <c r="L1909" i="6"/>
  <c r="P1909" i="6"/>
  <c r="L1864" i="6"/>
  <c r="P1864" i="6"/>
  <c r="L1830" i="6"/>
  <c r="P1830" i="6"/>
  <c r="L1798" i="6"/>
  <c r="P1798" i="6"/>
  <c r="L1759" i="6"/>
  <c r="P1759" i="6"/>
  <c r="L1699" i="6"/>
  <c r="P1699" i="6"/>
  <c r="L1642" i="6"/>
  <c r="P1642" i="6"/>
  <c r="L1578" i="6"/>
  <c r="P1578" i="6"/>
  <c r="L1514" i="6"/>
  <c r="P1514" i="6"/>
  <c r="L1450" i="6"/>
  <c r="P1450" i="6"/>
  <c r="L1393" i="6"/>
  <c r="P1393" i="6"/>
  <c r="L1338" i="6"/>
  <c r="P1338" i="6"/>
  <c r="L1272" i="6"/>
  <c r="P1272" i="6"/>
  <c r="L1174" i="6"/>
  <c r="P1174" i="6"/>
  <c r="L1099" i="6"/>
  <c r="P1099" i="6"/>
  <c r="L1035" i="6"/>
  <c r="P1035" i="6"/>
  <c r="L983" i="6"/>
  <c r="P983" i="6"/>
  <c r="L909" i="6"/>
  <c r="P909" i="6"/>
  <c r="L838" i="6"/>
  <c r="P838" i="6"/>
  <c r="L781" i="6"/>
  <c r="P781" i="6"/>
  <c r="L694" i="6"/>
  <c r="P694" i="6"/>
  <c r="L608" i="6"/>
  <c r="P608" i="6"/>
  <c r="L493" i="6"/>
  <c r="P493" i="6"/>
  <c r="L175" i="6"/>
  <c r="P175" i="6"/>
  <c r="L1040" i="6"/>
  <c r="P1040" i="6"/>
  <c r="L964" i="6"/>
  <c r="P964" i="6"/>
  <c r="L929" i="6"/>
  <c r="P929" i="6"/>
  <c r="L874" i="6"/>
  <c r="P874" i="6"/>
  <c r="L808" i="6"/>
  <c r="P808" i="6"/>
  <c r="L744" i="6"/>
  <c r="P744" i="6"/>
  <c r="L672" i="6"/>
  <c r="P672" i="6"/>
  <c r="L648" i="6"/>
  <c r="P648" i="6"/>
  <c r="L622" i="6"/>
  <c r="P622" i="6"/>
  <c r="L596" i="6"/>
  <c r="P596" i="6"/>
  <c r="L542" i="6"/>
  <c r="P542" i="6"/>
  <c r="L424" i="6"/>
  <c r="P424" i="6"/>
  <c r="L154" i="6"/>
  <c r="P154" i="6"/>
  <c r="L1219" i="6"/>
  <c r="P1219" i="6"/>
  <c r="L1163" i="6"/>
  <c r="P1163" i="6"/>
  <c r="L1102" i="6"/>
  <c r="P1102" i="6"/>
  <c r="L1038" i="6"/>
  <c r="P1038" i="6"/>
  <c r="L934" i="6"/>
  <c r="P934" i="6"/>
  <c r="L861" i="6"/>
  <c r="P861" i="6"/>
  <c r="L794" i="6"/>
  <c r="P794" i="6"/>
  <c r="L759" i="6"/>
  <c r="P759" i="6"/>
  <c r="L713" i="6"/>
  <c r="P713" i="6"/>
  <c r="L660" i="6"/>
  <c r="P660" i="6"/>
  <c r="L573" i="6"/>
  <c r="P573" i="6"/>
  <c r="L335" i="6"/>
  <c r="P335" i="6"/>
  <c r="L1200" i="6"/>
  <c r="P1200" i="6"/>
  <c r="L1147" i="6"/>
  <c r="P1147" i="6"/>
  <c r="L1081" i="6"/>
  <c r="P1081" i="6"/>
  <c r="L1017" i="6"/>
  <c r="P1017" i="6"/>
  <c r="L973" i="6"/>
  <c r="P973" i="6"/>
  <c r="L910" i="6"/>
  <c r="P910" i="6"/>
  <c r="L865" i="6"/>
  <c r="P865" i="6"/>
  <c r="L788" i="6"/>
  <c r="P788" i="6"/>
  <c r="L693" i="6"/>
  <c r="P693" i="6"/>
  <c r="L526" i="6"/>
  <c r="P526" i="6"/>
  <c r="L447" i="6"/>
  <c r="P447" i="6"/>
  <c r="L156" i="6"/>
  <c r="P156" i="6"/>
  <c r="L1251" i="6"/>
  <c r="P1251" i="6"/>
  <c r="L1168" i="6"/>
  <c r="P1168" i="6"/>
  <c r="L1098" i="6"/>
  <c r="P1098" i="6"/>
  <c r="L1034" i="6"/>
  <c r="P1034" i="6"/>
  <c r="L965" i="6"/>
  <c r="P965" i="6"/>
  <c r="L908" i="6"/>
  <c r="P908" i="6"/>
  <c r="L831" i="6"/>
  <c r="P831" i="6"/>
  <c r="L753" i="6"/>
  <c r="P753" i="6"/>
  <c r="L720" i="6"/>
  <c r="P720" i="6"/>
  <c r="L667" i="6"/>
  <c r="P667" i="6"/>
  <c r="L611" i="6"/>
  <c r="P611" i="6"/>
  <c r="L586" i="6"/>
  <c r="P586" i="6"/>
  <c r="L457" i="6"/>
  <c r="P457" i="6"/>
  <c r="L1091" i="6"/>
  <c r="P1091" i="6"/>
  <c r="L1027" i="6"/>
  <c r="P1027" i="6"/>
  <c r="L955" i="6"/>
  <c r="P955" i="6"/>
  <c r="L917" i="6"/>
  <c r="P917" i="6"/>
  <c r="L866" i="6"/>
  <c r="P866" i="6"/>
  <c r="L805" i="6"/>
  <c r="P805" i="6"/>
  <c r="L745" i="6"/>
  <c r="P745" i="6"/>
  <c r="L687" i="6"/>
  <c r="P687" i="6"/>
  <c r="L657" i="6"/>
  <c r="P657" i="6"/>
  <c r="L625" i="6"/>
  <c r="P625" i="6"/>
  <c r="L576" i="6"/>
  <c r="P576" i="6"/>
  <c r="L414" i="6"/>
  <c r="P414" i="6"/>
  <c r="L1305" i="6"/>
  <c r="P1305" i="6"/>
  <c r="L1289" i="6"/>
  <c r="P1289" i="6"/>
  <c r="L1186" i="6"/>
  <c r="P1186" i="6"/>
  <c r="L1115" i="6"/>
  <c r="P1115" i="6"/>
  <c r="L1051" i="6"/>
  <c r="P1051" i="6"/>
  <c r="L999" i="6"/>
  <c r="P999" i="6"/>
  <c r="L862" i="6"/>
  <c r="P862" i="6"/>
  <c r="L795" i="6"/>
  <c r="P795" i="6"/>
  <c r="L758" i="6"/>
  <c r="P758" i="6"/>
  <c r="L655" i="6"/>
  <c r="P655" i="6"/>
  <c r="L564" i="6"/>
  <c r="P564" i="6"/>
  <c r="L464" i="6"/>
  <c r="P464" i="6"/>
  <c r="L1184" i="6"/>
  <c r="P1184" i="6"/>
  <c r="L1127" i="6"/>
  <c r="P1127" i="6"/>
  <c r="L1063" i="6"/>
  <c r="P1063" i="6"/>
  <c r="L997" i="6"/>
  <c r="P997" i="6"/>
  <c r="L951" i="6"/>
  <c r="P951" i="6"/>
  <c r="L900" i="6"/>
  <c r="P900" i="6"/>
  <c r="L856" i="6"/>
  <c r="P856" i="6"/>
  <c r="L754" i="6"/>
  <c r="P754" i="6"/>
  <c r="L710" i="6"/>
  <c r="P710" i="6"/>
  <c r="L574" i="6"/>
  <c r="P574" i="6"/>
  <c r="L486" i="6"/>
  <c r="P486" i="6"/>
  <c r="L410" i="6"/>
  <c r="P410" i="6"/>
  <c r="L569" i="6"/>
  <c r="P569" i="6"/>
  <c r="L539" i="6"/>
  <c r="P539" i="6"/>
  <c r="L521" i="6"/>
  <c r="P521" i="6"/>
  <c r="L459" i="6"/>
  <c r="P459" i="6"/>
  <c r="L296" i="6"/>
  <c r="P296" i="6"/>
  <c r="L232" i="6"/>
  <c r="P232" i="6"/>
  <c r="L127" i="6"/>
  <c r="P127" i="6"/>
  <c r="L105" i="6"/>
  <c r="P105" i="6"/>
  <c r="L81" i="6"/>
  <c r="P81" i="6"/>
  <c r="L407" i="6"/>
  <c r="P407" i="6"/>
  <c r="L375" i="6"/>
  <c r="P375" i="6"/>
  <c r="L329" i="6"/>
  <c r="P329" i="6"/>
  <c r="L282" i="6"/>
  <c r="P282" i="6"/>
  <c r="L218" i="6"/>
  <c r="P218" i="6"/>
  <c r="L184" i="6"/>
  <c r="P184" i="6"/>
  <c r="L103" i="6"/>
  <c r="P103" i="6"/>
  <c r="L52" i="6"/>
  <c r="P52" i="6"/>
  <c r="L421" i="6"/>
  <c r="P421" i="6"/>
  <c r="L389" i="6"/>
  <c r="P389" i="6"/>
  <c r="L357" i="6"/>
  <c r="P357" i="6"/>
  <c r="L306" i="6"/>
  <c r="P306" i="6"/>
  <c r="L242" i="6"/>
  <c r="P242" i="6"/>
  <c r="L163" i="6"/>
  <c r="P163" i="6"/>
  <c r="L63" i="6"/>
  <c r="P63" i="6"/>
  <c r="L323" i="6"/>
  <c r="P323" i="6"/>
  <c r="L259" i="6"/>
  <c r="P259" i="6"/>
  <c r="L168" i="6"/>
  <c r="P168" i="6"/>
  <c r="L104" i="6"/>
  <c r="P104" i="6"/>
  <c r="L538" i="6"/>
  <c r="P538" i="6"/>
  <c r="L502" i="6"/>
  <c r="P502" i="6"/>
  <c r="L468" i="6"/>
  <c r="P468" i="6"/>
  <c r="L321" i="6"/>
  <c r="P321" i="6"/>
  <c r="L257" i="6"/>
  <c r="P257" i="6"/>
  <c r="L198" i="6"/>
  <c r="P198" i="6"/>
  <c r="L122" i="6"/>
  <c r="P122" i="6"/>
  <c r="L58" i="6"/>
  <c r="P58" i="6"/>
  <c r="L360" i="6"/>
  <c r="P360" i="6"/>
  <c r="L314" i="6"/>
  <c r="P314" i="6"/>
  <c r="L250" i="6"/>
  <c r="P250" i="6"/>
  <c r="L204" i="6"/>
  <c r="P204" i="6"/>
  <c r="L141" i="6"/>
  <c r="P141" i="6"/>
  <c r="L84" i="6"/>
  <c r="P84" i="6"/>
  <c r="L436" i="6"/>
  <c r="P436" i="6"/>
  <c r="L372" i="6"/>
  <c r="P372" i="6"/>
  <c r="L324" i="6"/>
  <c r="P324" i="6"/>
  <c r="L267" i="6"/>
  <c r="P267" i="6"/>
  <c r="L190" i="6"/>
  <c r="P190" i="6"/>
  <c r="L139" i="6"/>
  <c r="P139" i="6"/>
  <c r="L59" i="6"/>
  <c r="P59" i="6"/>
  <c r="L45" i="6"/>
  <c r="P45" i="6"/>
  <c r="L3831" i="6"/>
  <c r="P3831" i="6"/>
  <c r="L3656" i="6"/>
  <c r="P3656" i="6"/>
  <c r="L3422" i="6"/>
  <c r="P3422" i="6"/>
  <c r="L3821" i="6"/>
  <c r="P3821" i="6"/>
  <c r="L3455" i="6"/>
  <c r="P3455" i="6"/>
  <c r="L3865" i="6"/>
  <c r="P3865" i="6"/>
  <c r="L3814" i="6"/>
  <c r="P3814" i="6"/>
  <c r="L3868" i="6"/>
  <c r="P3868" i="6"/>
  <c r="L3761" i="6"/>
  <c r="P3761" i="6"/>
  <c r="L3651" i="6"/>
  <c r="P3651" i="6"/>
  <c r="L3597" i="6"/>
  <c r="P3597" i="6"/>
  <c r="L3533" i="6"/>
  <c r="P3533" i="6"/>
  <c r="L3469" i="6"/>
  <c r="P3469" i="6"/>
  <c r="L3402" i="6"/>
  <c r="P3402" i="6"/>
  <c r="L3149" i="6"/>
  <c r="P3149" i="6"/>
  <c r="L2569" i="6"/>
  <c r="P2569" i="6"/>
  <c r="L3860" i="6"/>
  <c r="P3860" i="6"/>
  <c r="L3660" i="6"/>
  <c r="P3660" i="6"/>
  <c r="L3371" i="6"/>
  <c r="P3371" i="6"/>
  <c r="L3785" i="6"/>
  <c r="P3785" i="6"/>
  <c r="L3338" i="6"/>
  <c r="P3338" i="6"/>
  <c r="L3875" i="6"/>
  <c r="P3875" i="6"/>
  <c r="L3811" i="6"/>
  <c r="P3811" i="6"/>
  <c r="L3766" i="6"/>
  <c r="P3766" i="6"/>
  <c r="L3719" i="6"/>
  <c r="P3719" i="6"/>
  <c r="L3675" i="6"/>
  <c r="P3675" i="6"/>
  <c r="L3606" i="6"/>
  <c r="P3606" i="6"/>
  <c r="L3542" i="6"/>
  <c r="P3542" i="6"/>
  <c r="L3478" i="6"/>
  <c r="P3478" i="6"/>
  <c r="L3397" i="6"/>
  <c r="P3397" i="6"/>
  <c r="L3201" i="6"/>
  <c r="P3201" i="6"/>
  <c r="L2876" i="6"/>
  <c r="P2876" i="6"/>
  <c r="L2398" i="6"/>
  <c r="P2398" i="6"/>
  <c r="L3556" i="6"/>
  <c r="P3556" i="6"/>
  <c r="L3871" i="6"/>
  <c r="P3871" i="6"/>
  <c r="L3794" i="6"/>
  <c r="P3794" i="6"/>
  <c r="L3673" i="6"/>
  <c r="P3673" i="6"/>
  <c r="L3602" i="6"/>
  <c r="P3602" i="6"/>
  <c r="L3538" i="6"/>
  <c r="P3538" i="6"/>
  <c r="L3474" i="6"/>
  <c r="P3474" i="6"/>
  <c r="L3407" i="6"/>
  <c r="P3407" i="6"/>
  <c r="L3383" i="6"/>
  <c r="P3383" i="6"/>
  <c r="L3203" i="6"/>
  <c r="P3203" i="6"/>
  <c r="L2909" i="6"/>
  <c r="P2909" i="6"/>
  <c r="L2472" i="6"/>
  <c r="P2472" i="6"/>
  <c r="L3774" i="6"/>
  <c r="P3774" i="6"/>
  <c r="L3552" i="6"/>
  <c r="P3552" i="6"/>
  <c r="L3244" i="6"/>
  <c r="P3244" i="6"/>
  <c r="L3738" i="6"/>
  <c r="P3738" i="6"/>
  <c r="L3364" i="6"/>
  <c r="P3364" i="6"/>
  <c r="L3788" i="6"/>
  <c r="P3788" i="6"/>
  <c r="L3741" i="6"/>
  <c r="P3741" i="6"/>
  <c r="L3696" i="6"/>
  <c r="P3696" i="6"/>
  <c r="L3650" i="6"/>
  <c r="P3650" i="6"/>
  <c r="L3590" i="6"/>
  <c r="P3590" i="6"/>
  <c r="L3526" i="6"/>
  <c r="P3526" i="6"/>
  <c r="L3462" i="6"/>
  <c r="P3462" i="6"/>
  <c r="L3421" i="6"/>
  <c r="P3421" i="6"/>
  <c r="L3335" i="6"/>
  <c r="P3335" i="6"/>
  <c r="L3205" i="6"/>
  <c r="P3205" i="6"/>
  <c r="L2807" i="6"/>
  <c r="P2807" i="6"/>
  <c r="L3684" i="6"/>
  <c r="P3684" i="6"/>
  <c r="L3890" i="6"/>
  <c r="P3890" i="6"/>
  <c r="L3826" i="6"/>
  <c r="P3826" i="6"/>
  <c r="L3737" i="6"/>
  <c r="P3737" i="6"/>
  <c r="L3655" i="6"/>
  <c r="P3655" i="6"/>
  <c r="L3588" i="6"/>
  <c r="P3588" i="6"/>
  <c r="L3524" i="6"/>
  <c r="P3524" i="6"/>
  <c r="L3460" i="6"/>
  <c r="P3460" i="6"/>
  <c r="L3411" i="6"/>
  <c r="P3411" i="6"/>
  <c r="L3273" i="6"/>
  <c r="P3273" i="6"/>
  <c r="L3106" i="6"/>
  <c r="P3106" i="6"/>
  <c r="L2660" i="6"/>
  <c r="P2660" i="6"/>
  <c r="L3791" i="6"/>
  <c r="P3791" i="6"/>
  <c r="L3589" i="6"/>
  <c r="P3589" i="6"/>
  <c r="L3277" i="6"/>
  <c r="P3277" i="6"/>
  <c r="L3802" i="6"/>
  <c r="P3802" i="6"/>
  <c r="L3453" i="6"/>
  <c r="P3453" i="6"/>
  <c r="L2701" i="6"/>
  <c r="P2701" i="6"/>
  <c r="L3880" i="6"/>
  <c r="P3880" i="6"/>
  <c r="L3780" i="6"/>
  <c r="P3780" i="6"/>
  <c r="L3731" i="6"/>
  <c r="P3731" i="6"/>
  <c r="L3681" i="6"/>
  <c r="P3681" i="6"/>
  <c r="L3609" i="6"/>
  <c r="P3609" i="6"/>
  <c r="L3545" i="6"/>
  <c r="P3545" i="6"/>
  <c r="L3481" i="6"/>
  <c r="P3481" i="6"/>
  <c r="L3392" i="6"/>
  <c r="P3392" i="6"/>
  <c r="L3330" i="6"/>
  <c r="P3330" i="6"/>
  <c r="L3172" i="6"/>
  <c r="P3172" i="6"/>
  <c r="L2501" i="6"/>
  <c r="P2501" i="6"/>
  <c r="L3305" i="6"/>
  <c r="P3305" i="6"/>
  <c r="L3257" i="6"/>
  <c r="P3257" i="6"/>
  <c r="L3193" i="6"/>
  <c r="P3193" i="6"/>
  <c r="L3129" i="6"/>
  <c r="P3129" i="6"/>
  <c r="L3065" i="6"/>
  <c r="P3065" i="6"/>
  <c r="L3049" i="6"/>
  <c r="P3049" i="6"/>
  <c r="L3003" i="6"/>
  <c r="P3003" i="6"/>
  <c r="L2938" i="6"/>
  <c r="P2938" i="6"/>
  <c r="L2874" i="6"/>
  <c r="P2874" i="6"/>
  <c r="L2816" i="6"/>
  <c r="P2816" i="6"/>
  <c r="L2752" i="6"/>
  <c r="P2752" i="6"/>
  <c r="L2652" i="6"/>
  <c r="P2652" i="6"/>
  <c r="L2588" i="6"/>
  <c r="P2588" i="6"/>
  <c r="L2524" i="6"/>
  <c r="P2524" i="6"/>
  <c r="L2457" i="6"/>
  <c r="P2457" i="6"/>
  <c r="L2419" i="6"/>
  <c r="P2419" i="6"/>
  <c r="L2349" i="6"/>
  <c r="P2349" i="6"/>
  <c r="L2331" i="6"/>
  <c r="P2331" i="6"/>
  <c r="L2266" i="6"/>
  <c r="P2266" i="6"/>
  <c r="L2221" i="6"/>
  <c r="P2221" i="6"/>
  <c r="L2171" i="6"/>
  <c r="P2171" i="6"/>
  <c r="L2068" i="6"/>
  <c r="P2068" i="6"/>
  <c r="L3377" i="6"/>
  <c r="P3377" i="6"/>
  <c r="L3331" i="6"/>
  <c r="P3331" i="6"/>
  <c r="L3278" i="6"/>
  <c r="P3278" i="6"/>
  <c r="L3214" i="6"/>
  <c r="P3214" i="6"/>
  <c r="L3150" i="6"/>
  <c r="P3150" i="6"/>
  <c r="L3086" i="6"/>
  <c r="P3086" i="6"/>
  <c r="L2947" i="6"/>
  <c r="P2947" i="6"/>
  <c r="L2883" i="6"/>
  <c r="P2883" i="6"/>
  <c r="L2814" i="6"/>
  <c r="P2814" i="6"/>
  <c r="L2750" i="6"/>
  <c r="P2750" i="6"/>
  <c r="L2679" i="6"/>
  <c r="P2679" i="6"/>
  <c r="L2615" i="6"/>
  <c r="P2615" i="6"/>
  <c r="L2551" i="6"/>
  <c r="P2551" i="6"/>
  <c r="L2487" i="6"/>
  <c r="P2487" i="6"/>
  <c r="L2432" i="6"/>
  <c r="P2432" i="6"/>
  <c r="L2383" i="6"/>
  <c r="P2383" i="6"/>
  <c r="L2329" i="6"/>
  <c r="P2329" i="6"/>
  <c r="L2262" i="6"/>
  <c r="P2262" i="6"/>
  <c r="L2209" i="6"/>
  <c r="P2209" i="6"/>
  <c r="L2124" i="6"/>
  <c r="P2124" i="6"/>
  <c r="L3272" i="6"/>
  <c r="P3272" i="6"/>
  <c r="L3208" i="6"/>
  <c r="P3208" i="6"/>
  <c r="L3144" i="6"/>
  <c r="P3144" i="6"/>
  <c r="L3080" i="6"/>
  <c r="P3080" i="6"/>
  <c r="L3001" i="6"/>
  <c r="P3001" i="6"/>
  <c r="L2923" i="6"/>
  <c r="P2923" i="6"/>
  <c r="L2859" i="6"/>
  <c r="P2859" i="6"/>
  <c r="L2795" i="6"/>
  <c r="P2795" i="6"/>
  <c r="L2731" i="6"/>
  <c r="P2731" i="6"/>
  <c r="L2684" i="6"/>
  <c r="P2684" i="6"/>
  <c r="L2632" i="6"/>
  <c r="P2632" i="6"/>
  <c r="L2568" i="6"/>
  <c r="P2568" i="6"/>
  <c r="L2504" i="6"/>
  <c r="P2504" i="6"/>
  <c r="L2445" i="6"/>
  <c r="P2445" i="6"/>
  <c r="L2395" i="6"/>
  <c r="P2395" i="6"/>
  <c r="L2286" i="6"/>
  <c r="P2286" i="6"/>
  <c r="L2243" i="6"/>
  <c r="P2243" i="6"/>
  <c r="L2150" i="6"/>
  <c r="P2150" i="6"/>
  <c r="L2052" i="6"/>
  <c r="P2052" i="6"/>
  <c r="L3334" i="6"/>
  <c r="P3334" i="6"/>
  <c r="L3266" i="6"/>
  <c r="P3266" i="6"/>
  <c r="L3202" i="6"/>
  <c r="P3202" i="6"/>
  <c r="L3138" i="6"/>
  <c r="P3138" i="6"/>
  <c r="L3074" i="6"/>
  <c r="P3074" i="6"/>
  <c r="L3035" i="6"/>
  <c r="P3035" i="6"/>
  <c r="L2979" i="6"/>
  <c r="P2979" i="6"/>
  <c r="L2930" i="6"/>
  <c r="P2930" i="6"/>
  <c r="L2866" i="6"/>
  <c r="P2866" i="6"/>
  <c r="L2806" i="6"/>
  <c r="P2806" i="6"/>
  <c r="L2742" i="6"/>
  <c r="P2742" i="6"/>
  <c r="L2693" i="6"/>
  <c r="P2693" i="6"/>
  <c r="L2638" i="6"/>
  <c r="P2638" i="6"/>
  <c r="L2574" i="6"/>
  <c r="P2574" i="6"/>
  <c r="L2510" i="6"/>
  <c r="P2510" i="6"/>
  <c r="L2426" i="6"/>
  <c r="P2426" i="6"/>
  <c r="L2336" i="6"/>
  <c r="P2336" i="6"/>
  <c r="L2249" i="6"/>
  <c r="P2249" i="6"/>
  <c r="L2118" i="6"/>
  <c r="P2118" i="6"/>
  <c r="L3165" i="6"/>
  <c r="P3165" i="6"/>
  <c r="L3101" i="6"/>
  <c r="P3101" i="6"/>
  <c r="L3056" i="6"/>
  <c r="P3056" i="6"/>
  <c r="L3012" i="6"/>
  <c r="P3012" i="6"/>
  <c r="L2948" i="6"/>
  <c r="P2948" i="6"/>
  <c r="L2884" i="6"/>
  <c r="P2884" i="6"/>
  <c r="L2819" i="6"/>
  <c r="P2819" i="6"/>
  <c r="L2755" i="6"/>
  <c r="P2755" i="6"/>
  <c r="L2680" i="6"/>
  <c r="P2680" i="6"/>
  <c r="L2616" i="6"/>
  <c r="P2616" i="6"/>
  <c r="L2552" i="6"/>
  <c r="P2552" i="6"/>
  <c r="L2488" i="6"/>
  <c r="P2488" i="6"/>
  <c r="L2437" i="6"/>
  <c r="P2437" i="6"/>
  <c r="L2360" i="6"/>
  <c r="P2360" i="6"/>
  <c r="L2310" i="6"/>
  <c r="P2310" i="6"/>
  <c r="L2234" i="6"/>
  <c r="P2234" i="6"/>
  <c r="L2204" i="6"/>
  <c r="P2204" i="6"/>
  <c r="L2059" i="6"/>
  <c r="P2059" i="6"/>
  <c r="L3304" i="6"/>
  <c r="P3304" i="6"/>
  <c r="L3246" i="6"/>
  <c r="P3246" i="6"/>
  <c r="L3182" i="6"/>
  <c r="P3182" i="6"/>
  <c r="L3118" i="6"/>
  <c r="P3118" i="6"/>
  <c r="L3015" i="6"/>
  <c r="P3015" i="6"/>
  <c r="L2915" i="6"/>
  <c r="P2915" i="6"/>
  <c r="L2847" i="6"/>
  <c r="P2847" i="6"/>
  <c r="L2783" i="6"/>
  <c r="P2783" i="6"/>
  <c r="L2698" i="6"/>
  <c r="P2698" i="6"/>
  <c r="L2622" i="6"/>
  <c r="P2622" i="6"/>
  <c r="L2558" i="6"/>
  <c r="P2558" i="6"/>
  <c r="L2494" i="6"/>
  <c r="P2494" i="6"/>
  <c r="L2418" i="6"/>
  <c r="P2418" i="6"/>
  <c r="L2372" i="6"/>
  <c r="P2372" i="6"/>
  <c r="L2340" i="6"/>
  <c r="P2340" i="6"/>
  <c r="L2285" i="6"/>
  <c r="P2285" i="6"/>
  <c r="L2265" i="6"/>
  <c r="P2265" i="6"/>
  <c r="L2212" i="6"/>
  <c r="P2212" i="6"/>
  <c r="L2130" i="6"/>
  <c r="P2130" i="6"/>
  <c r="L2051" i="6"/>
  <c r="P2051" i="6"/>
  <c r="L3081" i="6"/>
  <c r="P3081" i="6"/>
  <c r="L2989" i="6"/>
  <c r="P2989" i="6"/>
  <c r="L2920" i="6"/>
  <c r="P2920" i="6"/>
  <c r="L2856" i="6"/>
  <c r="P2856" i="6"/>
  <c r="L2792" i="6"/>
  <c r="P2792" i="6"/>
  <c r="L2728" i="6"/>
  <c r="P2728" i="6"/>
  <c r="L2689" i="6"/>
  <c r="P2689" i="6"/>
  <c r="L2641" i="6"/>
  <c r="P2641" i="6"/>
  <c r="L2577" i="6"/>
  <c r="P2577" i="6"/>
  <c r="L2513" i="6"/>
  <c r="P2513" i="6"/>
  <c r="L2461" i="6"/>
  <c r="P2461" i="6"/>
  <c r="L2406" i="6"/>
  <c r="P2406" i="6"/>
  <c r="L2291" i="6"/>
  <c r="P2291" i="6"/>
  <c r="L2186" i="6"/>
  <c r="P2186" i="6"/>
  <c r="L2142" i="6"/>
  <c r="P2142" i="6"/>
  <c r="L2081" i="6"/>
  <c r="P2081" i="6"/>
  <c r="L2102" i="6"/>
  <c r="P2102" i="6"/>
  <c r="L2023" i="6"/>
  <c r="P2023" i="6"/>
  <c r="L1959" i="6"/>
  <c r="P1959" i="6"/>
  <c r="L1896" i="6"/>
  <c r="P1896" i="6"/>
  <c r="L1826" i="6"/>
  <c r="P1826" i="6"/>
  <c r="L1794" i="6"/>
  <c r="P1794" i="6"/>
  <c r="L1753" i="6"/>
  <c r="P1753" i="6"/>
  <c r="L1703" i="6"/>
  <c r="P1703" i="6"/>
  <c r="L1665" i="6"/>
  <c r="P1665" i="6"/>
  <c r="L1605" i="6"/>
  <c r="P1605" i="6"/>
  <c r="L1541" i="6"/>
  <c r="P1541" i="6"/>
  <c r="L1477" i="6"/>
  <c r="P1477" i="6"/>
  <c r="L1399" i="6"/>
  <c r="P1399" i="6"/>
  <c r="L1250" i="6"/>
  <c r="P1250" i="6"/>
  <c r="L1152" i="6"/>
  <c r="P1152" i="6"/>
  <c r="L2181" i="6"/>
  <c r="P2181" i="6"/>
  <c r="L2129" i="6"/>
  <c r="P2129" i="6"/>
  <c r="L2032" i="6"/>
  <c r="P2032" i="6"/>
  <c r="L1980" i="6"/>
  <c r="P1980" i="6"/>
  <c r="L1916" i="6"/>
  <c r="P1916" i="6"/>
  <c r="L1764" i="6"/>
  <c r="P1764" i="6"/>
  <c r="L1661" i="6"/>
  <c r="P1661" i="6"/>
  <c r="L1597" i="6"/>
  <c r="P1597" i="6"/>
  <c r="L1533" i="6"/>
  <c r="P1533" i="6"/>
  <c r="L1469" i="6"/>
  <c r="P1469" i="6"/>
  <c r="L1394" i="6"/>
  <c r="P1394" i="6"/>
  <c r="L1286" i="6"/>
  <c r="P1286" i="6"/>
  <c r="L2203" i="6"/>
  <c r="P2203" i="6"/>
  <c r="L2086" i="6"/>
  <c r="P2086" i="6"/>
  <c r="L2003" i="6"/>
  <c r="P2003" i="6"/>
  <c r="L1939" i="6"/>
  <c r="P1939" i="6"/>
  <c r="L1871" i="6"/>
  <c r="P1871" i="6"/>
  <c r="L1849" i="6"/>
  <c r="P1849" i="6"/>
  <c r="L1698" i="6"/>
  <c r="P1698" i="6"/>
  <c r="L1651" i="6"/>
  <c r="P1651" i="6"/>
  <c r="L1587" i="6"/>
  <c r="P1587" i="6"/>
  <c r="L1523" i="6"/>
  <c r="P1523" i="6"/>
  <c r="L1459" i="6"/>
  <c r="P1459" i="6"/>
  <c r="L1389" i="6"/>
  <c r="P1389" i="6"/>
  <c r="L1343" i="6"/>
  <c r="P1343" i="6"/>
  <c r="L1327" i="6"/>
  <c r="P1327" i="6"/>
  <c r="L1311" i="6"/>
  <c r="P1311" i="6"/>
  <c r="L2084" i="6"/>
  <c r="P2084" i="6"/>
  <c r="L2058" i="6"/>
  <c r="P2058" i="6"/>
  <c r="L2028" i="6"/>
  <c r="P2028" i="6"/>
  <c r="L1964" i="6"/>
  <c r="P1964" i="6"/>
  <c r="L1883" i="6"/>
  <c r="P1883" i="6"/>
  <c r="L1841" i="6"/>
  <c r="P1841" i="6"/>
  <c r="L1809" i="6"/>
  <c r="P1809" i="6"/>
  <c r="L1777" i="6"/>
  <c r="P1777" i="6"/>
  <c r="L1704" i="6"/>
  <c r="P1704" i="6"/>
  <c r="L1649" i="6"/>
  <c r="P1649" i="6"/>
  <c r="L1585" i="6"/>
  <c r="P1585" i="6"/>
  <c r="L1521" i="6"/>
  <c r="P1521" i="6"/>
  <c r="L1457" i="6"/>
  <c r="P1457" i="6"/>
  <c r="L1403" i="6"/>
  <c r="P1403" i="6"/>
  <c r="L1368" i="6"/>
  <c r="P1368" i="6"/>
  <c r="L1254" i="6"/>
  <c r="P1254" i="6"/>
  <c r="L2044" i="6"/>
  <c r="P2044" i="6"/>
  <c r="L1991" i="6"/>
  <c r="P1991" i="6"/>
  <c r="L1927" i="6"/>
  <c r="P1927" i="6"/>
  <c r="L1885" i="6"/>
  <c r="P1885" i="6"/>
  <c r="L1815" i="6"/>
  <c r="P1815" i="6"/>
  <c r="L1783" i="6"/>
  <c r="P1783" i="6"/>
  <c r="L1727" i="6"/>
  <c r="P1727" i="6"/>
  <c r="L1675" i="6"/>
  <c r="P1675" i="6"/>
  <c r="L1600" i="6"/>
  <c r="P1600" i="6"/>
  <c r="L1536" i="6"/>
  <c r="P1536" i="6"/>
  <c r="L1472" i="6"/>
  <c r="P1472" i="6"/>
  <c r="L1366" i="6"/>
  <c r="P1366" i="6"/>
  <c r="L1209" i="6"/>
  <c r="P1209" i="6"/>
  <c r="L2018" i="6"/>
  <c r="P2018" i="6"/>
  <c r="L1954" i="6"/>
  <c r="P1954" i="6"/>
  <c r="L1906" i="6"/>
  <c r="P1906" i="6"/>
  <c r="L1754" i="6"/>
  <c r="P1754" i="6"/>
  <c r="L1711" i="6"/>
  <c r="P1711" i="6"/>
  <c r="L1660" i="6"/>
  <c r="P1660" i="6"/>
  <c r="L1596" i="6"/>
  <c r="P1596" i="6"/>
  <c r="L1532" i="6"/>
  <c r="P1532" i="6"/>
  <c r="L1468" i="6"/>
  <c r="P1468" i="6"/>
  <c r="L1411" i="6"/>
  <c r="P1411" i="6"/>
  <c r="L1308" i="6"/>
  <c r="P1308" i="6"/>
  <c r="L1182" i="6"/>
  <c r="P1182" i="6"/>
  <c r="L2049" i="6"/>
  <c r="P2049" i="6"/>
  <c r="L1975" i="6"/>
  <c r="P1975" i="6"/>
  <c r="L1911" i="6"/>
  <c r="P1911" i="6"/>
  <c r="L1765" i="6"/>
  <c r="P1765" i="6"/>
  <c r="L1654" i="6"/>
  <c r="P1654" i="6"/>
  <c r="L1590" i="6"/>
  <c r="P1590" i="6"/>
  <c r="L1526" i="6"/>
  <c r="P1526" i="6"/>
  <c r="L1462" i="6"/>
  <c r="P1462" i="6"/>
  <c r="L1416" i="6"/>
  <c r="P1416" i="6"/>
  <c r="L1352" i="6"/>
  <c r="P1352" i="6"/>
  <c r="L1332" i="6"/>
  <c r="P1332" i="6"/>
  <c r="L1310" i="6"/>
  <c r="P1310" i="6"/>
  <c r="L1216" i="6"/>
  <c r="P1216" i="6"/>
  <c r="L2036" i="6"/>
  <c r="P2036" i="6"/>
  <c r="L1967" i="6"/>
  <c r="P1967" i="6"/>
  <c r="L1907" i="6"/>
  <c r="P1907" i="6"/>
  <c r="L1858" i="6"/>
  <c r="P1858" i="6"/>
  <c r="L1828" i="6"/>
  <c r="P1828" i="6"/>
  <c r="L1796" i="6"/>
  <c r="P1796" i="6"/>
  <c r="L1746" i="6"/>
  <c r="P1746" i="6"/>
  <c r="L1697" i="6"/>
  <c r="P1697" i="6"/>
  <c r="L1640" i="6"/>
  <c r="P1640" i="6"/>
  <c r="L1576" i="6"/>
  <c r="P1576" i="6"/>
  <c r="L1512" i="6"/>
  <c r="P1512" i="6"/>
  <c r="L1448" i="6"/>
  <c r="P1448" i="6"/>
  <c r="L1385" i="6"/>
  <c r="P1385" i="6"/>
  <c r="L1330" i="6"/>
  <c r="P1330" i="6"/>
  <c r="L1265" i="6"/>
  <c r="P1265" i="6"/>
  <c r="L1111" i="6"/>
  <c r="P1111" i="6"/>
  <c r="L1087" i="6"/>
  <c r="P1087" i="6"/>
  <c r="L1023" i="6"/>
  <c r="P1023" i="6"/>
  <c r="L972" i="6"/>
  <c r="P972" i="6"/>
  <c r="L907" i="6"/>
  <c r="P907" i="6"/>
  <c r="L834" i="6"/>
  <c r="P834" i="6"/>
  <c r="L779" i="6"/>
  <c r="P779" i="6"/>
  <c r="L692" i="6"/>
  <c r="P692" i="6"/>
  <c r="L602" i="6"/>
  <c r="P602" i="6"/>
  <c r="L481" i="6"/>
  <c r="P481" i="6"/>
  <c r="L1097" i="6"/>
  <c r="P1097" i="6"/>
  <c r="L1033" i="6"/>
  <c r="P1033" i="6"/>
  <c r="L962" i="6"/>
  <c r="P962" i="6"/>
  <c r="L927" i="6"/>
  <c r="P927" i="6"/>
  <c r="L853" i="6"/>
  <c r="P853" i="6"/>
  <c r="L806" i="6"/>
  <c r="P806" i="6"/>
  <c r="L736" i="6"/>
  <c r="P736" i="6"/>
  <c r="L670" i="6"/>
  <c r="P670" i="6"/>
  <c r="L642" i="6"/>
  <c r="P642" i="6"/>
  <c r="L620" i="6"/>
  <c r="P620" i="6"/>
  <c r="L585" i="6"/>
  <c r="P585" i="6"/>
  <c r="L516" i="6"/>
  <c r="P516" i="6"/>
  <c r="L418" i="6"/>
  <c r="P418" i="6"/>
  <c r="L125" i="6"/>
  <c r="P125" i="6"/>
  <c r="L1206" i="6"/>
  <c r="P1206" i="6"/>
  <c r="L1149" i="6"/>
  <c r="P1149" i="6"/>
  <c r="L1083" i="6"/>
  <c r="P1083" i="6"/>
  <c r="L1019" i="6"/>
  <c r="P1019" i="6"/>
  <c r="L925" i="6"/>
  <c r="P925" i="6"/>
  <c r="L855" i="6"/>
  <c r="P855" i="6"/>
  <c r="L792" i="6"/>
  <c r="P792" i="6"/>
  <c r="L757" i="6"/>
  <c r="P757" i="6"/>
  <c r="L711" i="6"/>
  <c r="P711" i="6"/>
  <c r="L646" i="6"/>
  <c r="P646" i="6"/>
  <c r="L563" i="6"/>
  <c r="P563" i="6"/>
  <c r="L177" i="6"/>
  <c r="P177" i="6"/>
  <c r="L1198" i="6"/>
  <c r="P1198" i="6"/>
  <c r="L1140" i="6"/>
  <c r="P1140" i="6"/>
  <c r="L1076" i="6"/>
  <c r="P1076" i="6"/>
  <c r="L1012" i="6"/>
  <c r="P1012" i="6"/>
  <c r="L971" i="6"/>
  <c r="P971" i="6"/>
  <c r="L901" i="6"/>
  <c r="P901" i="6"/>
  <c r="L863" i="6"/>
  <c r="P863" i="6"/>
  <c r="L786" i="6"/>
  <c r="P786" i="6"/>
  <c r="L571" i="6"/>
  <c r="P571" i="6"/>
  <c r="L501" i="6"/>
  <c r="P501" i="6"/>
  <c r="L434" i="6"/>
  <c r="P434" i="6"/>
  <c r="L135" i="6"/>
  <c r="P135" i="6"/>
  <c r="L1249" i="6"/>
  <c r="P1249" i="6"/>
  <c r="L1166" i="6"/>
  <c r="P1166" i="6"/>
  <c r="L1093" i="6"/>
  <c r="P1093" i="6"/>
  <c r="L1029" i="6"/>
  <c r="P1029" i="6"/>
  <c r="L961" i="6"/>
  <c r="P961" i="6"/>
  <c r="L893" i="6"/>
  <c r="P893" i="6"/>
  <c r="L823" i="6"/>
  <c r="P823" i="6"/>
  <c r="L751" i="6"/>
  <c r="P751" i="6"/>
  <c r="L718" i="6"/>
  <c r="P718" i="6"/>
  <c r="L653" i="6"/>
  <c r="P653" i="6"/>
  <c r="L609" i="6"/>
  <c r="P609" i="6"/>
  <c r="L584" i="6"/>
  <c r="P584" i="6"/>
  <c r="L444" i="6"/>
  <c r="P444" i="6"/>
  <c r="L1079" i="6"/>
  <c r="P1079" i="6"/>
  <c r="L1015" i="6"/>
  <c r="P1015" i="6"/>
  <c r="L953" i="6"/>
  <c r="P953" i="6"/>
  <c r="L915" i="6"/>
  <c r="P915" i="6"/>
  <c r="L859" i="6"/>
  <c r="P859" i="6"/>
  <c r="L803" i="6"/>
  <c r="P803" i="6"/>
  <c r="L743" i="6"/>
  <c r="P743" i="6"/>
  <c r="L683" i="6"/>
  <c r="P683" i="6"/>
  <c r="L649" i="6"/>
  <c r="P649" i="6"/>
  <c r="L617" i="6"/>
  <c r="P617" i="6"/>
  <c r="L568" i="6"/>
  <c r="P568" i="6"/>
  <c r="L408" i="6"/>
  <c r="P408" i="6"/>
  <c r="L1303" i="6"/>
  <c r="P1303" i="6"/>
  <c r="L1287" i="6"/>
  <c r="P1287" i="6"/>
  <c r="L1177" i="6"/>
  <c r="P1177" i="6"/>
  <c r="L1103" i="6"/>
  <c r="P1103" i="6"/>
  <c r="L1039" i="6"/>
  <c r="P1039" i="6"/>
  <c r="L980" i="6"/>
  <c r="P980" i="6"/>
  <c r="L854" i="6"/>
  <c r="P854" i="6"/>
  <c r="L791" i="6"/>
  <c r="P791" i="6"/>
  <c r="L739" i="6"/>
  <c r="P739" i="6"/>
  <c r="L647" i="6"/>
  <c r="P647" i="6"/>
  <c r="L562" i="6"/>
  <c r="P562" i="6"/>
  <c r="L451" i="6"/>
  <c r="P451" i="6"/>
  <c r="L1171" i="6"/>
  <c r="P1171" i="6"/>
  <c r="L1120" i="6"/>
  <c r="P1120" i="6"/>
  <c r="L1056" i="6"/>
  <c r="P1056" i="6"/>
  <c r="L992" i="6"/>
  <c r="P992" i="6"/>
  <c r="L949" i="6"/>
  <c r="P949" i="6"/>
  <c r="L889" i="6"/>
  <c r="P889" i="6"/>
  <c r="L846" i="6"/>
  <c r="P846" i="6"/>
  <c r="L752" i="6"/>
  <c r="P752" i="6"/>
  <c r="L708" i="6"/>
  <c r="P708" i="6"/>
  <c r="L572" i="6"/>
  <c r="P572" i="6"/>
  <c r="L471" i="6"/>
  <c r="P471" i="6"/>
  <c r="L390" i="6"/>
  <c r="P390" i="6"/>
  <c r="L558" i="6"/>
  <c r="P558" i="6"/>
  <c r="L535" i="6"/>
  <c r="P535" i="6"/>
  <c r="L513" i="6"/>
  <c r="P513" i="6"/>
  <c r="L443" i="6"/>
  <c r="P443" i="6"/>
  <c r="L294" i="6"/>
  <c r="P294" i="6"/>
  <c r="L230" i="6"/>
  <c r="P230" i="6"/>
  <c r="L123" i="6"/>
  <c r="P123" i="6"/>
  <c r="L101" i="6"/>
  <c r="P101" i="6"/>
  <c r="L73" i="6"/>
  <c r="P73" i="6"/>
  <c r="L403" i="6"/>
  <c r="P403" i="6"/>
  <c r="L371" i="6"/>
  <c r="P371" i="6"/>
  <c r="L325" i="6"/>
  <c r="P325" i="6"/>
  <c r="L275" i="6"/>
  <c r="P275" i="6"/>
  <c r="L211" i="6"/>
  <c r="P211" i="6"/>
  <c r="L167" i="6"/>
  <c r="P167" i="6"/>
  <c r="L95" i="6"/>
  <c r="P95" i="6"/>
  <c r="L455" i="6"/>
  <c r="P455" i="6"/>
  <c r="L417" i="6"/>
  <c r="P417" i="6"/>
  <c r="L385" i="6"/>
  <c r="P385" i="6"/>
  <c r="L340" i="6"/>
  <c r="P340" i="6"/>
  <c r="L299" i="6"/>
  <c r="P299" i="6"/>
  <c r="L235" i="6"/>
  <c r="P235" i="6"/>
  <c r="L161" i="6"/>
  <c r="P161" i="6"/>
  <c r="L56" i="6"/>
  <c r="P56" i="6"/>
  <c r="L304" i="6"/>
  <c r="P304" i="6"/>
  <c r="L240" i="6"/>
  <c r="P240" i="6"/>
  <c r="L155" i="6"/>
  <c r="P155" i="6"/>
  <c r="L96" i="6"/>
  <c r="P96" i="6"/>
  <c r="L536" i="6"/>
  <c r="P536" i="6"/>
  <c r="L498" i="6"/>
  <c r="P498" i="6"/>
  <c r="L466" i="6"/>
  <c r="P466" i="6"/>
  <c r="L300" i="6"/>
  <c r="P300" i="6"/>
  <c r="L236" i="6"/>
  <c r="P236" i="6"/>
  <c r="L174" i="6"/>
  <c r="P174" i="6"/>
  <c r="L118" i="6"/>
  <c r="P118" i="6"/>
  <c r="L378" i="6"/>
  <c r="P378" i="6"/>
  <c r="L358" i="6"/>
  <c r="P358" i="6"/>
  <c r="L307" i="6"/>
  <c r="P307" i="6"/>
  <c r="L243" i="6"/>
  <c r="P243" i="6"/>
  <c r="L202" i="6"/>
  <c r="P202" i="6"/>
  <c r="L110" i="6"/>
  <c r="P110" i="6"/>
  <c r="L82" i="6"/>
  <c r="P82" i="6"/>
  <c r="L428" i="6"/>
  <c r="P428" i="6"/>
  <c r="L364" i="6"/>
  <c r="P364" i="6"/>
  <c r="L312" i="6"/>
  <c r="P312" i="6"/>
  <c r="L248" i="6"/>
  <c r="P248" i="6"/>
  <c r="L185" i="6"/>
  <c r="P185" i="6"/>
  <c r="L137" i="6"/>
  <c r="P137" i="6"/>
  <c r="L57" i="6"/>
  <c r="P57" i="6"/>
  <c r="L70" i="6"/>
  <c r="P70" i="6"/>
  <c r="L3808" i="6"/>
  <c r="P3808" i="6"/>
  <c r="L3616" i="6"/>
  <c r="P3616" i="6"/>
  <c r="L3325" i="6"/>
  <c r="P3325" i="6"/>
  <c r="L3770" i="6"/>
  <c r="P3770" i="6"/>
  <c r="L3366" i="6"/>
  <c r="P3366" i="6"/>
  <c r="L3832" i="6"/>
  <c r="P3832" i="6"/>
  <c r="L3799" i="6"/>
  <c r="P3799" i="6"/>
  <c r="L3841" i="6"/>
  <c r="P3841" i="6"/>
  <c r="L3746" i="6"/>
  <c r="P3746" i="6"/>
  <c r="L3636" i="6"/>
  <c r="P3636" i="6"/>
  <c r="L3572" i="6"/>
  <c r="P3572" i="6"/>
  <c r="L3508" i="6"/>
  <c r="P3508" i="6"/>
  <c r="L3444" i="6"/>
  <c r="P3444" i="6"/>
  <c r="L3396" i="6"/>
  <c r="P3396" i="6"/>
  <c r="L3108" i="6"/>
  <c r="P3108" i="6"/>
  <c r="L2528" i="6"/>
  <c r="P2528" i="6"/>
  <c r="L3833" i="6"/>
  <c r="P3833" i="6"/>
  <c r="L3626" i="6"/>
  <c r="P3626" i="6"/>
  <c r="L3300" i="6"/>
  <c r="P3300" i="6"/>
  <c r="L3658" i="6"/>
  <c r="P3658" i="6"/>
  <c r="L3302" i="6"/>
  <c r="P3302" i="6"/>
  <c r="L3850" i="6"/>
  <c r="P3850" i="6"/>
  <c r="L3800" i="6"/>
  <c r="P3800" i="6"/>
  <c r="L3764" i="6"/>
  <c r="P3764" i="6"/>
  <c r="L3717" i="6"/>
  <c r="P3717" i="6"/>
  <c r="L3652" i="6"/>
  <c r="P3652" i="6"/>
  <c r="L3600" i="6"/>
  <c r="P3600" i="6"/>
  <c r="L3536" i="6"/>
  <c r="P3536" i="6"/>
  <c r="L3472" i="6"/>
  <c r="P3472" i="6"/>
  <c r="L3381" i="6"/>
  <c r="P3381" i="6"/>
  <c r="L3196" i="6"/>
  <c r="P3196" i="6"/>
  <c r="L2867" i="6"/>
  <c r="P2867" i="6"/>
  <c r="L2386" i="6"/>
  <c r="P2386" i="6"/>
  <c r="L3521" i="6"/>
  <c r="P3521" i="6"/>
  <c r="L3869" i="6"/>
  <c r="P3869" i="6"/>
  <c r="L3777" i="6"/>
  <c r="P3777" i="6"/>
  <c r="L3667" i="6"/>
  <c r="P3667" i="6"/>
  <c r="L3598" i="6"/>
  <c r="P3598" i="6"/>
  <c r="L3534" i="6"/>
  <c r="P3534" i="6"/>
  <c r="L3470" i="6"/>
  <c r="P3470" i="6"/>
  <c r="L3403" i="6"/>
  <c r="P3403" i="6"/>
  <c r="L3370" i="6"/>
  <c r="P3370" i="6"/>
  <c r="L3178" i="6"/>
  <c r="P3178" i="6"/>
  <c r="L2898" i="6"/>
  <c r="P2898" i="6"/>
  <c r="L2442" i="6"/>
  <c r="P2442" i="6"/>
  <c r="L3759" i="6"/>
  <c r="P3759" i="6"/>
  <c r="L3527" i="6"/>
  <c r="P3527" i="6"/>
  <c r="L3194" i="6"/>
  <c r="P3194" i="6"/>
  <c r="L3687" i="6"/>
  <c r="P3687" i="6"/>
  <c r="L2656" i="6"/>
  <c r="P2656" i="6"/>
  <c r="L3775" i="6"/>
  <c r="P3775" i="6"/>
  <c r="L3739" i="6"/>
  <c r="P3739" i="6"/>
  <c r="L3694" i="6"/>
  <c r="P3694" i="6"/>
  <c r="L3648" i="6"/>
  <c r="P3648" i="6"/>
  <c r="L3584" i="6"/>
  <c r="P3584" i="6"/>
  <c r="L3520" i="6"/>
  <c r="P3520" i="6"/>
  <c r="L3456" i="6"/>
  <c r="P3456" i="6"/>
  <c r="L3409" i="6"/>
  <c r="P3409" i="6"/>
  <c r="L3326" i="6"/>
  <c r="P3326" i="6"/>
  <c r="L3170" i="6"/>
  <c r="P3170" i="6"/>
  <c r="L2692" i="6"/>
  <c r="P2692" i="6"/>
  <c r="L3645" i="6"/>
  <c r="P3645" i="6"/>
  <c r="L3888" i="6"/>
  <c r="P3888" i="6"/>
  <c r="L3824" i="6"/>
  <c r="P3824" i="6"/>
  <c r="L3722" i="6"/>
  <c r="P3722" i="6"/>
  <c r="L3653" i="6"/>
  <c r="P3653" i="6"/>
  <c r="L3586" i="6"/>
  <c r="P3586" i="6"/>
  <c r="L3522" i="6"/>
  <c r="P3522" i="6"/>
  <c r="L3458" i="6"/>
  <c r="P3458" i="6"/>
  <c r="L3356" i="6"/>
  <c r="P3356" i="6"/>
  <c r="L3271" i="6"/>
  <c r="P3271" i="6"/>
  <c r="L3079" i="6"/>
  <c r="P3079" i="6"/>
  <c r="L2606" i="6"/>
  <c r="P2606" i="6"/>
  <c r="L3776" i="6"/>
  <c r="P3776" i="6"/>
  <c r="L3564" i="6"/>
  <c r="P3564" i="6"/>
  <c r="L3229" i="6"/>
  <c r="P3229" i="6"/>
  <c r="L3706" i="6"/>
  <c r="P3706" i="6"/>
  <c r="L3420" i="6"/>
  <c r="P3420" i="6"/>
  <c r="L2446" i="6"/>
  <c r="P2446" i="6"/>
  <c r="L3878" i="6"/>
  <c r="P3878" i="6"/>
  <c r="L3765" i="6"/>
  <c r="P3765" i="6"/>
  <c r="L3720" i="6"/>
  <c r="P3720" i="6"/>
  <c r="L3676" i="6"/>
  <c r="P3676" i="6"/>
  <c r="L3607" i="6"/>
  <c r="P3607" i="6"/>
  <c r="L3543" i="6"/>
  <c r="P3543" i="6"/>
  <c r="L3479" i="6"/>
  <c r="P3479" i="6"/>
  <c r="L3384" i="6"/>
  <c r="P3384" i="6"/>
  <c r="L3308" i="6"/>
  <c r="P3308" i="6"/>
  <c r="L2985" i="6"/>
  <c r="P2985" i="6"/>
  <c r="L2299" i="6"/>
  <c r="P2299" i="6"/>
  <c r="L3292" i="6"/>
  <c r="P3292" i="6"/>
  <c r="L3228" i="6"/>
  <c r="P3228" i="6"/>
  <c r="L3164" i="6"/>
  <c r="P3164" i="6"/>
  <c r="L3100" i="6"/>
  <c r="P3100" i="6"/>
  <c r="L3063" i="6"/>
  <c r="P3063" i="6"/>
  <c r="L3047" i="6"/>
  <c r="P3047" i="6"/>
  <c r="L2996" i="6"/>
  <c r="P2996" i="6"/>
  <c r="L2936" i="6"/>
  <c r="P2936" i="6"/>
  <c r="L2872" i="6"/>
  <c r="P2872" i="6"/>
  <c r="L2803" i="6"/>
  <c r="P2803" i="6"/>
  <c r="L2739" i="6"/>
  <c r="P2739" i="6"/>
  <c r="L2650" i="6"/>
  <c r="P2650" i="6"/>
  <c r="L2586" i="6"/>
  <c r="P2586" i="6"/>
  <c r="L2522" i="6"/>
  <c r="P2522" i="6"/>
  <c r="L2455" i="6"/>
  <c r="P2455" i="6"/>
  <c r="L2377" i="6"/>
  <c r="P2377" i="6"/>
  <c r="L2347" i="6"/>
  <c r="P2347" i="6"/>
  <c r="L2327" i="6"/>
  <c r="P2327" i="6"/>
  <c r="L2264" i="6"/>
  <c r="P2264" i="6"/>
  <c r="L2219" i="6"/>
  <c r="P2219" i="6"/>
  <c r="L2155" i="6"/>
  <c r="P2155" i="6"/>
  <c r="L2055" i="6"/>
  <c r="P2055" i="6"/>
  <c r="L3375" i="6"/>
  <c r="P3375" i="6"/>
  <c r="L3320" i="6"/>
  <c r="P3320" i="6"/>
  <c r="L3255" i="6"/>
  <c r="P3255" i="6"/>
  <c r="L3191" i="6"/>
  <c r="P3191" i="6"/>
  <c r="L3127" i="6"/>
  <c r="P3127" i="6"/>
  <c r="L3024" i="6"/>
  <c r="P3024" i="6"/>
  <c r="L2945" i="6"/>
  <c r="P2945" i="6"/>
  <c r="L2881" i="6"/>
  <c r="P2881" i="6"/>
  <c r="L2812" i="6"/>
  <c r="P2812" i="6"/>
  <c r="L2748" i="6"/>
  <c r="P2748" i="6"/>
  <c r="L2677" i="6"/>
  <c r="P2677" i="6"/>
  <c r="L2613" i="6"/>
  <c r="P2613" i="6"/>
  <c r="L2549" i="6"/>
  <c r="P2549" i="6"/>
  <c r="L2485" i="6"/>
  <c r="P2485" i="6"/>
  <c r="L2415" i="6"/>
  <c r="P2415" i="6"/>
  <c r="L2380" i="6"/>
  <c r="P2380" i="6"/>
  <c r="L2321" i="6"/>
  <c r="P2321" i="6"/>
  <c r="L2260" i="6"/>
  <c r="P2260" i="6"/>
  <c r="L2202" i="6"/>
  <c r="P2202" i="6"/>
  <c r="L2107" i="6"/>
  <c r="P2107" i="6"/>
  <c r="L3270" i="6"/>
  <c r="P3270" i="6"/>
  <c r="L3206" i="6"/>
  <c r="P3206" i="6"/>
  <c r="L3142" i="6"/>
  <c r="P3142" i="6"/>
  <c r="L3078" i="6"/>
  <c r="P3078" i="6"/>
  <c r="L2999" i="6"/>
  <c r="P2999" i="6"/>
  <c r="L2921" i="6"/>
  <c r="P2921" i="6"/>
  <c r="L2857" i="6"/>
  <c r="P2857" i="6"/>
  <c r="L2793" i="6"/>
  <c r="P2793" i="6"/>
  <c r="L2729" i="6"/>
  <c r="P2729" i="6"/>
  <c r="L2673" i="6"/>
  <c r="P2673" i="6"/>
  <c r="L2609" i="6"/>
  <c r="P2609" i="6"/>
  <c r="L2545" i="6"/>
  <c r="P2545" i="6"/>
  <c r="L2481" i="6"/>
  <c r="P2481" i="6"/>
  <c r="L2443" i="6"/>
  <c r="P2443" i="6"/>
  <c r="L2391" i="6"/>
  <c r="P2391" i="6"/>
  <c r="L2284" i="6"/>
  <c r="P2284" i="6"/>
  <c r="L2241" i="6"/>
  <c r="P2241" i="6"/>
  <c r="L2143" i="6"/>
  <c r="P2143" i="6"/>
  <c r="L3363" i="6"/>
  <c r="P3363" i="6"/>
  <c r="L3329" i="6"/>
  <c r="P3329" i="6"/>
  <c r="L3264" i="6"/>
  <c r="P3264" i="6"/>
  <c r="L3200" i="6"/>
  <c r="P3200" i="6"/>
  <c r="L3136" i="6"/>
  <c r="P3136" i="6"/>
  <c r="L3072" i="6"/>
  <c r="P3072" i="6"/>
  <c r="L3022" i="6"/>
  <c r="P3022" i="6"/>
  <c r="L2977" i="6"/>
  <c r="P2977" i="6"/>
  <c r="L2928" i="6"/>
  <c r="P2928" i="6"/>
  <c r="L2864" i="6"/>
  <c r="P2864" i="6"/>
  <c r="L2804" i="6"/>
  <c r="P2804" i="6"/>
  <c r="L2740" i="6"/>
  <c r="P2740" i="6"/>
  <c r="L2691" i="6"/>
  <c r="P2691" i="6"/>
  <c r="L2628" i="6"/>
  <c r="P2628" i="6"/>
  <c r="L2564" i="6"/>
  <c r="P2564" i="6"/>
  <c r="L2500" i="6"/>
  <c r="P2500" i="6"/>
  <c r="L2424" i="6"/>
  <c r="P2424" i="6"/>
  <c r="L2314" i="6"/>
  <c r="P2314" i="6"/>
  <c r="L2197" i="6"/>
  <c r="P2197" i="6"/>
  <c r="L2095" i="6"/>
  <c r="P2095" i="6"/>
  <c r="L3163" i="6"/>
  <c r="P3163" i="6"/>
  <c r="L3099" i="6"/>
  <c r="P3099" i="6"/>
  <c r="L3052" i="6"/>
  <c r="P3052" i="6"/>
  <c r="L3007" i="6"/>
  <c r="P3007" i="6"/>
  <c r="L2939" i="6"/>
  <c r="P2939" i="6"/>
  <c r="L2875" i="6"/>
  <c r="P2875" i="6"/>
  <c r="L2817" i="6"/>
  <c r="P2817" i="6"/>
  <c r="L2753" i="6"/>
  <c r="P2753" i="6"/>
  <c r="L2657" i="6"/>
  <c r="P2657" i="6"/>
  <c r="L2593" i="6"/>
  <c r="P2593" i="6"/>
  <c r="L2529" i="6"/>
  <c r="P2529" i="6"/>
  <c r="L2473" i="6"/>
  <c r="P2473" i="6"/>
  <c r="L2435" i="6"/>
  <c r="P2435" i="6"/>
  <c r="L2356" i="6"/>
  <c r="P2356" i="6"/>
  <c r="L2308" i="6"/>
  <c r="P2308" i="6"/>
  <c r="L2232" i="6"/>
  <c r="P2232" i="6"/>
  <c r="L2199" i="6"/>
  <c r="P2199" i="6"/>
  <c r="L3347" i="6"/>
  <c r="P3347" i="6"/>
  <c r="L3287" i="6"/>
  <c r="P3287" i="6"/>
  <c r="L3223" i="6"/>
  <c r="P3223" i="6"/>
  <c r="L3159" i="6"/>
  <c r="P3159" i="6"/>
  <c r="L3095" i="6"/>
  <c r="P3095" i="6"/>
  <c r="L3002" i="6"/>
  <c r="P3002" i="6"/>
  <c r="L2913" i="6"/>
  <c r="P2913" i="6"/>
  <c r="L2845" i="6"/>
  <c r="P2845" i="6"/>
  <c r="L2781" i="6"/>
  <c r="P2781" i="6"/>
  <c r="L2676" i="6"/>
  <c r="P2676" i="6"/>
  <c r="L2612" i="6"/>
  <c r="P2612" i="6"/>
  <c r="L2548" i="6"/>
  <c r="P2548" i="6"/>
  <c r="L2484" i="6"/>
  <c r="P2484" i="6"/>
  <c r="L2416" i="6"/>
  <c r="P2416" i="6"/>
  <c r="L2370" i="6"/>
  <c r="P2370" i="6"/>
  <c r="L2334" i="6"/>
  <c r="P2334" i="6"/>
  <c r="L2283" i="6"/>
  <c r="P2283" i="6"/>
  <c r="L2242" i="6"/>
  <c r="P2242" i="6"/>
  <c r="L2206" i="6"/>
  <c r="P2206" i="6"/>
  <c r="L2120" i="6"/>
  <c r="P2120" i="6"/>
  <c r="L3116" i="6"/>
  <c r="P3116" i="6"/>
  <c r="L3030" i="6"/>
  <c r="P3030" i="6"/>
  <c r="L2980" i="6"/>
  <c r="P2980" i="6"/>
  <c r="L2911" i="6"/>
  <c r="P2911" i="6"/>
  <c r="L2843" i="6"/>
  <c r="P2843" i="6"/>
  <c r="L2779" i="6"/>
  <c r="P2779" i="6"/>
  <c r="L2719" i="6"/>
  <c r="P2719" i="6"/>
  <c r="L2687" i="6"/>
  <c r="P2687" i="6"/>
  <c r="L2639" i="6"/>
  <c r="P2639" i="6"/>
  <c r="L2575" i="6"/>
  <c r="P2575" i="6"/>
  <c r="L2511" i="6"/>
  <c r="P2511" i="6"/>
  <c r="L2459" i="6"/>
  <c r="P2459" i="6"/>
  <c r="L2404" i="6"/>
  <c r="P2404" i="6"/>
  <c r="L2289" i="6"/>
  <c r="P2289" i="6"/>
  <c r="L2176" i="6"/>
  <c r="P2176" i="6"/>
  <c r="L2135" i="6"/>
  <c r="P2135" i="6"/>
  <c r="L2076" i="6"/>
  <c r="P2076" i="6"/>
  <c r="L2098" i="6"/>
  <c r="P2098" i="6"/>
  <c r="L2021" i="6"/>
  <c r="P2021" i="6"/>
  <c r="L1957" i="6"/>
  <c r="P1957" i="6"/>
  <c r="L1892" i="6"/>
  <c r="P1892" i="6"/>
  <c r="L1824" i="6"/>
  <c r="P1824" i="6"/>
  <c r="L1792" i="6"/>
  <c r="P1792" i="6"/>
  <c r="L1742" i="6"/>
  <c r="P1742" i="6"/>
  <c r="L1691" i="6"/>
  <c r="P1691" i="6"/>
  <c r="L1663" i="6"/>
  <c r="P1663" i="6"/>
  <c r="L1603" i="6"/>
  <c r="P1603" i="6"/>
  <c r="L1539" i="6"/>
  <c r="P1539" i="6"/>
  <c r="L1475" i="6"/>
  <c r="P1475" i="6"/>
  <c r="L1391" i="6"/>
  <c r="P1391" i="6"/>
  <c r="L1245" i="6"/>
  <c r="P1245" i="6"/>
  <c r="L1123" i="6"/>
  <c r="P1123" i="6"/>
  <c r="L2179" i="6"/>
  <c r="P2179" i="6"/>
  <c r="L2125" i="6"/>
  <c r="P2125" i="6"/>
  <c r="L2030" i="6"/>
  <c r="P2030" i="6"/>
  <c r="L1974" i="6"/>
  <c r="P1974" i="6"/>
  <c r="L1910" i="6"/>
  <c r="P1910" i="6"/>
  <c r="L1751" i="6"/>
  <c r="P1751" i="6"/>
  <c r="L1659" i="6"/>
  <c r="P1659" i="6"/>
  <c r="L1595" i="6"/>
  <c r="P1595" i="6"/>
  <c r="L1531" i="6"/>
  <c r="P1531" i="6"/>
  <c r="L1467" i="6"/>
  <c r="P1467" i="6"/>
  <c r="L1386" i="6"/>
  <c r="P1386" i="6"/>
  <c r="L1280" i="6"/>
  <c r="P1280" i="6"/>
  <c r="L2201" i="6"/>
  <c r="P2201" i="6"/>
  <c r="L2082" i="6"/>
  <c r="P2082" i="6"/>
  <c r="L1978" i="6"/>
  <c r="P1978" i="6"/>
  <c r="L1914" i="6"/>
  <c r="P1914" i="6"/>
  <c r="L1867" i="6"/>
  <c r="P1867" i="6"/>
  <c r="L1749" i="6"/>
  <c r="P1749" i="6"/>
  <c r="L1696" i="6"/>
  <c r="P1696" i="6"/>
  <c r="L1622" i="6"/>
  <c r="P1622" i="6"/>
  <c r="L1558" i="6"/>
  <c r="P1558" i="6"/>
  <c r="L1494" i="6"/>
  <c r="P1494" i="6"/>
  <c r="L1430" i="6"/>
  <c r="P1430" i="6"/>
  <c r="L1381" i="6"/>
  <c r="P1381" i="6"/>
  <c r="L1341" i="6"/>
  <c r="P1341" i="6"/>
  <c r="L1325" i="6"/>
  <c r="P1325" i="6"/>
  <c r="L1302" i="6"/>
  <c r="P1302" i="6"/>
  <c r="L2078" i="6"/>
  <c r="P2078" i="6"/>
  <c r="L2056" i="6"/>
  <c r="P2056" i="6"/>
  <c r="L2022" i="6"/>
  <c r="P2022" i="6"/>
  <c r="L1958" i="6"/>
  <c r="P1958" i="6"/>
  <c r="L1881" i="6"/>
  <c r="P1881" i="6"/>
  <c r="L1835" i="6"/>
  <c r="P1835" i="6"/>
  <c r="L1803" i="6"/>
  <c r="P1803" i="6"/>
  <c r="L1762" i="6"/>
  <c r="P1762" i="6"/>
  <c r="L1700" i="6"/>
  <c r="P1700" i="6"/>
  <c r="L1647" i="6"/>
  <c r="P1647" i="6"/>
  <c r="L1583" i="6"/>
  <c r="P1583" i="6"/>
  <c r="L1519" i="6"/>
  <c r="P1519" i="6"/>
  <c r="L1455" i="6"/>
  <c r="P1455" i="6"/>
  <c r="L1400" i="6"/>
  <c r="P1400" i="6"/>
  <c r="L1357" i="6"/>
  <c r="P1357" i="6"/>
  <c r="L1244" i="6"/>
  <c r="P1244" i="6"/>
  <c r="L2037" i="6"/>
  <c r="P2037" i="6"/>
  <c r="L1989" i="6"/>
  <c r="P1989" i="6"/>
  <c r="L1925" i="6"/>
  <c r="P1925" i="6"/>
  <c r="L1845" i="6"/>
  <c r="P1845" i="6"/>
  <c r="L1813" i="6"/>
  <c r="P1813" i="6"/>
  <c r="L1781" i="6"/>
  <c r="P1781" i="6"/>
  <c r="L1715" i="6"/>
  <c r="P1715" i="6"/>
  <c r="L1641" i="6"/>
  <c r="P1641" i="6"/>
  <c r="L1577" i="6"/>
  <c r="P1577" i="6"/>
  <c r="L1513" i="6"/>
  <c r="P1513" i="6"/>
  <c r="L1449" i="6"/>
  <c r="P1449" i="6"/>
  <c r="L1364" i="6"/>
  <c r="P1364" i="6"/>
  <c r="L1197" i="6"/>
  <c r="P1197" i="6"/>
  <c r="L2016" i="6"/>
  <c r="P2016" i="6"/>
  <c r="L1952" i="6"/>
  <c r="P1952" i="6"/>
  <c r="L1904" i="6"/>
  <c r="P1904" i="6"/>
  <c r="L1752" i="6"/>
  <c r="P1752" i="6"/>
  <c r="L1686" i="6"/>
  <c r="P1686" i="6"/>
  <c r="L1658" i="6"/>
  <c r="P1658" i="6"/>
  <c r="L1594" i="6"/>
  <c r="P1594" i="6"/>
  <c r="L1530" i="6"/>
  <c r="P1530" i="6"/>
  <c r="L1466" i="6"/>
  <c r="P1466" i="6"/>
  <c r="L1406" i="6"/>
  <c r="P1406" i="6"/>
  <c r="L1306" i="6"/>
  <c r="P1306" i="6"/>
  <c r="L1165" i="6"/>
  <c r="P1165" i="6"/>
  <c r="L2042" i="6"/>
  <c r="P2042" i="6"/>
  <c r="L1973" i="6"/>
  <c r="P1973" i="6"/>
  <c r="L1900" i="6"/>
  <c r="P1900" i="6"/>
  <c r="L1763" i="6"/>
  <c r="P1763" i="6"/>
  <c r="L1652" i="6"/>
  <c r="P1652" i="6"/>
  <c r="L1588" i="6"/>
  <c r="P1588" i="6"/>
  <c r="L1524" i="6"/>
  <c r="P1524" i="6"/>
  <c r="L1460" i="6"/>
  <c r="P1460" i="6"/>
  <c r="L1404" i="6"/>
  <c r="P1404" i="6"/>
  <c r="L1350" i="6"/>
  <c r="P1350" i="6"/>
  <c r="L1328" i="6"/>
  <c r="P1328" i="6"/>
  <c r="L1294" i="6"/>
  <c r="P1294" i="6"/>
  <c r="L1211" i="6"/>
  <c r="P1211" i="6"/>
  <c r="L2029" i="6"/>
  <c r="P2029" i="6"/>
  <c r="L1965" i="6"/>
  <c r="P1965" i="6"/>
  <c r="L1894" i="6"/>
  <c r="P1894" i="6"/>
  <c r="L1856" i="6"/>
  <c r="P1856" i="6"/>
  <c r="L1822" i="6"/>
  <c r="P1822" i="6"/>
  <c r="L1790" i="6"/>
  <c r="P1790" i="6"/>
  <c r="L1744" i="6"/>
  <c r="P1744" i="6"/>
  <c r="L1695" i="6"/>
  <c r="P1695" i="6"/>
  <c r="L1617" i="6"/>
  <c r="P1617" i="6"/>
  <c r="L1553" i="6"/>
  <c r="P1553" i="6"/>
  <c r="L1489" i="6"/>
  <c r="P1489" i="6"/>
  <c r="L1425" i="6"/>
  <c r="P1425" i="6"/>
  <c r="L1369" i="6"/>
  <c r="P1369" i="6"/>
  <c r="L1322" i="6"/>
  <c r="P1322" i="6"/>
  <c r="L1263" i="6"/>
  <c r="P1263" i="6"/>
  <c r="L1153" i="6"/>
  <c r="P1153" i="6"/>
  <c r="L1080" i="6"/>
  <c r="P1080" i="6"/>
  <c r="L1016" i="6"/>
  <c r="P1016" i="6"/>
  <c r="L966" i="6"/>
  <c r="P966" i="6"/>
  <c r="L898" i="6"/>
  <c r="P898" i="6"/>
  <c r="L824" i="6"/>
  <c r="P824" i="6"/>
  <c r="L750" i="6"/>
  <c r="P750" i="6"/>
  <c r="L688" i="6"/>
  <c r="P688" i="6"/>
  <c r="L600" i="6"/>
  <c r="P600" i="6"/>
  <c r="L458" i="6"/>
  <c r="P458" i="6"/>
  <c r="L1092" i="6"/>
  <c r="P1092" i="6"/>
  <c r="L1028" i="6"/>
  <c r="P1028" i="6"/>
  <c r="L956" i="6"/>
  <c r="P956" i="6"/>
  <c r="L916" i="6"/>
  <c r="P916" i="6"/>
  <c r="L836" i="6"/>
  <c r="P836" i="6"/>
  <c r="L802" i="6"/>
  <c r="P802" i="6"/>
  <c r="L706" i="6"/>
  <c r="P706" i="6"/>
  <c r="L668" i="6"/>
  <c r="P668" i="6"/>
  <c r="L640" i="6"/>
  <c r="P640" i="6"/>
  <c r="L614" i="6"/>
  <c r="P614" i="6"/>
  <c r="L583" i="6"/>
  <c r="P583" i="6"/>
  <c r="L514" i="6"/>
  <c r="P514" i="6"/>
  <c r="L398" i="6"/>
  <c r="P398" i="6"/>
  <c r="L1275" i="6"/>
  <c r="P1275" i="6"/>
  <c r="L1191" i="6"/>
  <c r="P1191" i="6"/>
  <c r="L1135" i="6"/>
  <c r="P1135" i="6"/>
  <c r="L1071" i="6"/>
  <c r="P1071" i="6"/>
  <c r="L1007" i="6"/>
  <c r="P1007" i="6"/>
  <c r="L923" i="6"/>
  <c r="P923" i="6"/>
  <c r="L851" i="6"/>
  <c r="P851" i="6"/>
  <c r="L790" i="6"/>
  <c r="P790" i="6"/>
  <c r="L755" i="6"/>
  <c r="P755" i="6"/>
  <c r="L709" i="6"/>
  <c r="P709" i="6"/>
  <c r="L644" i="6"/>
  <c r="P644" i="6"/>
  <c r="L534" i="6"/>
  <c r="P534" i="6"/>
  <c r="L1227" i="6"/>
  <c r="P1227" i="6"/>
  <c r="L1185" i="6"/>
  <c r="P1185" i="6"/>
  <c r="L1138" i="6"/>
  <c r="P1138" i="6"/>
  <c r="L1074" i="6"/>
  <c r="P1074" i="6"/>
  <c r="L1010" i="6"/>
  <c r="P1010" i="6"/>
  <c r="L969" i="6"/>
  <c r="P969" i="6"/>
  <c r="L899" i="6"/>
  <c r="P899" i="6"/>
  <c r="L845" i="6"/>
  <c r="P845" i="6"/>
  <c r="L784" i="6"/>
  <c r="P784" i="6"/>
  <c r="L561" i="6"/>
  <c r="P561" i="6"/>
  <c r="L499" i="6"/>
  <c r="P499" i="6"/>
  <c r="L426" i="6"/>
  <c r="P426" i="6"/>
  <c r="L71" i="6"/>
  <c r="P71" i="6"/>
  <c r="L1234" i="6"/>
  <c r="P1234" i="6"/>
  <c r="L1145" i="6"/>
  <c r="P1145" i="6"/>
  <c r="L1086" i="6"/>
  <c r="P1086" i="6"/>
  <c r="L1022" i="6"/>
  <c r="P1022" i="6"/>
  <c r="L959" i="6"/>
  <c r="P959" i="6"/>
  <c r="L888" i="6"/>
  <c r="P888" i="6"/>
  <c r="L819" i="6"/>
  <c r="P819" i="6"/>
  <c r="L749" i="6"/>
  <c r="P749" i="6"/>
  <c r="L707" i="6"/>
  <c r="P707" i="6"/>
  <c r="L651" i="6"/>
  <c r="P651" i="6"/>
  <c r="L605" i="6"/>
  <c r="P605" i="6"/>
  <c r="L520" i="6"/>
  <c r="P520" i="6"/>
  <c r="L431" i="6"/>
  <c r="P431" i="6"/>
  <c r="L1072" i="6"/>
  <c r="P1072" i="6"/>
  <c r="L1008" i="6"/>
  <c r="P1008" i="6"/>
  <c r="L946" i="6"/>
  <c r="P946" i="6"/>
  <c r="L906" i="6"/>
  <c r="P906" i="6"/>
  <c r="L852" i="6"/>
  <c r="P852" i="6"/>
  <c r="L780" i="6"/>
  <c r="P780" i="6"/>
  <c r="L741" i="6"/>
  <c r="P741" i="6"/>
  <c r="L677" i="6"/>
  <c r="P677" i="6"/>
  <c r="L645" i="6"/>
  <c r="P645" i="6"/>
  <c r="L615" i="6"/>
  <c r="P615" i="6"/>
  <c r="L517" i="6"/>
  <c r="P517" i="6"/>
  <c r="L402" i="6"/>
  <c r="P402" i="6"/>
  <c r="L1301" i="6"/>
  <c r="P1301" i="6"/>
  <c r="L1278" i="6"/>
  <c r="P1278" i="6"/>
  <c r="L1175" i="6"/>
  <c r="P1175" i="6"/>
  <c r="L1096" i="6"/>
  <c r="P1096" i="6"/>
  <c r="L1032" i="6"/>
  <c r="P1032" i="6"/>
  <c r="L944" i="6"/>
  <c r="P944" i="6"/>
  <c r="L850" i="6"/>
  <c r="P850" i="6"/>
  <c r="L789" i="6"/>
  <c r="P789" i="6"/>
  <c r="L733" i="6"/>
  <c r="P733" i="6"/>
  <c r="L639" i="6"/>
  <c r="P639" i="6"/>
  <c r="L560" i="6"/>
  <c r="P560" i="6"/>
  <c r="L339" i="6"/>
  <c r="P339" i="6"/>
  <c r="L1169" i="6"/>
  <c r="P1169" i="6"/>
  <c r="L1113" i="6"/>
  <c r="P1113" i="6"/>
  <c r="L1049" i="6"/>
  <c r="P1049" i="6"/>
  <c r="L985" i="6"/>
  <c r="P985" i="6"/>
  <c r="L942" i="6"/>
  <c r="P942" i="6"/>
  <c r="L887" i="6"/>
  <c r="P887" i="6"/>
  <c r="L842" i="6"/>
  <c r="P842" i="6"/>
  <c r="L731" i="6"/>
  <c r="P731" i="6"/>
  <c r="L700" i="6"/>
  <c r="P700" i="6"/>
  <c r="L570" i="6"/>
  <c r="P570" i="6"/>
  <c r="L469" i="6"/>
  <c r="P469" i="6"/>
  <c r="L384" i="6"/>
  <c r="P384" i="6"/>
  <c r="L556" i="6"/>
  <c r="P556" i="6"/>
  <c r="L533" i="6"/>
  <c r="P533" i="6"/>
  <c r="L505" i="6"/>
  <c r="P505" i="6"/>
  <c r="L441" i="6"/>
  <c r="P441" i="6"/>
  <c r="L289" i="6"/>
  <c r="P289" i="6"/>
  <c r="L225" i="6"/>
  <c r="P225" i="6"/>
  <c r="L121" i="6"/>
  <c r="P121" i="6"/>
  <c r="L99" i="6"/>
  <c r="P99" i="6"/>
  <c r="L50" i="6"/>
  <c r="P50" i="6"/>
  <c r="L399" i="6"/>
  <c r="P399" i="6"/>
  <c r="L367" i="6"/>
  <c r="P367" i="6"/>
  <c r="L320" i="6"/>
  <c r="P320" i="6"/>
  <c r="L256" i="6"/>
  <c r="P256" i="6"/>
  <c r="L209" i="6"/>
  <c r="P209" i="6"/>
  <c r="L165" i="6"/>
  <c r="P165" i="6"/>
  <c r="L87" i="6"/>
  <c r="P87" i="6"/>
  <c r="L453" i="6"/>
  <c r="P453" i="6"/>
  <c r="L413" i="6"/>
  <c r="P413" i="6"/>
  <c r="L381" i="6"/>
  <c r="P381" i="6"/>
  <c r="L338" i="6"/>
  <c r="P338" i="6"/>
  <c r="L280" i="6"/>
  <c r="P280" i="6"/>
  <c r="L216" i="6"/>
  <c r="P216" i="6"/>
  <c r="L159" i="6"/>
  <c r="P159" i="6"/>
  <c r="L54" i="6"/>
  <c r="P54" i="6"/>
  <c r="L302" i="6"/>
  <c r="P302" i="6"/>
  <c r="L238" i="6"/>
  <c r="P238" i="6"/>
  <c r="L153" i="6"/>
  <c r="P153" i="6"/>
  <c r="L88" i="6"/>
  <c r="P88" i="6"/>
  <c r="L532" i="6"/>
  <c r="P532" i="6"/>
  <c r="L494" i="6"/>
  <c r="P494" i="6"/>
  <c r="L462" i="6"/>
  <c r="P462" i="6"/>
  <c r="L295" i="6"/>
  <c r="P295" i="6"/>
  <c r="L231" i="6"/>
  <c r="P231" i="6"/>
  <c r="L172" i="6"/>
  <c r="P172" i="6"/>
  <c r="L116" i="6"/>
  <c r="P116" i="6"/>
  <c r="L376" i="6"/>
  <c r="P376" i="6"/>
  <c r="L351" i="6"/>
  <c r="P351" i="6"/>
  <c r="L288" i="6"/>
  <c r="P288" i="6"/>
  <c r="L224" i="6"/>
  <c r="P224" i="6"/>
  <c r="L194" i="6"/>
  <c r="P194" i="6"/>
  <c r="L108" i="6"/>
  <c r="P108" i="6"/>
  <c r="L76" i="6"/>
  <c r="P76" i="6"/>
  <c r="L420" i="6"/>
  <c r="P420" i="6"/>
  <c r="L356" i="6"/>
  <c r="P356" i="6"/>
  <c r="L310" i="6"/>
  <c r="P310" i="6"/>
  <c r="L246" i="6"/>
  <c r="P246" i="6"/>
  <c r="L183" i="6"/>
  <c r="P183" i="6"/>
  <c r="L133" i="6"/>
  <c r="P133" i="6"/>
  <c r="L55" i="6"/>
  <c r="P55" i="6"/>
  <c r="L68" i="6"/>
  <c r="P68" i="6"/>
  <c r="L3772" i="6"/>
  <c r="P3772" i="6"/>
  <c r="L3595" i="6"/>
  <c r="P3595" i="6"/>
  <c r="L3258" i="6"/>
  <c r="P3258" i="6"/>
  <c r="L3689" i="6"/>
  <c r="P3689" i="6"/>
  <c r="L3151" i="6"/>
  <c r="P3151" i="6"/>
  <c r="L3792" i="6"/>
  <c r="P3792" i="6"/>
  <c r="L3795" i="6"/>
  <c r="P3795" i="6"/>
  <c r="L3839" i="6"/>
  <c r="P3839" i="6"/>
  <c r="L3729" i="6"/>
  <c r="P3729" i="6"/>
  <c r="L3634" i="6"/>
  <c r="P3634" i="6"/>
  <c r="L3570" i="6"/>
  <c r="P3570" i="6"/>
  <c r="L3506" i="6"/>
  <c r="P3506" i="6"/>
  <c r="L3442" i="6"/>
  <c r="P3442" i="6"/>
  <c r="L3394" i="6"/>
  <c r="P3394" i="6"/>
  <c r="L3026" i="6"/>
  <c r="P3026" i="6"/>
  <c r="L2503" i="6"/>
  <c r="P2503" i="6"/>
  <c r="L3806" i="6"/>
  <c r="P3806" i="6"/>
  <c r="L3593" i="6"/>
  <c r="P3593" i="6"/>
  <c r="L3236" i="6"/>
  <c r="P3236" i="6"/>
  <c r="L3618" i="6"/>
  <c r="P3618" i="6"/>
  <c r="L3176" i="6"/>
  <c r="P3176" i="6"/>
  <c r="L3848" i="6"/>
  <c r="P3848" i="6"/>
  <c r="L3798" i="6"/>
  <c r="P3798" i="6"/>
  <c r="L3751" i="6"/>
  <c r="P3751" i="6"/>
  <c r="L3715" i="6"/>
  <c r="P3715" i="6"/>
  <c r="L3643" i="6"/>
  <c r="P3643" i="6"/>
  <c r="L3579" i="6"/>
  <c r="P3579" i="6"/>
  <c r="L3515" i="6"/>
  <c r="P3515" i="6"/>
  <c r="L3451" i="6"/>
  <c r="P3451" i="6"/>
  <c r="L3352" i="6"/>
  <c r="P3352" i="6"/>
  <c r="L3139" i="6"/>
  <c r="P3139" i="6"/>
  <c r="L2805" i="6"/>
  <c r="P2805" i="6"/>
  <c r="L2178" i="6"/>
  <c r="P2178" i="6"/>
  <c r="L3414" i="6"/>
  <c r="P3414" i="6"/>
  <c r="L3867" i="6"/>
  <c r="P3867" i="6"/>
  <c r="L3762" i="6"/>
  <c r="P3762" i="6"/>
  <c r="L3661" i="6"/>
  <c r="P3661" i="6"/>
  <c r="L3592" i="6"/>
  <c r="P3592" i="6"/>
  <c r="L3528" i="6"/>
  <c r="P3528" i="6"/>
  <c r="L3464" i="6"/>
  <c r="P3464" i="6"/>
  <c r="L3401" i="6"/>
  <c r="P3401" i="6"/>
  <c r="L3345" i="6"/>
  <c r="P3345" i="6"/>
  <c r="L3168" i="6"/>
  <c r="P3168" i="6"/>
  <c r="L2820" i="6"/>
  <c r="P2820" i="6"/>
  <c r="L2305" i="6"/>
  <c r="P2305" i="6"/>
  <c r="L3742" i="6"/>
  <c r="P3742" i="6"/>
  <c r="L3498" i="6"/>
  <c r="P3498" i="6"/>
  <c r="L2969" i="6"/>
  <c r="P2969" i="6"/>
  <c r="L3647" i="6"/>
  <c r="P3647" i="6"/>
  <c r="L2530" i="6"/>
  <c r="P2530" i="6"/>
  <c r="L3773" i="6"/>
  <c r="P3773" i="6"/>
  <c r="L3728" i="6"/>
  <c r="P3728" i="6"/>
  <c r="L3692" i="6"/>
  <c r="P3692" i="6"/>
  <c r="L3627" i="6"/>
  <c r="P3627" i="6"/>
  <c r="L3563" i="6"/>
  <c r="P3563" i="6"/>
  <c r="L3499" i="6"/>
  <c r="P3499" i="6"/>
  <c r="L3435" i="6"/>
  <c r="P3435" i="6"/>
  <c r="L3387" i="6"/>
  <c r="P3387" i="6"/>
  <c r="L3311" i="6"/>
  <c r="P3311" i="6"/>
  <c r="L3145" i="6"/>
  <c r="P3145" i="6"/>
  <c r="L2633" i="6"/>
  <c r="P2633" i="6"/>
  <c r="L3581" i="6"/>
  <c r="P3581" i="6"/>
  <c r="L3886" i="6"/>
  <c r="P3886" i="6"/>
  <c r="L3822" i="6"/>
  <c r="P3822" i="6"/>
  <c r="L3705" i="6"/>
  <c r="P3705" i="6"/>
  <c r="L3646" i="6"/>
  <c r="P3646" i="6"/>
  <c r="L3582" i="6"/>
  <c r="P3582" i="6"/>
  <c r="L3518" i="6"/>
  <c r="P3518" i="6"/>
  <c r="L3454" i="6"/>
  <c r="P3454" i="6"/>
  <c r="L3349" i="6"/>
  <c r="P3349" i="6"/>
  <c r="L3242" i="6"/>
  <c r="P3242" i="6"/>
  <c r="L2978" i="6"/>
  <c r="P2978" i="6"/>
  <c r="L2499" i="6"/>
  <c r="P2499" i="6"/>
  <c r="L3740" i="6"/>
  <c r="P3740" i="6"/>
  <c r="L3531" i="6"/>
  <c r="P3531" i="6"/>
  <c r="L3038" i="6"/>
  <c r="P3038" i="6"/>
  <c r="L3670" i="6"/>
  <c r="P3670" i="6"/>
  <c r="L3355" i="6"/>
  <c r="P3355" i="6"/>
  <c r="L2258" i="6"/>
  <c r="P2258" i="6"/>
  <c r="L3849" i="6"/>
  <c r="P3849" i="6"/>
  <c r="L3763" i="6"/>
  <c r="P3763" i="6"/>
  <c r="L3718" i="6"/>
  <c r="P3718" i="6"/>
  <c r="L3674" i="6"/>
  <c r="P3674" i="6"/>
  <c r="L3605" i="6"/>
  <c r="P3605" i="6"/>
  <c r="L3541" i="6"/>
  <c r="P3541" i="6"/>
  <c r="L3477" i="6"/>
  <c r="P3477" i="6"/>
  <c r="L3382" i="6"/>
  <c r="P3382" i="6"/>
  <c r="L3298" i="6"/>
  <c r="P3298" i="6"/>
  <c r="L2951" i="6"/>
  <c r="P2951" i="6"/>
  <c r="L2196" i="6"/>
  <c r="P2196" i="6"/>
  <c r="L3290" i="6"/>
  <c r="P3290" i="6"/>
  <c r="L3226" i="6"/>
  <c r="P3226" i="6"/>
  <c r="L3162" i="6"/>
  <c r="P3162" i="6"/>
  <c r="L3098" i="6"/>
  <c r="P3098" i="6"/>
  <c r="L3061" i="6"/>
  <c r="P3061" i="6"/>
  <c r="L3045" i="6"/>
  <c r="P3045" i="6"/>
  <c r="L2994" i="6"/>
  <c r="P2994" i="6"/>
  <c r="L2927" i="6"/>
  <c r="P2927" i="6"/>
  <c r="L2863" i="6"/>
  <c r="P2863" i="6"/>
  <c r="L2801" i="6"/>
  <c r="P2801" i="6"/>
  <c r="L2737" i="6"/>
  <c r="P2737" i="6"/>
  <c r="L2648" i="6"/>
  <c r="P2648" i="6"/>
  <c r="L2584" i="6"/>
  <c r="P2584" i="6"/>
  <c r="L2520" i="6"/>
  <c r="P2520" i="6"/>
  <c r="L2453" i="6"/>
  <c r="P2453" i="6"/>
  <c r="L2375" i="6"/>
  <c r="P2375" i="6"/>
  <c r="L2343" i="6"/>
  <c r="P2343" i="6"/>
  <c r="L2325" i="6"/>
  <c r="P2325" i="6"/>
  <c r="L2254" i="6"/>
  <c r="P2254" i="6"/>
  <c r="L2215" i="6"/>
  <c r="P2215" i="6"/>
  <c r="L2139" i="6"/>
  <c r="P2139" i="6"/>
  <c r="L2047" i="6"/>
  <c r="P2047" i="6"/>
  <c r="L3373" i="6"/>
  <c r="P3373" i="6"/>
  <c r="L3318" i="6"/>
  <c r="P3318" i="6"/>
  <c r="L3253" i="6"/>
  <c r="P3253" i="6"/>
  <c r="L3189" i="6"/>
  <c r="P3189" i="6"/>
  <c r="L3125" i="6"/>
  <c r="P3125" i="6"/>
  <c r="L3011" i="6"/>
  <c r="P3011" i="6"/>
  <c r="L2934" i="6"/>
  <c r="P2934" i="6"/>
  <c r="L2870" i="6"/>
  <c r="P2870" i="6"/>
  <c r="L2799" i="6"/>
  <c r="P2799" i="6"/>
  <c r="L2735" i="6"/>
  <c r="P2735" i="6"/>
  <c r="L2675" i="6"/>
  <c r="P2675" i="6"/>
  <c r="L2611" i="6"/>
  <c r="P2611" i="6"/>
  <c r="L2547" i="6"/>
  <c r="P2547" i="6"/>
  <c r="L2483" i="6"/>
  <c r="P2483" i="6"/>
  <c r="L2413" i="6"/>
  <c r="P2413" i="6"/>
  <c r="L2373" i="6"/>
  <c r="P2373" i="6"/>
  <c r="L2290" i="6"/>
  <c r="P2290" i="6"/>
  <c r="L2239" i="6"/>
  <c r="P2239" i="6"/>
  <c r="L2188" i="6"/>
  <c r="P2188" i="6"/>
  <c r="L2091" i="6"/>
  <c r="P2091" i="6"/>
  <c r="L3247" i="6"/>
  <c r="P3247" i="6"/>
  <c r="L3183" i="6"/>
  <c r="P3183" i="6"/>
  <c r="L3119" i="6"/>
  <c r="P3119" i="6"/>
  <c r="L3033" i="6"/>
  <c r="P3033" i="6"/>
  <c r="L2990" i="6"/>
  <c r="P2990" i="6"/>
  <c r="L2910" i="6"/>
  <c r="P2910" i="6"/>
  <c r="L2842" i="6"/>
  <c r="P2842" i="6"/>
  <c r="L2778" i="6"/>
  <c r="P2778" i="6"/>
  <c r="L2715" i="6"/>
  <c r="P2715" i="6"/>
  <c r="L2671" i="6"/>
  <c r="P2671" i="6"/>
  <c r="L2607" i="6"/>
  <c r="P2607" i="6"/>
  <c r="L2543" i="6"/>
  <c r="P2543" i="6"/>
  <c r="L2479" i="6"/>
  <c r="P2479" i="6"/>
  <c r="L2428" i="6"/>
  <c r="P2428" i="6"/>
  <c r="L2378" i="6"/>
  <c r="P2378" i="6"/>
  <c r="L2278" i="6"/>
  <c r="P2278" i="6"/>
  <c r="L2180" i="6"/>
  <c r="P2180" i="6"/>
  <c r="L2136" i="6"/>
  <c r="P2136" i="6"/>
  <c r="L3361" i="6"/>
  <c r="P3361" i="6"/>
  <c r="L3327" i="6"/>
  <c r="P3327" i="6"/>
  <c r="L3262" i="6"/>
  <c r="P3262" i="6"/>
  <c r="L3198" i="6"/>
  <c r="P3198" i="6"/>
  <c r="L3134" i="6"/>
  <c r="P3134" i="6"/>
  <c r="L3070" i="6"/>
  <c r="P3070" i="6"/>
  <c r="L3009" i="6"/>
  <c r="P3009" i="6"/>
  <c r="L2970" i="6"/>
  <c r="P2970" i="6"/>
  <c r="L2919" i="6"/>
  <c r="P2919" i="6"/>
  <c r="L2855" i="6"/>
  <c r="P2855" i="6"/>
  <c r="L2791" i="6"/>
  <c r="P2791" i="6"/>
  <c r="L2727" i="6"/>
  <c r="P2727" i="6"/>
  <c r="L2686" i="6"/>
  <c r="P2686" i="6"/>
  <c r="L2626" i="6"/>
  <c r="P2626" i="6"/>
  <c r="L2562" i="6"/>
  <c r="P2562" i="6"/>
  <c r="L2498" i="6"/>
  <c r="P2498" i="6"/>
  <c r="L2401" i="6"/>
  <c r="P2401" i="6"/>
  <c r="L2312" i="6"/>
  <c r="P2312" i="6"/>
  <c r="L2192" i="6"/>
  <c r="P2192" i="6"/>
  <c r="L2093" i="6"/>
  <c r="P2093" i="6"/>
  <c r="L3161" i="6"/>
  <c r="P3161" i="6"/>
  <c r="L3097" i="6"/>
  <c r="P3097" i="6"/>
  <c r="L3050" i="6"/>
  <c r="P3050" i="6"/>
  <c r="L2995" i="6"/>
  <c r="P2995" i="6"/>
  <c r="L2937" i="6"/>
  <c r="P2937" i="6"/>
  <c r="L2873" i="6"/>
  <c r="P2873" i="6"/>
  <c r="L2802" i="6"/>
  <c r="P2802" i="6"/>
  <c r="L2738" i="6"/>
  <c r="P2738" i="6"/>
  <c r="L2655" i="6"/>
  <c r="P2655" i="6"/>
  <c r="L2591" i="6"/>
  <c r="P2591" i="6"/>
  <c r="L2527" i="6"/>
  <c r="P2527" i="6"/>
  <c r="L2471" i="6"/>
  <c r="P2471" i="6"/>
  <c r="L2420" i="6"/>
  <c r="P2420" i="6"/>
  <c r="L2346" i="6"/>
  <c r="P2346" i="6"/>
  <c r="L2302" i="6"/>
  <c r="P2302" i="6"/>
  <c r="L2226" i="6"/>
  <c r="P2226" i="6"/>
  <c r="L2194" i="6"/>
  <c r="P2194" i="6"/>
  <c r="L3343" i="6"/>
  <c r="P3343" i="6"/>
  <c r="L3285" i="6"/>
  <c r="P3285" i="6"/>
  <c r="L3221" i="6"/>
  <c r="P3221" i="6"/>
  <c r="L3157" i="6"/>
  <c r="P3157" i="6"/>
  <c r="L3093" i="6"/>
  <c r="P3093" i="6"/>
  <c r="L2973" i="6"/>
  <c r="P2973" i="6"/>
  <c r="L2902" i="6"/>
  <c r="P2902" i="6"/>
  <c r="L2830" i="6"/>
  <c r="P2830" i="6"/>
  <c r="L2766" i="6"/>
  <c r="P2766" i="6"/>
  <c r="L2674" i="6"/>
  <c r="P2674" i="6"/>
  <c r="L2610" i="6"/>
  <c r="P2610" i="6"/>
  <c r="L2546" i="6"/>
  <c r="P2546" i="6"/>
  <c r="L2482" i="6"/>
  <c r="P2482" i="6"/>
  <c r="L2412" i="6"/>
  <c r="P2412" i="6"/>
  <c r="L2368" i="6"/>
  <c r="P2368" i="6"/>
  <c r="L2332" i="6"/>
  <c r="P2332" i="6"/>
  <c r="L2279" i="6"/>
  <c r="P2279" i="6"/>
  <c r="L2240" i="6"/>
  <c r="P2240" i="6"/>
  <c r="L2184" i="6"/>
  <c r="P2184" i="6"/>
  <c r="L2113" i="6"/>
  <c r="P2113" i="6"/>
  <c r="L3114" i="6"/>
  <c r="P3114" i="6"/>
  <c r="L3028" i="6"/>
  <c r="P3028" i="6"/>
  <c r="L2964" i="6"/>
  <c r="P2964" i="6"/>
  <c r="L2900" i="6"/>
  <c r="P2900" i="6"/>
  <c r="L2841" i="6"/>
  <c r="P2841" i="6"/>
  <c r="L2777" i="6"/>
  <c r="P2777" i="6"/>
  <c r="L2716" i="6"/>
  <c r="P2716" i="6"/>
  <c r="L2685" i="6"/>
  <c r="P2685" i="6"/>
  <c r="L2637" i="6"/>
  <c r="P2637" i="6"/>
  <c r="L2573" i="6"/>
  <c r="P2573" i="6"/>
  <c r="L2509" i="6"/>
  <c r="P2509" i="6"/>
  <c r="L2444" i="6"/>
  <c r="P2444" i="6"/>
  <c r="L2402" i="6"/>
  <c r="P2402" i="6"/>
  <c r="L2281" i="6"/>
  <c r="P2281" i="6"/>
  <c r="L2174" i="6"/>
  <c r="P2174" i="6"/>
  <c r="L2122" i="6"/>
  <c r="P2122" i="6"/>
  <c r="L2063" i="6"/>
  <c r="P2063" i="6"/>
  <c r="L2096" i="6"/>
  <c r="P2096" i="6"/>
  <c r="L2019" i="6"/>
  <c r="P2019" i="6"/>
  <c r="L1955" i="6"/>
  <c r="P1955" i="6"/>
  <c r="L1888" i="6"/>
  <c r="P1888" i="6"/>
  <c r="L1818" i="6"/>
  <c r="P1818" i="6"/>
  <c r="L1786" i="6"/>
  <c r="P1786" i="6"/>
  <c r="L1735" i="6"/>
  <c r="P1735" i="6"/>
  <c r="L1689" i="6"/>
  <c r="P1689" i="6"/>
  <c r="L1638" i="6"/>
  <c r="P1638" i="6"/>
  <c r="L1574" i="6"/>
  <c r="P1574" i="6"/>
  <c r="L1510" i="6"/>
  <c r="P1510" i="6"/>
  <c r="L1446" i="6"/>
  <c r="P1446" i="6"/>
  <c r="L1383" i="6"/>
  <c r="P1383" i="6"/>
  <c r="L1237" i="6"/>
  <c r="P1237" i="6"/>
  <c r="L2195" i="6"/>
  <c r="P2195" i="6"/>
  <c r="L2177" i="6"/>
  <c r="P2177" i="6"/>
  <c r="L2123" i="6"/>
  <c r="P2123" i="6"/>
  <c r="L2017" i="6"/>
  <c r="P2017" i="6"/>
  <c r="L1953" i="6"/>
  <c r="P1953" i="6"/>
  <c r="L1905" i="6"/>
  <c r="P1905" i="6"/>
  <c r="L1740" i="6"/>
  <c r="P1740" i="6"/>
  <c r="L1630" i="6"/>
  <c r="P1630" i="6"/>
  <c r="L1566" i="6"/>
  <c r="P1566" i="6"/>
  <c r="L1502" i="6"/>
  <c r="P1502" i="6"/>
  <c r="L1438" i="6"/>
  <c r="P1438" i="6"/>
  <c r="L1378" i="6"/>
  <c r="P1378" i="6"/>
  <c r="L1247" i="6"/>
  <c r="P1247" i="6"/>
  <c r="L2185" i="6"/>
  <c r="P2185" i="6"/>
  <c r="L2080" i="6"/>
  <c r="P2080" i="6"/>
  <c r="L1976" i="6"/>
  <c r="P1976" i="6"/>
  <c r="L1912" i="6"/>
  <c r="P1912" i="6"/>
  <c r="L1865" i="6"/>
  <c r="P1865" i="6"/>
  <c r="L1747" i="6"/>
  <c r="P1747" i="6"/>
  <c r="L1681" i="6"/>
  <c r="P1681" i="6"/>
  <c r="L1620" i="6"/>
  <c r="P1620" i="6"/>
  <c r="L1556" i="6"/>
  <c r="P1556" i="6"/>
  <c r="L1492" i="6"/>
  <c r="P1492" i="6"/>
  <c r="L1428" i="6"/>
  <c r="P1428" i="6"/>
  <c r="L1359" i="6"/>
  <c r="P1359" i="6"/>
  <c r="L1339" i="6"/>
  <c r="P1339" i="6"/>
  <c r="L1323" i="6"/>
  <c r="P1323" i="6"/>
  <c r="L1269" i="6"/>
  <c r="P1269" i="6"/>
  <c r="L2074" i="6"/>
  <c r="P2074" i="6"/>
  <c r="L2054" i="6"/>
  <c r="P2054" i="6"/>
  <c r="L2001" i="6"/>
  <c r="P2001" i="6"/>
  <c r="L1937" i="6"/>
  <c r="P1937" i="6"/>
  <c r="L1877" i="6"/>
  <c r="P1877" i="6"/>
  <c r="L1833" i="6"/>
  <c r="P1833" i="6"/>
  <c r="L1801" i="6"/>
  <c r="P1801" i="6"/>
  <c r="L1760" i="6"/>
  <c r="P1760" i="6"/>
  <c r="L1690" i="6"/>
  <c r="P1690" i="6"/>
  <c r="L1645" i="6"/>
  <c r="P1645" i="6"/>
  <c r="L1581" i="6"/>
  <c r="P1581" i="6"/>
  <c r="L1517" i="6"/>
  <c r="P1517" i="6"/>
  <c r="L1453" i="6"/>
  <c r="P1453" i="6"/>
  <c r="L1395" i="6"/>
  <c r="P1395" i="6"/>
  <c r="L1355" i="6"/>
  <c r="P1355" i="6"/>
  <c r="L1236" i="6"/>
  <c r="P1236" i="6"/>
  <c r="L2033" i="6"/>
  <c r="P2033" i="6"/>
  <c r="L1987" i="6"/>
  <c r="P1987" i="6"/>
  <c r="L1923" i="6"/>
  <c r="P1923" i="6"/>
  <c r="L1839" i="6"/>
  <c r="P1839" i="6"/>
  <c r="L1807" i="6"/>
  <c r="P1807" i="6"/>
  <c r="L1775" i="6"/>
  <c r="P1775" i="6"/>
  <c r="L1713" i="6"/>
  <c r="P1713" i="6"/>
  <c r="L1639" i="6"/>
  <c r="P1639" i="6"/>
  <c r="L1575" i="6"/>
  <c r="P1575" i="6"/>
  <c r="L1511" i="6"/>
  <c r="P1511" i="6"/>
  <c r="L1447" i="6"/>
  <c r="P1447" i="6"/>
  <c r="L1281" i="6"/>
  <c r="P1281" i="6"/>
  <c r="L1195" i="6"/>
  <c r="P1195" i="6"/>
  <c r="L2012" i="6"/>
  <c r="P2012" i="6"/>
  <c r="L1948" i="6"/>
  <c r="P1948" i="6"/>
  <c r="L1893" i="6"/>
  <c r="P1893" i="6"/>
  <c r="L1750" i="6"/>
  <c r="P1750" i="6"/>
  <c r="L1684" i="6"/>
  <c r="P1684" i="6"/>
  <c r="L1656" i="6"/>
  <c r="P1656" i="6"/>
  <c r="L1592" i="6"/>
  <c r="P1592" i="6"/>
  <c r="L1528" i="6"/>
  <c r="P1528" i="6"/>
  <c r="L1464" i="6"/>
  <c r="P1464" i="6"/>
  <c r="L1398" i="6"/>
  <c r="P1398" i="6"/>
  <c r="L1292" i="6"/>
  <c r="P1292" i="6"/>
  <c r="L1136" i="6"/>
  <c r="P1136" i="6"/>
  <c r="L2040" i="6"/>
  <c r="P2040" i="6"/>
  <c r="L1971" i="6"/>
  <c r="P1971" i="6"/>
  <c r="L1886" i="6"/>
  <c r="P1886" i="6"/>
  <c r="L1761" i="6"/>
  <c r="P1761" i="6"/>
  <c r="L1650" i="6"/>
  <c r="P1650" i="6"/>
  <c r="L1586" i="6"/>
  <c r="P1586" i="6"/>
  <c r="L1522" i="6"/>
  <c r="P1522" i="6"/>
  <c r="L1458" i="6"/>
  <c r="P1458" i="6"/>
  <c r="L1396" i="6"/>
  <c r="P1396" i="6"/>
  <c r="L1348" i="6"/>
  <c r="P1348" i="6"/>
  <c r="L1326" i="6"/>
  <c r="P1326" i="6"/>
  <c r="L1261" i="6"/>
  <c r="P1261" i="6"/>
  <c r="L1201" i="6"/>
  <c r="P1201" i="6"/>
  <c r="L2027" i="6"/>
  <c r="P2027" i="6"/>
  <c r="L1963" i="6"/>
  <c r="P1963" i="6"/>
  <c r="L1884" i="6"/>
  <c r="P1884" i="6"/>
  <c r="L1850" i="6"/>
  <c r="P1850" i="6"/>
  <c r="L1820" i="6"/>
  <c r="P1820" i="6"/>
  <c r="L1788" i="6"/>
  <c r="P1788" i="6"/>
  <c r="L1730" i="6"/>
  <c r="P1730" i="6"/>
  <c r="L1693" i="6"/>
  <c r="P1693" i="6"/>
  <c r="L1615" i="6"/>
  <c r="P1615" i="6"/>
  <c r="L1551" i="6"/>
  <c r="P1551" i="6"/>
  <c r="L1487" i="6"/>
  <c r="P1487" i="6"/>
  <c r="L1423" i="6"/>
  <c r="P1423" i="6"/>
  <c r="L1367" i="6"/>
  <c r="P1367" i="6"/>
  <c r="L1314" i="6"/>
  <c r="P1314" i="6"/>
  <c r="L1255" i="6"/>
  <c r="P1255" i="6"/>
  <c r="L1137" i="6"/>
  <c r="P1137" i="6"/>
  <c r="L1073" i="6"/>
  <c r="P1073" i="6"/>
  <c r="L1009" i="6"/>
  <c r="P1009" i="6"/>
  <c r="L960" i="6"/>
  <c r="P960" i="6"/>
  <c r="L880" i="6"/>
  <c r="P880" i="6"/>
  <c r="L822" i="6"/>
  <c r="P822" i="6"/>
  <c r="L746" i="6"/>
  <c r="P746" i="6"/>
  <c r="L666" i="6"/>
  <c r="P666" i="6"/>
  <c r="L594" i="6"/>
  <c r="P594" i="6"/>
  <c r="L435" i="6"/>
  <c r="P435" i="6"/>
  <c r="L1090" i="6"/>
  <c r="P1090" i="6"/>
  <c r="L1026" i="6"/>
  <c r="P1026" i="6"/>
  <c r="L954" i="6"/>
  <c r="P954" i="6"/>
  <c r="L896" i="6"/>
  <c r="P896" i="6"/>
  <c r="L830" i="6"/>
  <c r="P830" i="6"/>
  <c r="L800" i="6"/>
  <c r="P800" i="6"/>
  <c r="L703" i="6"/>
  <c r="P703" i="6"/>
  <c r="L664" i="6"/>
  <c r="P664" i="6"/>
  <c r="L638" i="6"/>
  <c r="P638" i="6"/>
  <c r="L612" i="6"/>
  <c r="P612" i="6"/>
  <c r="L579" i="6"/>
  <c r="P579" i="6"/>
  <c r="L497" i="6"/>
  <c r="P497" i="6"/>
  <c r="L392" i="6"/>
  <c r="P392" i="6"/>
  <c r="L1258" i="6"/>
  <c r="P1258" i="6"/>
  <c r="L1189" i="6"/>
  <c r="P1189" i="6"/>
  <c r="L1128" i="6"/>
  <c r="P1128" i="6"/>
  <c r="L1064" i="6"/>
  <c r="P1064" i="6"/>
  <c r="L1000" i="6"/>
  <c r="P1000" i="6"/>
  <c r="L914" i="6"/>
  <c r="P914" i="6"/>
  <c r="L849" i="6"/>
  <c r="P849" i="6"/>
  <c r="L777" i="6"/>
  <c r="P777" i="6"/>
  <c r="L740" i="6"/>
  <c r="P740" i="6"/>
  <c r="L682" i="6"/>
  <c r="P682" i="6"/>
  <c r="L630" i="6"/>
  <c r="P630" i="6"/>
  <c r="L511" i="6"/>
  <c r="P511" i="6"/>
  <c r="L1223" i="6"/>
  <c r="P1223" i="6"/>
  <c r="L1172" i="6"/>
  <c r="P1172" i="6"/>
  <c r="L1133" i="6"/>
  <c r="P1133" i="6"/>
  <c r="L1069" i="6"/>
  <c r="P1069" i="6"/>
  <c r="L1005" i="6"/>
  <c r="P1005" i="6"/>
  <c r="L950" i="6"/>
  <c r="P950" i="6"/>
  <c r="L886" i="6"/>
  <c r="P886" i="6"/>
  <c r="L843" i="6"/>
  <c r="P843" i="6"/>
  <c r="L761" i="6"/>
  <c r="P761" i="6"/>
  <c r="L559" i="6"/>
  <c r="P559" i="6"/>
  <c r="L492" i="6"/>
  <c r="P492" i="6"/>
  <c r="L406" i="6"/>
  <c r="P406" i="6"/>
  <c r="L1270" i="6"/>
  <c r="P1270" i="6"/>
  <c r="L1232" i="6"/>
  <c r="P1232" i="6"/>
  <c r="L1131" i="6"/>
  <c r="P1131" i="6"/>
  <c r="L1067" i="6"/>
  <c r="P1067" i="6"/>
  <c r="L1003" i="6"/>
  <c r="P1003" i="6"/>
  <c r="L957" i="6"/>
  <c r="P957" i="6"/>
  <c r="L872" i="6"/>
  <c r="P872" i="6"/>
  <c r="L817" i="6"/>
  <c r="P817" i="6"/>
  <c r="L747" i="6"/>
  <c r="P747" i="6"/>
  <c r="L695" i="6"/>
  <c r="P695" i="6"/>
  <c r="L637" i="6"/>
  <c r="P637" i="6"/>
  <c r="L603" i="6"/>
  <c r="P603" i="6"/>
  <c r="L508" i="6"/>
  <c r="P508" i="6"/>
  <c r="L301" i="6"/>
  <c r="P301" i="6"/>
  <c r="L1065" i="6"/>
  <c r="P1065" i="6"/>
  <c r="L1001" i="6"/>
  <c r="P1001" i="6"/>
  <c r="L939" i="6"/>
  <c r="P939" i="6"/>
  <c r="L897" i="6"/>
  <c r="P897" i="6"/>
  <c r="L848" i="6"/>
  <c r="P848" i="6"/>
  <c r="L778" i="6"/>
  <c r="P778" i="6"/>
  <c r="L737" i="6"/>
  <c r="P737" i="6"/>
  <c r="L675" i="6"/>
  <c r="P675" i="6"/>
  <c r="L643" i="6"/>
  <c r="P643" i="6"/>
  <c r="L607" i="6"/>
  <c r="P607" i="6"/>
  <c r="L515" i="6"/>
  <c r="P515" i="6"/>
  <c r="L382" i="6"/>
  <c r="P382" i="6"/>
  <c r="L1299" i="6"/>
  <c r="P1299" i="6"/>
  <c r="L1257" i="6"/>
  <c r="P1257" i="6"/>
  <c r="L1173" i="6"/>
  <c r="P1173" i="6"/>
  <c r="L1089" i="6"/>
  <c r="P1089" i="6"/>
  <c r="L1025" i="6"/>
  <c r="P1025" i="6"/>
  <c r="L924" i="6"/>
  <c r="P924" i="6"/>
  <c r="L840" i="6"/>
  <c r="P840" i="6"/>
  <c r="L787" i="6"/>
  <c r="P787" i="6"/>
  <c r="L712" i="6"/>
  <c r="P712" i="6"/>
  <c r="L631" i="6"/>
  <c r="P631" i="6"/>
  <c r="L553" i="6"/>
  <c r="P553" i="6"/>
  <c r="L270" i="6"/>
  <c r="P270" i="6"/>
  <c r="L1162" i="6"/>
  <c r="P1162" i="6"/>
  <c r="L1108" i="6"/>
  <c r="P1108" i="6"/>
  <c r="L1044" i="6"/>
  <c r="P1044" i="6"/>
  <c r="L978" i="6"/>
  <c r="P978" i="6"/>
  <c r="L933" i="6"/>
  <c r="P933" i="6"/>
  <c r="L885" i="6"/>
  <c r="P885" i="6"/>
  <c r="L832" i="6"/>
  <c r="P832" i="6"/>
  <c r="L729" i="6"/>
  <c r="P729" i="6"/>
  <c r="L698" i="6"/>
  <c r="P698" i="6"/>
  <c r="L547" i="6"/>
  <c r="P547" i="6"/>
  <c r="L461" i="6"/>
  <c r="P461" i="6"/>
  <c r="L303" i="6"/>
  <c r="P303" i="6"/>
  <c r="L554" i="6"/>
  <c r="P554" i="6"/>
  <c r="L531" i="6"/>
  <c r="P531" i="6"/>
  <c r="L495" i="6"/>
  <c r="P495" i="6"/>
  <c r="L352" i="6"/>
  <c r="P352" i="6"/>
  <c r="L268" i="6"/>
  <c r="P268" i="6"/>
  <c r="L205" i="6"/>
  <c r="P205" i="6"/>
  <c r="L119" i="6"/>
  <c r="P119" i="6"/>
  <c r="L97" i="6"/>
  <c r="P97" i="6"/>
  <c r="L427" i="6"/>
  <c r="P427" i="6"/>
  <c r="L395" i="6"/>
  <c r="P395" i="6"/>
  <c r="L363" i="6"/>
  <c r="P363" i="6"/>
  <c r="L318" i="6"/>
  <c r="P318" i="6"/>
  <c r="L254" i="6"/>
  <c r="P254" i="6"/>
  <c r="L207" i="6"/>
  <c r="P207" i="6"/>
  <c r="L150" i="6"/>
  <c r="P150" i="6"/>
  <c r="L83" i="6"/>
  <c r="P83" i="6"/>
  <c r="L439" i="6"/>
  <c r="P439" i="6"/>
  <c r="L409" i="6"/>
  <c r="P409" i="6"/>
  <c r="L377" i="6"/>
  <c r="P377" i="6"/>
  <c r="L336" i="6"/>
  <c r="P336" i="6"/>
  <c r="L278" i="6"/>
  <c r="P278" i="6"/>
  <c r="L214" i="6"/>
  <c r="P214" i="6"/>
  <c r="L157" i="6"/>
  <c r="P157" i="6"/>
  <c r="L353" i="6"/>
  <c r="P353" i="6"/>
  <c r="L297" i="6"/>
  <c r="P297" i="6"/>
  <c r="L233" i="6"/>
  <c r="P233" i="6"/>
  <c r="L134" i="6"/>
  <c r="P134" i="6"/>
  <c r="L80" i="6"/>
  <c r="P80" i="6"/>
  <c r="L530" i="6"/>
  <c r="P530" i="6"/>
  <c r="L488" i="6"/>
  <c r="P488" i="6"/>
  <c r="L448" i="6"/>
  <c r="P448" i="6"/>
  <c r="L293" i="6"/>
  <c r="P293" i="6"/>
  <c r="L229" i="6"/>
  <c r="P229" i="6"/>
  <c r="L170" i="6"/>
  <c r="P170" i="6"/>
  <c r="L114" i="6"/>
  <c r="P114" i="6"/>
  <c r="L374" i="6"/>
  <c r="P374" i="6"/>
  <c r="L337" i="6"/>
  <c r="P337" i="6"/>
  <c r="L286" i="6"/>
  <c r="P286" i="6"/>
  <c r="L222" i="6"/>
  <c r="P222" i="6"/>
  <c r="L192" i="6"/>
  <c r="P192" i="6"/>
  <c r="L102" i="6"/>
  <c r="P102" i="6"/>
  <c r="L67" i="6"/>
  <c r="P67" i="6"/>
  <c r="L412" i="6"/>
  <c r="P412" i="6"/>
  <c r="L354" i="6"/>
  <c r="P354" i="6"/>
  <c r="L305" i="6"/>
  <c r="P305" i="6"/>
  <c r="L241" i="6"/>
  <c r="P241" i="6"/>
  <c r="L181" i="6"/>
  <c r="P181" i="6"/>
  <c r="L78" i="6"/>
  <c r="P78" i="6"/>
  <c r="L53" i="6"/>
  <c r="P53" i="6"/>
  <c r="L66" i="6"/>
  <c r="P66" i="6"/>
  <c r="M3757" i="6"/>
  <c r="N3757" i="6" s="1"/>
  <c r="O3757" i="6"/>
  <c r="O3558" i="6"/>
  <c r="M3558" i="6"/>
  <c r="N3558" i="6" s="1"/>
  <c r="M3213" i="6"/>
  <c r="N3213" i="6" s="1"/>
  <c r="O3213" i="6"/>
  <c r="O3654" i="6"/>
  <c r="O2758" i="6"/>
  <c r="M2758" i="6"/>
  <c r="N2758" i="6" s="1"/>
  <c r="M3882" i="6"/>
  <c r="N3882" i="6" s="1"/>
  <c r="O3882" i="6"/>
  <c r="O3782" i="6"/>
  <c r="M3782" i="6"/>
  <c r="N3782" i="6" s="1"/>
  <c r="O3837" i="6"/>
  <c r="M3714" i="6"/>
  <c r="N3714" i="6" s="1"/>
  <c r="O3714" i="6"/>
  <c r="O3630" i="6"/>
  <c r="M3630" i="6"/>
  <c r="N3630" i="6" s="1"/>
  <c r="O3566" i="6"/>
  <c r="M3566" i="6"/>
  <c r="N3566" i="6" s="1"/>
  <c r="O3502" i="6"/>
  <c r="O3438" i="6"/>
  <c r="M3438" i="6"/>
  <c r="N3438" i="6" s="1"/>
  <c r="O3390" i="6"/>
  <c r="M3390" i="6"/>
  <c r="N3390" i="6" s="1"/>
  <c r="O2962" i="6"/>
  <c r="M2962" i="6"/>
  <c r="N2962" i="6" s="1"/>
  <c r="O2396" i="6"/>
  <c r="M3787" i="6"/>
  <c r="N3787" i="6" s="1"/>
  <c r="O3787" i="6"/>
  <c r="O3562" i="6"/>
  <c r="M3562" i="6"/>
  <c r="N3562" i="6" s="1"/>
  <c r="M3073" i="6"/>
  <c r="N3073" i="6" s="1"/>
  <c r="O3073" i="6"/>
  <c r="M3583" i="6"/>
  <c r="N3583" i="6" s="1"/>
  <c r="O2896" i="6"/>
  <c r="M2896" i="6"/>
  <c r="N2896" i="6" s="1"/>
  <c r="O3846" i="6"/>
  <c r="M3846" i="6"/>
  <c r="N3846" i="6" s="1"/>
  <c r="M3796" i="6"/>
  <c r="N3796" i="6" s="1"/>
  <c r="O3796" i="6"/>
  <c r="M3749" i="6"/>
  <c r="N3749" i="6" s="1"/>
  <c r="O3704" i="6"/>
  <c r="M3704" i="6"/>
  <c r="N3704" i="6" s="1"/>
  <c r="M3641" i="6"/>
  <c r="N3641" i="6" s="1"/>
  <c r="O3641" i="6"/>
  <c r="M3577" i="6"/>
  <c r="N3577" i="6" s="1"/>
  <c r="O3577" i="6"/>
  <c r="M3513" i="6"/>
  <c r="N3513" i="6" s="1"/>
  <c r="M3449" i="6"/>
  <c r="N3449" i="6" s="1"/>
  <c r="O3449" i="6"/>
  <c r="O3319" i="6"/>
  <c r="M3319" i="6"/>
  <c r="N3319" i="6" s="1"/>
  <c r="O3102" i="6"/>
  <c r="M3102" i="6"/>
  <c r="N3102" i="6" s="1"/>
  <c r="M2775" i="6"/>
  <c r="N2775" i="6" s="1"/>
  <c r="O3856" i="6"/>
  <c r="M3856" i="6"/>
  <c r="N3856" i="6" s="1"/>
  <c r="O3350" i="6"/>
  <c r="M3350" i="6"/>
  <c r="N3350" i="6" s="1"/>
  <c r="M3842" i="6"/>
  <c r="N3842" i="6" s="1"/>
  <c r="O3842" i="6"/>
  <c r="M3745" i="6"/>
  <c r="N3745" i="6" s="1"/>
  <c r="O3635" i="6"/>
  <c r="M3635" i="6"/>
  <c r="N3635" i="6" s="1"/>
  <c r="O3571" i="6"/>
  <c r="M3571" i="6"/>
  <c r="N3571" i="6" s="1"/>
  <c r="O3507" i="6"/>
  <c r="M3507" i="6"/>
  <c r="N3507" i="6" s="1"/>
  <c r="O3443" i="6"/>
  <c r="O3395" i="6"/>
  <c r="M3395" i="6"/>
  <c r="N3395" i="6" s="1"/>
  <c r="M3321" i="6"/>
  <c r="N3321" i="6" s="1"/>
  <c r="O3321" i="6"/>
  <c r="M3141" i="6"/>
  <c r="N3141" i="6" s="1"/>
  <c r="O3141" i="6"/>
  <c r="O2790" i="6"/>
  <c r="O3895" i="6"/>
  <c r="M3895" i="6"/>
  <c r="N3895" i="6" s="1"/>
  <c r="O3708" i="6"/>
  <c r="M3708" i="6"/>
  <c r="N3708" i="6" s="1"/>
  <c r="M3465" i="6"/>
  <c r="N3465" i="6" s="1"/>
  <c r="O3465" i="6"/>
  <c r="O2865" i="6"/>
  <c r="O3614" i="6"/>
  <c r="M3614" i="6"/>
  <c r="N3614" i="6" s="1"/>
  <c r="O2355" i="6"/>
  <c r="M2355" i="6"/>
  <c r="N2355" i="6" s="1"/>
  <c r="M3771" i="6"/>
  <c r="N3771" i="6" s="1"/>
  <c r="O3771" i="6"/>
  <c r="O3726" i="6"/>
  <c r="O3688" i="6"/>
  <c r="M3688" i="6"/>
  <c r="N3688" i="6" s="1"/>
  <c r="M3625" i="6"/>
  <c r="N3625" i="6" s="1"/>
  <c r="O3625" i="6"/>
  <c r="M3561" i="6"/>
  <c r="N3561" i="6" s="1"/>
  <c r="O3561" i="6"/>
  <c r="M3497" i="6"/>
  <c r="N3497" i="6" s="1"/>
  <c r="M3433" i="6"/>
  <c r="N3433" i="6" s="1"/>
  <c r="O3433" i="6"/>
  <c r="O3376" i="6"/>
  <c r="M3376" i="6"/>
  <c r="N3376" i="6" s="1"/>
  <c r="O3306" i="6"/>
  <c r="M3306" i="6"/>
  <c r="N3306" i="6" s="1"/>
  <c r="M3143" i="6"/>
  <c r="N3143" i="6" s="1"/>
  <c r="O2592" i="6"/>
  <c r="M2592" i="6"/>
  <c r="N2592" i="6" s="1"/>
  <c r="O3486" i="6"/>
  <c r="M3486" i="6"/>
  <c r="N3486" i="6" s="1"/>
  <c r="M3884" i="6"/>
  <c r="N3884" i="6" s="1"/>
  <c r="O3884" i="6"/>
  <c r="M3820" i="6"/>
  <c r="N3820" i="6" s="1"/>
  <c r="O3690" i="6"/>
  <c r="M3690" i="6"/>
  <c r="N3690" i="6" s="1"/>
  <c r="M3640" i="6"/>
  <c r="N3640" i="6" s="1"/>
  <c r="O3640" i="6"/>
  <c r="O3576" i="6"/>
  <c r="M3576" i="6"/>
  <c r="N3576" i="6" s="1"/>
  <c r="O3512" i="6"/>
  <c r="M3448" i="6"/>
  <c r="N3448" i="6" s="1"/>
  <c r="O3448" i="6"/>
  <c r="M3339" i="6"/>
  <c r="N3339" i="6" s="1"/>
  <c r="O3339" i="6"/>
  <c r="O3232" i="6"/>
  <c r="M3232" i="6"/>
  <c r="N3232" i="6" s="1"/>
  <c r="O2960" i="6"/>
  <c r="O2474" i="6"/>
  <c r="M2474" i="6"/>
  <c r="N2474" i="6" s="1"/>
  <c r="O3725" i="6"/>
  <c r="M3725" i="6"/>
  <c r="N3725" i="6" s="1"/>
  <c r="O3500" i="6"/>
  <c r="M3500" i="6"/>
  <c r="N3500" i="6" s="1"/>
  <c r="O2743" i="6"/>
  <c r="O3608" i="6"/>
  <c r="M3608" i="6"/>
  <c r="N3608" i="6" s="1"/>
  <c r="M3295" i="6"/>
  <c r="N3295" i="6" s="1"/>
  <c r="O3295" i="6"/>
  <c r="M3894" i="6"/>
  <c r="N3894" i="6" s="1"/>
  <c r="O3894" i="6"/>
  <c r="O3843" i="6"/>
  <c r="M3752" i="6"/>
  <c r="N3752" i="6" s="1"/>
  <c r="O3752" i="6"/>
  <c r="O3716" i="6"/>
  <c r="M3716" i="6"/>
  <c r="N3716" i="6" s="1"/>
  <c r="O3644" i="6"/>
  <c r="M3644" i="6"/>
  <c r="N3644" i="6" s="1"/>
  <c r="O3580" i="6"/>
  <c r="O3516" i="6"/>
  <c r="M3516" i="6"/>
  <c r="N3516" i="6" s="1"/>
  <c r="O3452" i="6"/>
  <c r="M3452" i="6"/>
  <c r="N3452" i="6" s="1"/>
  <c r="O3378" i="6"/>
  <c r="M3378" i="6"/>
  <c r="N3378" i="6" s="1"/>
  <c r="O3275" i="6"/>
  <c r="O2940" i="6"/>
  <c r="M2940" i="6"/>
  <c r="N2940" i="6" s="1"/>
  <c r="O3354" i="6"/>
  <c r="M3354" i="6"/>
  <c r="N3354" i="6" s="1"/>
  <c r="M3288" i="6"/>
  <c r="N3288" i="6" s="1"/>
  <c r="O3288" i="6"/>
  <c r="O3224" i="6"/>
  <c r="O3160" i="6"/>
  <c r="M3160" i="6"/>
  <c r="N3160" i="6" s="1"/>
  <c r="O3096" i="6"/>
  <c r="M3096" i="6"/>
  <c r="N3096" i="6" s="1"/>
  <c r="O3059" i="6"/>
  <c r="M3059" i="6"/>
  <c r="N3059" i="6" s="1"/>
  <c r="O3043" i="6"/>
  <c r="O2983" i="6"/>
  <c r="M2983" i="6"/>
  <c r="N2983" i="6" s="1"/>
  <c r="O2916" i="6"/>
  <c r="M2916" i="6"/>
  <c r="N2916" i="6" s="1"/>
  <c r="O2850" i="6"/>
  <c r="M2850" i="6"/>
  <c r="N2850" i="6" s="1"/>
  <c r="O2786" i="6"/>
  <c r="O2722" i="6"/>
  <c r="M2722" i="6"/>
  <c r="N2722" i="6" s="1"/>
  <c r="M2625" i="6"/>
  <c r="N2625" i="6" s="1"/>
  <c r="O2625" i="6"/>
  <c r="O2561" i="6"/>
  <c r="M2561" i="6"/>
  <c r="N2561" i="6" s="1"/>
  <c r="O2497" i="6"/>
  <c r="M2451" i="6"/>
  <c r="N2451" i="6" s="1"/>
  <c r="O2451" i="6"/>
  <c r="O2363" i="6"/>
  <c r="M2363" i="6"/>
  <c r="N2363" i="6" s="1"/>
  <c r="M2341" i="6"/>
  <c r="N2341" i="6" s="1"/>
  <c r="O2341" i="6"/>
  <c r="O2323" i="6"/>
  <c r="O2252" i="6"/>
  <c r="M2252" i="6"/>
  <c r="N2252" i="6" s="1"/>
  <c r="M2213" i="6"/>
  <c r="N2213" i="6" s="1"/>
  <c r="O2213" i="6"/>
  <c r="M2132" i="6"/>
  <c r="N2132" i="6" s="1"/>
  <c r="O2132" i="6"/>
  <c r="O3412" i="6"/>
  <c r="O3348" i="6"/>
  <c r="M3348" i="6"/>
  <c r="N3348" i="6" s="1"/>
  <c r="O3316" i="6"/>
  <c r="M3316" i="6"/>
  <c r="N3316" i="6" s="1"/>
  <c r="O3251" i="6"/>
  <c r="M3251" i="6"/>
  <c r="N3251" i="6" s="1"/>
  <c r="O3187" i="6"/>
  <c r="O3123" i="6"/>
  <c r="M3123" i="6"/>
  <c r="N3123" i="6" s="1"/>
  <c r="O3006" i="6"/>
  <c r="M3006" i="6"/>
  <c r="N3006" i="6" s="1"/>
  <c r="M2925" i="6"/>
  <c r="N2925" i="6" s="1"/>
  <c r="O2925" i="6"/>
  <c r="M2861" i="6"/>
  <c r="N2861" i="6" s="1"/>
  <c r="O2797" i="6"/>
  <c r="M2797" i="6"/>
  <c r="N2797" i="6" s="1"/>
  <c r="M2733" i="6"/>
  <c r="N2733" i="6" s="1"/>
  <c r="O2733" i="6"/>
  <c r="O2654" i="6"/>
  <c r="M2654" i="6"/>
  <c r="N2654" i="6" s="1"/>
  <c r="O2590" i="6"/>
  <c r="O2526" i="6"/>
  <c r="M2526" i="6"/>
  <c r="N2526" i="6" s="1"/>
  <c r="O2470" i="6"/>
  <c r="M2470" i="6"/>
  <c r="N2470" i="6" s="1"/>
  <c r="O2411" i="6"/>
  <c r="M2411" i="6"/>
  <c r="N2411" i="6" s="1"/>
  <c r="O2371" i="6"/>
  <c r="O2288" i="6"/>
  <c r="M2288" i="6"/>
  <c r="N2288" i="6" s="1"/>
  <c r="M2237" i="6"/>
  <c r="N2237" i="6" s="1"/>
  <c r="O2237" i="6"/>
  <c r="M2173" i="6"/>
  <c r="N2173" i="6" s="1"/>
  <c r="O2173" i="6"/>
  <c r="O2060" i="6"/>
  <c r="O3245" i="6"/>
  <c r="M3245" i="6"/>
  <c r="N3245" i="6" s="1"/>
  <c r="M3181" i="6"/>
  <c r="N3181" i="6" s="1"/>
  <c r="O3181" i="6"/>
  <c r="O3117" i="6"/>
  <c r="M3117" i="6"/>
  <c r="N3117" i="6" s="1"/>
  <c r="O3031" i="6"/>
  <c r="O2972" i="6"/>
  <c r="M2972" i="6"/>
  <c r="N2972" i="6" s="1"/>
  <c r="M2901" i="6"/>
  <c r="N2901" i="6" s="1"/>
  <c r="O2901" i="6"/>
  <c r="O2840" i="6"/>
  <c r="M2840" i="6"/>
  <c r="N2840" i="6" s="1"/>
  <c r="O2776" i="6"/>
  <c r="M2713" i="6"/>
  <c r="N2713" i="6" s="1"/>
  <c r="O2713" i="6"/>
  <c r="M2669" i="6"/>
  <c r="N2669" i="6" s="1"/>
  <c r="O2669" i="6"/>
  <c r="O2605" i="6"/>
  <c r="M2605" i="6"/>
  <c r="N2605" i="6" s="1"/>
  <c r="M2541" i="6"/>
  <c r="N2541" i="6" s="1"/>
  <c r="M2477" i="6"/>
  <c r="N2477" i="6" s="1"/>
  <c r="O2477" i="6"/>
  <c r="O2417" i="6"/>
  <c r="M2417" i="6"/>
  <c r="N2417" i="6" s="1"/>
  <c r="O2369" i="6"/>
  <c r="M2369" i="6"/>
  <c r="N2369" i="6" s="1"/>
  <c r="O2276" i="6"/>
  <c r="M2175" i="6"/>
  <c r="N2175" i="6" s="1"/>
  <c r="O2175" i="6"/>
  <c r="M2134" i="6"/>
  <c r="N2134" i="6" s="1"/>
  <c r="O2134" i="6"/>
  <c r="M3359" i="6"/>
  <c r="N3359" i="6" s="1"/>
  <c r="O3359" i="6"/>
  <c r="O3310" i="6"/>
  <c r="M3239" i="6"/>
  <c r="N3239" i="6" s="1"/>
  <c r="O3239" i="6"/>
  <c r="M3175" i="6"/>
  <c r="N3175" i="6" s="1"/>
  <c r="O3175" i="6"/>
  <c r="M3111" i="6"/>
  <c r="N3111" i="6" s="1"/>
  <c r="O3111" i="6"/>
  <c r="O3062" i="6"/>
  <c r="O3004" i="6"/>
  <c r="M3004" i="6"/>
  <c r="N3004" i="6" s="1"/>
  <c r="O2968" i="6"/>
  <c r="M2968" i="6"/>
  <c r="N2968" i="6" s="1"/>
  <c r="O2908" i="6"/>
  <c r="M2908" i="6"/>
  <c r="N2908" i="6" s="1"/>
  <c r="M2853" i="6"/>
  <c r="N2853" i="6" s="1"/>
  <c r="M2789" i="6"/>
  <c r="N2789" i="6" s="1"/>
  <c r="O2789" i="6"/>
  <c r="M2725" i="6"/>
  <c r="N2725" i="6" s="1"/>
  <c r="O2725" i="6"/>
  <c r="O2682" i="6"/>
  <c r="M2682" i="6"/>
  <c r="N2682" i="6" s="1"/>
  <c r="O2624" i="6"/>
  <c r="O2560" i="6"/>
  <c r="M2560" i="6"/>
  <c r="N2560" i="6" s="1"/>
  <c r="O2496" i="6"/>
  <c r="M2496" i="6"/>
  <c r="N2496" i="6" s="1"/>
  <c r="O2385" i="6"/>
  <c r="M2385" i="6"/>
  <c r="N2385" i="6" s="1"/>
  <c r="O2294" i="6"/>
  <c r="O2190" i="6"/>
  <c r="M2190" i="6"/>
  <c r="N2190" i="6" s="1"/>
  <c r="O2077" i="6"/>
  <c r="M2077" i="6"/>
  <c r="N2077" i="6" s="1"/>
  <c r="O3132" i="6"/>
  <c r="M3132" i="6"/>
  <c r="N3132" i="6" s="1"/>
  <c r="O3068" i="6"/>
  <c r="O3048" i="6"/>
  <c r="M3048" i="6"/>
  <c r="N3048" i="6" s="1"/>
  <c r="M2993" i="6"/>
  <c r="N2993" i="6" s="1"/>
  <c r="O2993" i="6"/>
  <c r="O2926" i="6"/>
  <c r="M2926" i="6"/>
  <c r="N2926" i="6" s="1"/>
  <c r="O2862" i="6"/>
  <c r="O2800" i="6"/>
  <c r="M2800" i="6"/>
  <c r="N2800" i="6" s="1"/>
  <c r="O2736" i="6"/>
  <c r="M2736" i="6"/>
  <c r="N2736" i="6" s="1"/>
  <c r="M2653" i="6"/>
  <c r="N2653" i="6" s="1"/>
  <c r="O2653" i="6"/>
  <c r="M2589" i="6"/>
  <c r="N2589" i="6" s="1"/>
  <c r="M2525" i="6"/>
  <c r="N2525" i="6" s="1"/>
  <c r="O2525" i="6"/>
  <c r="M2469" i="6"/>
  <c r="N2469" i="6" s="1"/>
  <c r="O2469" i="6"/>
  <c r="O2392" i="6"/>
  <c r="M2392" i="6"/>
  <c r="N2392" i="6" s="1"/>
  <c r="O2344" i="6"/>
  <c r="O2300" i="6"/>
  <c r="M2300" i="6"/>
  <c r="N2300" i="6" s="1"/>
  <c r="O2224" i="6"/>
  <c r="M2224" i="6"/>
  <c r="N2224" i="6" s="1"/>
  <c r="O2182" i="6"/>
  <c r="M2182" i="6"/>
  <c r="N2182" i="6" s="1"/>
  <c r="M3341" i="6"/>
  <c r="N3341" i="6" s="1"/>
  <c r="O3283" i="6"/>
  <c r="M3283" i="6"/>
  <c r="N3283" i="6" s="1"/>
  <c r="O3219" i="6"/>
  <c r="M3219" i="6"/>
  <c r="N3219" i="6" s="1"/>
  <c r="O3155" i="6"/>
  <c r="M3155" i="6"/>
  <c r="N3155" i="6" s="1"/>
  <c r="O3091" i="6"/>
  <c r="M2957" i="6"/>
  <c r="N2957" i="6" s="1"/>
  <c r="O2957" i="6"/>
  <c r="M2893" i="6"/>
  <c r="N2893" i="6" s="1"/>
  <c r="O2893" i="6"/>
  <c r="O2828" i="6"/>
  <c r="M2828" i="6"/>
  <c r="N2828" i="6" s="1"/>
  <c r="O2764" i="6"/>
  <c r="O2672" i="6"/>
  <c r="M2672" i="6"/>
  <c r="N2672" i="6" s="1"/>
  <c r="M2608" i="6"/>
  <c r="N2608" i="6" s="1"/>
  <c r="O2608" i="6"/>
  <c r="O2544" i="6"/>
  <c r="M2544" i="6"/>
  <c r="N2544" i="6" s="1"/>
  <c r="O2480" i="6"/>
  <c r="O2410" i="6"/>
  <c r="M2410" i="6"/>
  <c r="N2410" i="6" s="1"/>
  <c r="O2364" i="6"/>
  <c r="M2364" i="6"/>
  <c r="N2364" i="6" s="1"/>
  <c r="O2326" i="6"/>
  <c r="M2326" i="6"/>
  <c r="N2326" i="6" s="1"/>
  <c r="M2277" i="6"/>
  <c r="N2277" i="6" s="1"/>
  <c r="O2230" i="6"/>
  <c r="M2230" i="6"/>
  <c r="N2230" i="6" s="1"/>
  <c r="O2172" i="6"/>
  <c r="M2172" i="6"/>
  <c r="N2172" i="6" s="1"/>
  <c r="O2106" i="6"/>
  <c r="M2106" i="6"/>
  <c r="N2106" i="6" s="1"/>
  <c r="O3112" i="6"/>
  <c r="M3023" i="6"/>
  <c r="N3023" i="6" s="1"/>
  <c r="O3023" i="6"/>
  <c r="O2955" i="6"/>
  <c r="M2955" i="6"/>
  <c r="N2955" i="6" s="1"/>
  <c r="O2891" i="6"/>
  <c r="M2891" i="6"/>
  <c r="N2891" i="6" s="1"/>
  <c r="O2826" i="6"/>
  <c r="O2762" i="6"/>
  <c r="M2762" i="6"/>
  <c r="N2762" i="6" s="1"/>
  <c r="O2714" i="6"/>
  <c r="M2714" i="6"/>
  <c r="N2714" i="6" s="1"/>
  <c r="M2683" i="6"/>
  <c r="N2683" i="6" s="1"/>
  <c r="O2683" i="6"/>
  <c r="O2635" i="6"/>
  <c r="M2571" i="6"/>
  <c r="N2571" i="6" s="1"/>
  <c r="O2571" i="6"/>
  <c r="M2507" i="6"/>
  <c r="N2507" i="6" s="1"/>
  <c r="O2507" i="6"/>
  <c r="O2433" i="6"/>
  <c r="M2433" i="6"/>
  <c r="N2433" i="6" s="1"/>
  <c r="O2400" i="6"/>
  <c r="O2273" i="6"/>
  <c r="M2273" i="6"/>
  <c r="N2273" i="6" s="1"/>
  <c r="M2167" i="6"/>
  <c r="N2167" i="6" s="1"/>
  <c r="O2167" i="6"/>
  <c r="O2099" i="6"/>
  <c r="M2099" i="6"/>
  <c r="N2099" i="6" s="1"/>
  <c r="O2045" i="6"/>
  <c r="O2073" i="6"/>
  <c r="M2073" i="6"/>
  <c r="N2073" i="6" s="1"/>
  <c r="O1994" i="6"/>
  <c r="M1994" i="6"/>
  <c r="N1994" i="6" s="1"/>
  <c r="O1930" i="6"/>
  <c r="M1930" i="6"/>
  <c r="N1930" i="6" s="1"/>
  <c r="O1882" i="6"/>
  <c r="O1816" i="6"/>
  <c r="M1816" i="6"/>
  <c r="N1816" i="6" s="1"/>
  <c r="O1784" i="6"/>
  <c r="M1784" i="6"/>
  <c r="N1784" i="6" s="1"/>
  <c r="M1726" i="6"/>
  <c r="N1726" i="6" s="1"/>
  <c r="O1726" i="6"/>
  <c r="M1687" i="6"/>
  <c r="N1687" i="6" s="1"/>
  <c r="M1636" i="6"/>
  <c r="N1636" i="6" s="1"/>
  <c r="O1636" i="6"/>
  <c r="O1572" i="6"/>
  <c r="M1572" i="6"/>
  <c r="N1572" i="6" s="1"/>
  <c r="O1508" i="6"/>
  <c r="M1508" i="6"/>
  <c r="N1508" i="6" s="1"/>
  <c r="O1444" i="6"/>
  <c r="O1376" i="6"/>
  <c r="M1376" i="6"/>
  <c r="N1376" i="6" s="1"/>
  <c r="O1230" i="6"/>
  <c r="M1230" i="6"/>
  <c r="N1230" i="6" s="1"/>
  <c r="O2193" i="6"/>
  <c r="M2193" i="6"/>
  <c r="N2193" i="6" s="1"/>
  <c r="O2169" i="6"/>
  <c r="O2119" i="6"/>
  <c r="M2119" i="6"/>
  <c r="N2119" i="6" s="1"/>
  <c r="O2015" i="6"/>
  <c r="M2015" i="6"/>
  <c r="N2015" i="6" s="1"/>
  <c r="O1951" i="6"/>
  <c r="M1951" i="6"/>
  <c r="N1951" i="6" s="1"/>
  <c r="O1903" i="6"/>
  <c r="O1733" i="6"/>
  <c r="M1733" i="6"/>
  <c r="N1733" i="6" s="1"/>
  <c r="M1628" i="6"/>
  <c r="N1628" i="6" s="1"/>
  <c r="O1628" i="6"/>
  <c r="O1564" i="6"/>
  <c r="M1564" i="6"/>
  <c r="N1564" i="6" s="1"/>
  <c r="O1500" i="6"/>
  <c r="O1436" i="6"/>
  <c r="M1436" i="6"/>
  <c r="N1436" i="6" s="1"/>
  <c r="O1372" i="6"/>
  <c r="M1372" i="6"/>
  <c r="N1372" i="6" s="1"/>
  <c r="M1215" i="6"/>
  <c r="N1215" i="6" s="1"/>
  <c r="O1215" i="6"/>
  <c r="O2121" i="6"/>
  <c r="O2043" i="6"/>
  <c r="M2043" i="6"/>
  <c r="N2043" i="6" s="1"/>
  <c r="M1972" i="6"/>
  <c r="N1972" i="6" s="1"/>
  <c r="O1972" i="6"/>
  <c r="O1901" i="6"/>
  <c r="M1901" i="6"/>
  <c r="N1901" i="6" s="1"/>
  <c r="O1863" i="6"/>
  <c r="O1745" i="6"/>
  <c r="M1745" i="6"/>
  <c r="N1745" i="6" s="1"/>
  <c r="O1679" i="6"/>
  <c r="M1679" i="6"/>
  <c r="N1679" i="6" s="1"/>
  <c r="M1618" i="6"/>
  <c r="N1618" i="6" s="1"/>
  <c r="O1618" i="6"/>
  <c r="O1554" i="6"/>
  <c r="M1490" i="6"/>
  <c r="N1490" i="6" s="1"/>
  <c r="O1490" i="6"/>
  <c r="M1426" i="6"/>
  <c r="N1426" i="6" s="1"/>
  <c r="O1426" i="6"/>
  <c r="O1353" i="6"/>
  <c r="M1353" i="6"/>
  <c r="N1353" i="6" s="1"/>
  <c r="M1337" i="6"/>
  <c r="N1337" i="6" s="1"/>
  <c r="M1321" i="6"/>
  <c r="N1321" i="6" s="1"/>
  <c r="O1321" i="6"/>
  <c r="O1252" i="6"/>
  <c r="M1252" i="6"/>
  <c r="N1252" i="6" s="1"/>
  <c r="O2072" i="6"/>
  <c r="M2072" i="6"/>
  <c r="N2072" i="6" s="1"/>
  <c r="O2050" i="6"/>
  <c r="O1999" i="6"/>
  <c r="M1999" i="6"/>
  <c r="N1999" i="6" s="1"/>
  <c r="O1935" i="6"/>
  <c r="M1935" i="6"/>
  <c r="N1935" i="6" s="1"/>
  <c r="O1869" i="6"/>
  <c r="M1869" i="6"/>
  <c r="N1869" i="6" s="1"/>
  <c r="O1827" i="6"/>
  <c r="O1795" i="6"/>
  <c r="M1795" i="6"/>
  <c r="N1795" i="6" s="1"/>
  <c r="M1758" i="6"/>
  <c r="N1758" i="6" s="1"/>
  <c r="O1758" i="6"/>
  <c r="O1688" i="6"/>
  <c r="M1688" i="6"/>
  <c r="N1688" i="6" s="1"/>
  <c r="M1643" i="6"/>
  <c r="N1643" i="6" s="1"/>
  <c r="M1579" i="6"/>
  <c r="N1579" i="6" s="1"/>
  <c r="O1579" i="6"/>
  <c r="M1515" i="6"/>
  <c r="N1515" i="6" s="1"/>
  <c r="O1515" i="6"/>
  <c r="M1451" i="6"/>
  <c r="N1451" i="6" s="1"/>
  <c r="O1451" i="6"/>
  <c r="O1392" i="6"/>
  <c r="O1304" i="6"/>
  <c r="M1304" i="6"/>
  <c r="N1304" i="6" s="1"/>
  <c r="O1217" i="6"/>
  <c r="M1217" i="6"/>
  <c r="N1217" i="6" s="1"/>
  <c r="O2026" i="6"/>
  <c r="M2026" i="6"/>
  <c r="N2026" i="6" s="1"/>
  <c r="O1962" i="6"/>
  <c r="O1902" i="6"/>
  <c r="M1902" i="6"/>
  <c r="N1902" i="6" s="1"/>
  <c r="O1837" i="6"/>
  <c r="M1837" i="6"/>
  <c r="N1837" i="6" s="1"/>
  <c r="O1805" i="6"/>
  <c r="M1805" i="6"/>
  <c r="N1805" i="6" s="1"/>
  <c r="O1773" i="6"/>
  <c r="O1709" i="6"/>
  <c r="M1709" i="6"/>
  <c r="N1709" i="6" s="1"/>
  <c r="M1637" i="6"/>
  <c r="N1637" i="6" s="1"/>
  <c r="O1637" i="6"/>
  <c r="M1573" i="6"/>
  <c r="N1573" i="6" s="1"/>
  <c r="O1573" i="6"/>
  <c r="M1509" i="6"/>
  <c r="N1509" i="6" s="1"/>
  <c r="M1445" i="6"/>
  <c r="N1445" i="6" s="1"/>
  <c r="O1445" i="6"/>
  <c r="M1273" i="6"/>
  <c r="N1273" i="6" s="1"/>
  <c r="O1273" i="6"/>
  <c r="O1190" i="6"/>
  <c r="M1190" i="6"/>
  <c r="N1190" i="6" s="1"/>
  <c r="O2006" i="6"/>
  <c r="O1942" i="6"/>
  <c r="M1942" i="6"/>
  <c r="N1942" i="6" s="1"/>
  <c r="O1878" i="6"/>
  <c r="M1878" i="6"/>
  <c r="N1878" i="6" s="1"/>
  <c r="O1748" i="6"/>
  <c r="M1748" i="6"/>
  <c r="N1748" i="6" s="1"/>
  <c r="M1682" i="6"/>
  <c r="N1682" i="6" s="1"/>
  <c r="M1633" i="6"/>
  <c r="N1633" i="6" s="1"/>
  <c r="O1633" i="6"/>
  <c r="M1569" i="6"/>
  <c r="N1569" i="6" s="1"/>
  <c r="O1569" i="6"/>
  <c r="M1505" i="6"/>
  <c r="N1505" i="6" s="1"/>
  <c r="O1505" i="6"/>
  <c r="M1441" i="6"/>
  <c r="N1441" i="6" s="1"/>
  <c r="O1390" i="6"/>
  <c r="M1390" i="6"/>
  <c r="N1390" i="6" s="1"/>
  <c r="M1290" i="6"/>
  <c r="N1290" i="6" s="1"/>
  <c r="O1290" i="6"/>
  <c r="O1124" i="6"/>
  <c r="M1124" i="6"/>
  <c r="N1124" i="6" s="1"/>
  <c r="O2010" i="6"/>
  <c r="O1946" i="6"/>
  <c r="M1946" i="6"/>
  <c r="N1946" i="6" s="1"/>
  <c r="O1876" i="6"/>
  <c r="M1876" i="6"/>
  <c r="N1876" i="6" s="1"/>
  <c r="O1739" i="6"/>
  <c r="M1739" i="6"/>
  <c r="N1739" i="6" s="1"/>
  <c r="M1648" i="6"/>
  <c r="N1648" i="6" s="1"/>
  <c r="M1584" i="6"/>
  <c r="N1584" i="6" s="1"/>
  <c r="O1584" i="6"/>
  <c r="M1520" i="6"/>
  <c r="N1520" i="6" s="1"/>
  <c r="O1520" i="6"/>
  <c r="M1456" i="6"/>
  <c r="N1456" i="6" s="1"/>
  <c r="O1456" i="6"/>
  <c r="O1388" i="6"/>
  <c r="O1344" i="6"/>
  <c r="M1344" i="6"/>
  <c r="N1344" i="6" s="1"/>
  <c r="O1324" i="6"/>
  <c r="M1324" i="6"/>
  <c r="N1324" i="6" s="1"/>
  <c r="O1248" i="6"/>
  <c r="M1248" i="6"/>
  <c r="N1248" i="6" s="1"/>
  <c r="M1167" i="6"/>
  <c r="N1167" i="6" s="1"/>
  <c r="O2002" i="6"/>
  <c r="M2002" i="6"/>
  <c r="N2002" i="6" s="1"/>
  <c r="O1938" i="6"/>
  <c r="M1938" i="6"/>
  <c r="N1938" i="6" s="1"/>
  <c r="O1880" i="6"/>
  <c r="M1880" i="6"/>
  <c r="N1880" i="6" s="1"/>
  <c r="O1848" i="6"/>
  <c r="O1814" i="6"/>
  <c r="M1814" i="6"/>
  <c r="N1814" i="6" s="1"/>
  <c r="O1782" i="6"/>
  <c r="M1782" i="6"/>
  <c r="N1782" i="6" s="1"/>
  <c r="M1728" i="6"/>
  <c r="N1728" i="6" s="1"/>
  <c r="O1728" i="6"/>
  <c r="O1678" i="6"/>
  <c r="M1613" i="6"/>
  <c r="N1613" i="6" s="1"/>
  <c r="O1613" i="6"/>
  <c r="M1549" i="6"/>
  <c r="N1549" i="6" s="1"/>
  <c r="O1549" i="6"/>
  <c r="M1485" i="6"/>
  <c r="N1485" i="6" s="1"/>
  <c r="O1485" i="6"/>
  <c r="M1421" i="6"/>
  <c r="N1421" i="6" s="1"/>
  <c r="M1365" i="6"/>
  <c r="N1365" i="6" s="1"/>
  <c r="O1365" i="6"/>
  <c r="O1296" i="6"/>
  <c r="M1296" i="6"/>
  <c r="N1296" i="6" s="1"/>
  <c r="O1253" i="6"/>
  <c r="M1253" i="6"/>
  <c r="N1253" i="6" s="1"/>
  <c r="O1132" i="6"/>
  <c r="O1068" i="6"/>
  <c r="M1068" i="6"/>
  <c r="N1068" i="6" s="1"/>
  <c r="M1004" i="6"/>
  <c r="N1004" i="6" s="1"/>
  <c r="O1004" i="6"/>
  <c r="O958" i="6"/>
  <c r="M958" i="6"/>
  <c r="N958" i="6" s="1"/>
  <c r="M864" i="6"/>
  <c r="N864" i="6" s="1"/>
  <c r="O818" i="6"/>
  <c r="M818" i="6"/>
  <c r="N818" i="6" s="1"/>
  <c r="M742" i="6"/>
  <c r="N742" i="6" s="1"/>
  <c r="O742" i="6"/>
  <c r="M650" i="6"/>
  <c r="N650" i="6" s="1"/>
  <c r="O650" i="6"/>
  <c r="O587" i="6"/>
  <c r="M587" i="6"/>
  <c r="N587" i="6" s="1"/>
  <c r="O430" i="6"/>
  <c r="M430" i="6"/>
  <c r="N430" i="6" s="1"/>
  <c r="O1085" i="6"/>
  <c r="M1085" i="6"/>
  <c r="N1085" i="6" s="1"/>
  <c r="O1021" i="6"/>
  <c r="M1021" i="6"/>
  <c r="N1021" i="6" s="1"/>
  <c r="O947" i="6"/>
  <c r="M947" i="6"/>
  <c r="N947" i="6" s="1"/>
  <c r="O894" i="6"/>
  <c r="M894" i="6"/>
  <c r="N894" i="6" s="1"/>
  <c r="O826" i="6"/>
  <c r="M826" i="6"/>
  <c r="N826" i="6" s="1"/>
  <c r="M775" i="6"/>
  <c r="N775" i="6" s="1"/>
  <c r="O775" i="6"/>
  <c r="M701" i="6"/>
  <c r="N701" i="6" s="1"/>
  <c r="O701" i="6"/>
  <c r="M658" i="6"/>
  <c r="N658" i="6" s="1"/>
  <c r="O658" i="6"/>
  <c r="M636" i="6"/>
  <c r="N636" i="6" s="1"/>
  <c r="O636" i="6"/>
  <c r="M610" i="6"/>
  <c r="N610" i="6" s="1"/>
  <c r="O610" i="6"/>
  <c r="O567" i="6"/>
  <c r="M567" i="6"/>
  <c r="N567" i="6" s="1"/>
  <c r="O463" i="6"/>
  <c r="M463" i="6"/>
  <c r="N463" i="6" s="1"/>
  <c r="O386" i="6"/>
  <c r="M386" i="6"/>
  <c r="N386" i="6" s="1"/>
  <c r="M1243" i="6"/>
  <c r="N1243" i="6" s="1"/>
  <c r="O1243" i="6"/>
  <c r="O1187" i="6"/>
  <c r="M1187" i="6"/>
  <c r="N1187" i="6" s="1"/>
  <c r="O1121" i="6"/>
  <c r="M1121" i="6"/>
  <c r="N1121" i="6" s="1"/>
  <c r="O1057" i="6"/>
  <c r="M1057" i="6"/>
  <c r="N1057" i="6" s="1"/>
  <c r="O993" i="6"/>
  <c r="M993" i="6"/>
  <c r="N993" i="6" s="1"/>
  <c r="O905" i="6"/>
  <c r="M905" i="6"/>
  <c r="N905" i="6" s="1"/>
  <c r="O847" i="6"/>
  <c r="M847" i="6"/>
  <c r="N847" i="6" s="1"/>
  <c r="O769" i="6"/>
  <c r="M769" i="6"/>
  <c r="N769" i="6" s="1"/>
  <c r="M738" i="6"/>
  <c r="N738" i="6" s="1"/>
  <c r="O738" i="6"/>
  <c r="M680" i="6"/>
  <c r="N680" i="6" s="1"/>
  <c r="O680" i="6"/>
  <c r="O628" i="6"/>
  <c r="M628" i="6"/>
  <c r="N628" i="6" s="1"/>
  <c r="M504" i="6"/>
  <c r="N504" i="6" s="1"/>
  <c r="O504" i="6"/>
  <c r="O1214" i="6"/>
  <c r="M1214" i="6"/>
  <c r="N1214" i="6" s="1"/>
  <c r="O1170" i="6"/>
  <c r="M1170" i="6"/>
  <c r="N1170" i="6" s="1"/>
  <c r="O1126" i="6"/>
  <c r="M1126" i="6"/>
  <c r="N1126" i="6" s="1"/>
  <c r="M1062" i="6"/>
  <c r="N1062" i="6" s="1"/>
  <c r="O1062" i="6"/>
  <c r="M998" i="6"/>
  <c r="N998" i="6" s="1"/>
  <c r="O998" i="6"/>
  <c r="O943" i="6"/>
  <c r="M943" i="6"/>
  <c r="N943" i="6" s="1"/>
  <c r="O881" i="6"/>
  <c r="M881" i="6"/>
  <c r="N881" i="6" s="1"/>
  <c r="O841" i="6"/>
  <c r="M841" i="6"/>
  <c r="N841" i="6" s="1"/>
  <c r="O732" i="6"/>
  <c r="M732" i="6"/>
  <c r="N732" i="6" s="1"/>
  <c r="M550" i="6"/>
  <c r="N550" i="6" s="1"/>
  <c r="O550" i="6"/>
  <c r="O490" i="6"/>
  <c r="M490" i="6"/>
  <c r="N490" i="6" s="1"/>
  <c r="M400" i="6"/>
  <c r="N400" i="6" s="1"/>
  <c r="O400" i="6"/>
  <c r="O1268" i="6"/>
  <c r="M1268" i="6"/>
  <c r="N1268" i="6" s="1"/>
  <c r="M1225" i="6"/>
  <c r="N1225" i="6" s="1"/>
  <c r="O1225" i="6"/>
  <c r="M1119" i="6"/>
  <c r="N1119" i="6" s="1"/>
  <c r="O1119" i="6"/>
  <c r="M1055" i="6"/>
  <c r="N1055" i="6" s="1"/>
  <c r="O1055" i="6"/>
  <c r="M996" i="6"/>
  <c r="N996" i="6" s="1"/>
  <c r="O996" i="6"/>
  <c r="O948" i="6"/>
  <c r="M948" i="6"/>
  <c r="N948" i="6" s="1"/>
  <c r="O857" i="6"/>
  <c r="M857" i="6"/>
  <c r="N857" i="6" s="1"/>
  <c r="M815" i="6"/>
  <c r="N815" i="6" s="1"/>
  <c r="O815" i="6"/>
  <c r="M728" i="6"/>
  <c r="N728" i="6" s="1"/>
  <c r="O728" i="6"/>
  <c r="M691" i="6"/>
  <c r="N691" i="6" s="1"/>
  <c r="O691" i="6"/>
  <c r="O635" i="6"/>
  <c r="M635" i="6"/>
  <c r="N635" i="6" s="1"/>
  <c r="O597" i="6"/>
  <c r="M597" i="6"/>
  <c r="N597" i="6" s="1"/>
  <c r="O506" i="6"/>
  <c r="M506" i="6"/>
  <c r="N506" i="6" s="1"/>
  <c r="O199" i="6"/>
  <c r="M199" i="6"/>
  <c r="N199" i="6" s="1"/>
  <c r="M1060" i="6"/>
  <c r="N1060" i="6" s="1"/>
  <c r="O1060" i="6"/>
  <c r="O994" i="6"/>
  <c r="M994" i="6"/>
  <c r="N994" i="6" s="1"/>
  <c r="O937" i="6"/>
  <c r="M937" i="6"/>
  <c r="N937" i="6" s="1"/>
  <c r="M895" i="6"/>
  <c r="N895" i="6" s="1"/>
  <c r="O895" i="6"/>
  <c r="O829" i="6"/>
  <c r="M829" i="6"/>
  <c r="N829" i="6" s="1"/>
  <c r="M776" i="6"/>
  <c r="N776" i="6" s="1"/>
  <c r="O776" i="6"/>
  <c r="M735" i="6"/>
  <c r="N735" i="6" s="1"/>
  <c r="O735" i="6"/>
  <c r="M673" i="6"/>
  <c r="N673" i="6" s="1"/>
  <c r="O673" i="6"/>
  <c r="M641" i="6"/>
  <c r="N641" i="6" s="1"/>
  <c r="O641" i="6"/>
  <c r="O601" i="6"/>
  <c r="M601" i="6"/>
  <c r="N601" i="6" s="1"/>
  <c r="O503" i="6"/>
  <c r="M503" i="6"/>
  <c r="N503" i="6" s="1"/>
  <c r="O179" i="6"/>
  <c r="M179" i="6"/>
  <c r="N179" i="6" s="1"/>
  <c r="O1297" i="6"/>
  <c r="M1297" i="6"/>
  <c r="N1297" i="6" s="1"/>
  <c r="O1242" i="6"/>
  <c r="M1242" i="6"/>
  <c r="N1242" i="6" s="1"/>
  <c r="O1164" i="6"/>
  <c r="M1164" i="6"/>
  <c r="N1164" i="6" s="1"/>
  <c r="O1084" i="6"/>
  <c r="M1084" i="6"/>
  <c r="N1084" i="6" s="1"/>
  <c r="M1020" i="6"/>
  <c r="N1020" i="6" s="1"/>
  <c r="O1020" i="6"/>
  <c r="M904" i="6"/>
  <c r="N904" i="6" s="1"/>
  <c r="O904" i="6"/>
  <c r="M809" i="6"/>
  <c r="N809" i="6" s="1"/>
  <c r="O809" i="6"/>
  <c r="O772" i="6"/>
  <c r="M772" i="6"/>
  <c r="N772" i="6" s="1"/>
  <c r="M705" i="6"/>
  <c r="N705" i="6" s="1"/>
  <c r="O705" i="6"/>
  <c r="O623" i="6"/>
  <c r="M623" i="6"/>
  <c r="N623" i="6" s="1"/>
  <c r="M551" i="6"/>
  <c r="N551" i="6" s="1"/>
  <c r="O551" i="6"/>
  <c r="M239" i="6"/>
  <c r="N239" i="6" s="1"/>
  <c r="O239" i="6"/>
  <c r="O1155" i="6"/>
  <c r="M1155" i="6"/>
  <c r="N1155" i="6" s="1"/>
  <c r="O1106" i="6"/>
  <c r="M1106" i="6"/>
  <c r="N1106" i="6" s="1"/>
  <c r="O1042" i="6"/>
  <c r="M1042" i="6"/>
  <c r="N1042" i="6" s="1"/>
  <c r="M976" i="6"/>
  <c r="N976" i="6" s="1"/>
  <c r="O976" i="6"/>
  <c r="O931" i="6"/>
  <c r="M931" i="6"/>
  <c r="N931" i="6" s="1"/>
  <c r="O878" i="6"/>
  <c r="M878" i="6"/>
  <c r="N878" i="6" s="1"/>
  <c r="O816" i="6"/>
  <c r="M816" i="6"/>
  <c r="N816" i="6" s="1"/>
  <c r="M727" i="6"/>
  <c r="N727" i="6" s="1"/>
  <c r="O727" i="6"/>
  <c r="O690" i="6"/>
  <c r="M690" i="6"/>
  <c r="N690" i="6" s="1"/>
  <c r="M519" i="6"/>
  <c r="N519" i="6" s="1"/>
  <c r="O519" i="6"/>
  <c r="M456" i="6"/>
  <c r="N456" i="6" s="1"/>
  <c r="O456" i="6"/>
  <c r="M265" i="6"/>
  <c r="N265" i="6" s="1"/>
  <c r="O265" i="6"/>
  <c r="M552" i="6"/>
  <c r="N552" i="6" s="1"/>
  <c r="O552" i="6"/>
  <c r="O529" i="6"/>
  <c r="M529" i="6"/>
  <c r="N529" i="6" s="1"/>
  <c r="O489" i="6"/>
  <c r="M489" i="6"/>
  <c r="N489" i="6" s="1"/>
  <c r="M347" i="6"/>
  <c r="N347" i="6" s="1"/>
  <c r="O347" i="6"/>
  <c r="M263" i="6"/>
  <c r="N263" i="6" s="1"/>
  <c r="O263" i="6"/>
  <c r="O186" i="6"/>
  <c r="M186" i="6"/>
  <c r="N186" i="6" s="1"/>
  <c r="O115" i="6"/>
  <c r="M115" i="6"/>
  <c r="N115" i="6" s="1"/>
  <c r="O93" i="6"/>
  <c r="M93" i="6"/>
  <c r="N93" i="6" s="1"/>
  <c r="O423" i="6"/>
  <c r="M423" i="6"/>
  <c r="N423" i="6" s="1"/>
  <c r="O391" i="6"/>
  <c r="M391" i="6"/>
  <c r="N391" i="6" s="1"/>
  <c r="O359" i="6"/>
  <c r="M359" i="6"/>
  <c r="N359" i="6" s="1"/>
  <c r="O313" i="6"/>
  <c r="M313" i="6"/>
  <c r="N313" i="6" s="1"/>
  <c r="M249" i="6"/>
  <c r="N249" i="6" s="1"/>
  <c r="O249" i="6"/>
  <c r="O201" i="6"/>
  <c r="M201" i="6"/>
  <c r="N201" i="6" s="1"/>
  <c r="O148" i="6"/>
  <c r="M148" i="6"/>
  <c r="N148" i="6" s="1"/>
  <c r="O79" i="6"/>
  <c r="M79" i="6"/>
  <c r="N79" i="6" s="1"/>
  <c r="O437" i="6"/>
  <c r="M437" i="6"/>
  <c r="N437" i="6" s="1"/>
  <c r="O405" i="6"/>
  <c r="M405" i="6"/>
  <c r="N405" i="6" s="1"/>
  <c r="O373" i="6"/>
  <c r="M373" i="6"/>
  <c r="N373" i="6" s="1"/>
  <c r="O327" i="6"/>
  <c r="M327" i="6"/>
  <c r="N327" i="6" s="1"/>
  <c r="M273" i="6"/>
  <c r="N273" i="6" s="1"/>
  <c r="O273" i="6"/>
  <c r="O203" i="6"/>
  <c r="M203" i="6"/>
  <c r="N203" i="6" s="1"/>
  <c r="O142" i="6"/>
  <c r="M142" i="6"/>
  <c r="N142" i="6" s="1"/>
  <c r="M348" i="6"/>
  <c r="N348" i="6" s="1"/>
  <c r="O348" i="6"/>
  <c r="M276" i="6"/>
  <c r="N276" i="6" s="1"/>
  <c r="O276" i="6"/>
  <c r="O187" i="6"/>
  <c r="M187" i="6"/>
  <c r="N187" i="6" s="1"/>
  <c r="O132" i="6"/>
  <c r="M132" i="6"/>
  <c r="N132" i="6" s="1"/>
  <c r="O65" i="6"/>
  <c r="M65" i="6"/>
  <c r="N65" i="6" s="1"/>
  <c r="M524" i="6"/>
  <c r="N524" i="6" s="1"/>
  <c r="O524" i="6"/>
  <c r="M480" i="6"/>
  <c r="N480" i="6" s="1"/>
  <c r="O480" i="6"/>
  <c r="M446" i="6"/>
  <c r="N446" i="6" s="1"/>
  <c r="O446" i="6"/>
  <c r="M290" i="6"/>
  <c r="N290" i="6" s="1"/>
  <c r="O290" i="6"/>
  <c r="M226" i="6"/>
  <c r="N226" i="6" s="1"/>
  <c r="O226" i="6"/>
  <c r="O151" i="6"/>
  <c r="M151" i="6"/>
  <c r="N151" i="6" s="1"/>
  <c r="O106" i="6"/>
  <c r="M106" i="6"/>
  <c r="N106" i="6" s="1"/>
  <c r="M370" i="6"/>
  <c r="N370" i="6" s="1"/>
  <c r="O370" i="6"/>
  <c r="M332" i="6"/>
  <c r="N332" i="6" s="1"/>
  <c r="O332" i="6"/>
  <c r="M281" i="6"/>
  <c r="N281" i="6" s="1"/>
  <c r="O281" i="6"/>
  <c r="M217" i="6"/>
  <c r="N217" i="6" s="1"/>
  <c r="O217" i="6"/>
  <c r="M160" i="6"/>
  <c r="N160" i="6" s="1"/>
  <c r="O160" i="6"/>
  <c r="O100" i="6"/>
  <c r="M100" i="6"/>
  <c r="N100" i="6" s="1"/>
  <c r="O60" i="6"/>
  <c r="M60" i="6"/>
  <c r="N60" i="6" s="1"/>
  <c r="M404" i="6"/>
  <c r="N404" i="6" s="1"/>
  <c r="O404" i="6"/>
  <c r="O345" i="6"/>
  <c r="M345" i="6"/>
  <c r="N345" i="6" s="1"/>
  <c r="M284" i="6"/>
  <c r="N284" i="6" s="1"/>
  <c r="O284" i="6"/>
  <c r="M220" i="6"/>
  <c r="N220" i="6" s="1"/>
  <c r="O220" i="6"/>
  <c r="O166" i="6"/>
  <c r="M166" i="6"/>
  <c r="N166" i="6" s="1"/>
  <c r="O69" i="6"/>
  <c r="M69" i="6"/>
  <c r="N69" i="6" s="1"/>
  <c r="O64" i="6"/>
  <c r="M64" i="6"/>
  <c r="N64" i="6" s="1"/>
  <c r="M3744" i="6"/>
  <c r="N3744" i="6" s="1"/>
  <c r="O3744" i="6"/>
  <c r="O3525" i="6"/>
  <c r="M3525" i="6"/>
  <c r="N3525" i="6" s="1"/>
  <c r="O2987" i="6"/>
  <c r="M2987" i="6"/>
  <c r="N2987" i="6" s="1"/>
  <c r="O3620" i="6"/>
  <c r="M3620" i="6"/>
  <c r="N3620" i="6" s="1"/>
  <c r="M2631" i="6"/>
  <c r="N2631" i="6" s="1"/>
  <c r="O2631" i="6"/>
  <c r="M3876" i="6"/>
  <c r="N3876" i="6" s="1"/>
  <c r="O3876" i="6"/>
  <c r="M3767" i="6"/>
  <c r="N3767" i="6" s="1"/>
  <c r="O3767" i="6"/>
  <c r="O3835" i="6"/>
  <c r="M3835" i="6"/>
  <c r="N3835" i="6" s="1"/>
  <c r="M3697" i="6"/>
  <c r="N3697" i="6" s="1"/>
  <c r="O3697" i="6"/>
  <c r="O3624" i="6"/>
  <c r="M3624" i="6"/>
  <c r="N3624" i="6" s="1"/>
  <c r="M3560" i="6"/>
  <c r="N3560" i="6" s="1"/>
  <c r="O3560" i="6"/>
  <c r="O3496" i="6"/>
  <c r="M3496" i="6"/>
  <c r="N3496" i="6" s="1"/>
  <c r="O3432" i="6"/>
  <c r="M3432" i="6"/>
  <c r="N3432" i="6" s="1"/>
  <c r="O3386" i="6"/>
  <c r="M3386" i="6"/>
  <c r="N3386" i="6" s="1"/>
  <c r="O2854" i="6"/>
  <c r="M2854" i="6"/>
  <c r="N2854" i="6" s="1"/>
  <c r="O2390" i="6"/>
  <c r="M2390" i="6"/>
  <c r="N2390" i="6" s="1"/>
  <c r="M3755" i="6"/>
  <c r="N3755" i="6" s="1"/>
  <c r="O3755" i="6"/>
  <c r="M3529" i="6"/>
  <c r="N3529" i="6" s="1"/>
  <c r="O3529" i="6"/>
  <c r="O2542" i="6"/>
  <c r="M2542" i="6"/>
  <c r="N2542" i="6" s="1"/>
  <c r="O3523" i="6"/>
  <c r="M3523" i="6"/>
  <c r="N3523" i="6" s="1"/>
  <c r="O2162" i="6"/>
  <c r="M2162" i="6"/>
  <c r="N2162" i="6" s="1"/>
  <c r="M3844" i="6"/>
  <c r="N3844" i="6" s="1"/>
  <c r="O3844" i="6"/>
  <c r="M3783" i="6"/>
  <c r="N3783" i="6" s="1"/>
  <c r="O3783" i="6"/>
  <c r="M3747" i="6"/>
  <c r="N3747" i="6" s="1"/>
  <c r="O3747" i="6"/>
  <c r="O3702" i="6"/>
  <c r="M3702" i="6"/>
  <c r="N3702" i="6" s="1"/>
  <c r="M3639" i="6"/>
  <c r="N3639" i="6" s="1"/>
  <c r="O3639" i="6"/>
  <c r="M3575" i="6"/>
  <c r="N3575" i="6" s="1"/>
  <c r="O3575" i="6"/>
  <c r="M3511" i="6"/>
  <c r="N3511" i="6" s="1"/>
  <c r="O3511" i="6"/>
  <c r="O3447" i="6"/>
  <c r="M3447" i="6"/>
  <c r="N3447" i="6" s="1"/>
  <c r="M3279" i="6"/>
  <c r="N3279" i="6" s="1"/>
  <c r="O3279" i="6"/>
  <c r="O3018" i="6"/>
  <c r="M3018" i="6"/>
  <c r="N3018" i="6" s="1"/>
  <c r="O2712" i="6"/>
  <c r="M2712" i="6"/>
  <c r="N2712" i="6" s="1"/>
  <c r="O3825" i="6"/>
  <c r="M3825" i="6"/>
  <c r="N3825" i="6" s="1"/>
  <c r="M3231" i="6"/>
  <c r="N3231" i="6" s="1"/>
  <c r="O3231" i="6"/>
  <c r="O3840" i="6"/>
  <c r="M3840" i="6"/>
  <c r="N3840" i="6" s="1"/>
  <c r="O3730" i="6"/>
  <c r="M3730" i="6"/>
  <c r="N3730" i="6" s="1"/>
  <c r="M3633" i="6"/>
  <c r="N3633" i="6" s="1"/>
  <c r="O3633" i="6"/>
  <c r="M3569" i="6"/>
  <c r="N3569" i="6" s="1"/>
  <c r="O3569" i="6"/>
  <c r="M3505" i="6"/>
  <c r="N3505" i="6" s="1"/>
  <c r="O3505" i="6"/>
  <c r="M3441" i="6"/>
  <c r="N3441" i="6" s="1"/>
  <c r="O3441" i="6"/>
  <c r="O3393" i="6"/>
  <c r="M3393" i="6"/>
  <c r="N3393" i="6" s="1"/>
  <c r="M3289" i="6"/>
  <c r="N3289" i="6" s="1"/>
  <c r="O3289" i="6"/>
  <c r="M3077" i="6"/>
  <c r="N3077" i="6" s="1"/>
  <c r="O3077" i="6"/>
  <c r="M2658" i="6"/>
  <c r="N2658" i="6" s="1"/>
  <c r="O2658" i="6"/>
  <c r="M3866" i="6"/>
  <c r="N3866" i="6" s="1"/>
  <c r="O3866" i="6"/>
  <c r="M3691" i="6"/>
  <c r="N3691" i="6" s="1"/>
  <c r="O3691" i="6"/>
  <c r="O3430" i="6"/>
  <c r="M3430" i="6"/>
  <c r="N3430" i="6" s="1"/>
  <c r="M2311" i="6"/>
  <c r="N2311" i="6" s="1"/>
  <c r="O2311" i="6"/>
  <c r="O3554" i="6"/>
  <c r="M3554" i="6"/>
  <c r="N3554" i="6" s="1"/>
  <c r="M3892" i="6"/>
  <c r="N3892" i="6" s="1"/>
  <c r="O3892" i="6"/>
  <c r="M3760" i="6"/>
  <c r="N3760" i="6" s="1"/>
  <c r="O3760" i="6"/>
  <c r="O3724" i="6"/>
  <c r="M3724" i="6"/>
  <c r="N3724" i="6" s="1"/>
  <c r="M3669" i="6"/>
  <c r="N3669" i="6" s="1"/>
  <c r="O3669" i="6"/>
  <c r="M3623" i="6"/>
  <c r="N3623" i="6" s="1"/>
  <c r="O3623" i="6"/>
  <c r="O3559" i="6"/>
  <c r="M3559" i="6"/>
  <c r="N3559" i="6" s="1"/>
  <c r="M3495" i="6"/>
  <c r="N3495" i="6" s="1"/>
  <c r="O3495" i="6"/>
  <c r="M3431" i="6"/>
  <c r="N3431" i="6" s="1"/>
  <c r="O3431" i="6"/>
  <c r="O3374" i="6"/>
  <c r="M3374" i="6"/>
  <c r="N3374" i="6" s="1"/>
  <c r="O3294" i="6"/>
  <c r="M3294" i="6"/>
  <c r="N3294" i="6" s="1"/>
  <c r="O3104" i="6"/>
  <c r="M3104" i="6"/>
  <c r="N3104" i="6" s="1"/>
  <c r="O2567" i="6"/>
  <c r="M2567" i="6"/>
  <c r="N2567" i="6" s="1"/>
  <c r="M3896" i="6"/>
  <c r="N3896" i="6" s="1"/>
  <c r="O3896" i="6"/>
  <c r="O3857" i="6"/>
  <c r="M3857" i="6"/>
  <c r="N3857" i="6" s="1"/>
  <c r="M3801" i="6"/>
  <c r="N3801" i="6" s="1"/>
  <c r="O3801" i="6"/>
  <c r="O3683" i="6"/>
  <c r="M3683" i="6"/>
  <c r="N3683" i="6" s="1"/>
  <c r="O3619" i="6"/>
  <c r="M3619" i="6"/>
  <c r="N3619" i="6" s="1"/>
  <c r="O3555" i="6"/>
  <c r="M3555" i="6"/>
  <c r="N3555" i="6" s="1"/>
  <c r="O3491" i="6"/>
  <c r="M3491" i="6"/>
  <c r="N3491" i="6" s="1"/>
  <c r="M3419" i="6"/>
  <c r="N3419" i="6" s="1"/>
  <c r="O3419" i="6"/>
  <c r="O3328" i="6"/>
  <c r="M3328" i="6"/>
  <c r="N3328" i="6" s="1"/>
  <c r="O3227" i="6"/>
  <c r="M3227" i="6"/>
  <c r="N3227" i="6" s="1"/>
  <c r="O2852" i="6"/>
  <c r="M2852" i="6"/>
  <c r="N2852" i="6" s="1"/>
  <c r="O2307" i="6"/>
  <c r="M2307" i="6"/>
  <c r="N2307" i="6" s="1"/>
  <c r="O3710" i="6"/>
  <c r="M3710" i="6"/>
  <c r="N3710" i="6" s="1"/>
  <c r="M3463" i="6"/>
  <c r="N3463" i="6" s="1"/>
  <c r="O3463" i="6"/>
  <c r="O2596" i="6"/>
  <c r="M2596" i="6"/>
  <c r="N2596" i="6" s="1"/>
  <c r="O3585" i="6"/>
  <c r="M3585" i="6"/>
  <c r="N3585" i="6" s="1"/>
  <c r="O3238" i="6"/>
  <c r="M3238" i="6"/>
  <c r="N3238" i="6" s="1"/>
  <c r="O3859" i="6"/>
  <c r="M3859" i="6"/>
  <c r="N3859" i="6" s="1"/>
  <c r="O3816" i="6"/>
  <c r="M3816" i="6"/>
  <c r="N3816" i="6" s="1"/>
  <c r="M3750" i="6"/>
  <c r="N3750" i="6" s="1"/>
  <c r="O3750" i="6"/>
  <c r="M3703" i="6"/>
  <c r="N3703" i="6" s="1"/>
  <c r="O3703" i="6"/>
  <c r="O3642" i="6"/>
  <c r="M3642" i="6"/>
  <c r="N3642" i="6" s="1"/>
  <c r="O3578" i="6"/>
  <c r="M3578" i="6"/>
  <c r="N3578" i="6" s="1"/>
  <c r="O3514" i="6"/>
  <c r="M3514" i="6"/>
  <c r="N3514" i="6" s="1"/>
  <c r="O3450" i="6"/>
  <c r="M3450" i="6"/>
  <c r="N3450" i="6" s="1"/>
  <c r="M3369" i="6"/>
  <c r="N3369" i="6" s="1"/>
  <c r="O3369" i="6"/>
  <c r="O3256" i="6"/>
  <c r="M3256" i="6"/>
  <c r="N3256" i="6" s="1"/>
  <c r="O2931" i="6"/>
  <c r="M2931" i="6"/>
  <c r="N2931" i="6" s="1"/>
  <c r="O3324" i="6"/>
  <c r="M3324" i="6"/>
  <c r="N3324" i="6" s="1"/>
  <c r="O3286" i="6"/>
  <c r="M3286" i="6"/>
  <c r="N3286" i="6" s="1"/>
  <c r="O3222" i="6"/>
  <c r="M3222" i="6"/>
  <c r="N3222" i="6" s="1"/>
  <c r="O3158" i="6"/>
  <c r="M3158" i="6"/>
  <c r="N3158" i="6" s="1"/>
  <c r="O3094" i="6"/>
  <c r="M3094" i="6"/>
  <c r="N3094" i="6" s="1"/>
  <c r="M3057" i="6"/>
  <c r="N3057" i="6" s="1"/>
  <c r="O3057" i="6"/>
  <c r="M3041" i="6"/>
  <c r="N3041" i="6" s="1"/>
  <c r="O3041" i="6"/>
  <c r="O2974" i="6"/>
  <c r="M2974" i="6"/>
  <c r="N2974" i="6" s="1"/>
  <c r="O2907" i="6"/>
  <c r="M2907" i="6"/>
  <c r="N2907" i="6" s="1"/>
  <c r="O2848" i="6"/>
  <c r="M2848" i="6"/>
  <c r="N2848" i="6" s="1"/>
  <c r="O2784" i="6"/>
  <c r="M2784" i="6"/>
  <c r="N2784" i="6" s="1"/>
  <c r="M2699" i="6"/>
  <c r="N2699" i="6" s="1"/>
  <c r="O2699" i="6"/>
  <c r="M2623" i="6"/>
  <c r="N2623" i="6" s="1"/>
  <c r="O2623" i="6"/>
  <c r="M2559" i="6"/>
  <c r="N2559" i="6" s="1"/>
  <c r="O2559" i="6"/>
  <c r="M2495" i="6"/>
  <c r="N2495" i="6" s="1"/>
  <c r="O2495" i="6"/>
  <c r="O2436" i="6"/>
  <c r="M2436" i="6"/>
  <c r="N2436" i="6" s="1"/>
  <c r="M2359" i="6"/>
  <c r="N2359" i="6" s="1"/>
  <c r="O2359" i="6"/>
  <c r="O2339" i="6"/>
  <c r="M2339" i="6"/>
  <c r="N2339" i="6" s="1"/>
  <c r="M2319" i="6"/>
  <c r="N2319" i="6" s="1"/>
  <c r="O2319" i="6"/>
  <c r="M2231" i="6"/>
  <c r="N2231" i="6" s="1"/>
  <c r="O2231" i="6"/>
  <c r="O2211" i="6"/>
  <c r="M2211" i="6"/>
  <c r="N2211" i="6" s="1"/>
  <c r="O2114" i="6"/>
  <c r="M2114" i="6"/>
  <c r="N2114" i="6" s="1"/>
  <c r="M3410" i="6"/>
  <c r="N3410" i="6" s="1"/>
  <c r="O3410" i="6"/>
  <c r="O3344" i="6"/>
  <c r="M3344" i="6"/>
  <c r="N3344" i="6" s="1"/>
  <c r="O3314" i="6"/>
  <c r="M3314" i="6"/>
  <c r="N3314" i="6" s="1"/>
  <c r="O3249" i="6"/>
  <c r="M3249" i="6"/>
  <c r="N3249" i="6" s="1"/>
  <c r="M3185" i="6"/>
  <c r="N3185" i="6" s="1"/>
  <c r="O3185" i="6"/>
  <c r="M3121" i="6"/>
  <c r="N3121" i="6" s="1"/>
  <c r="O3121" i="6"/>
  <c r="O2992" i="6"/>
  <c r="M2992" i="6"/>
  <c r="N2992" i="6" s="1"/>
  <c r="O2914" i="6"/>
  <c r="M2914" i="6"/>
  <c r="N2914" i="6" s="1"/>
  <c r="O2846" i="6"/>
  <c r="M2846" i="6"/>
  <c r="N2846" i="6" s="1"/>
  <c r="O2782" i="6"/>
  <c r="M2782" i="6"/>
  <c r="N2782" i="6" s="1"/>
  <c r="O2720" i="6"/>
  <c r="M2720" i="6"/>
  <c r="N2720" i="6" s="1"/>
  <c r="O2644" i="6"/>
  <c r="M2644" i="6"/>
  <c r="N2644" i="6" s="1"/>
  <c r="O2580" i="6"/>
  <c r="M2580" i="6"/>
  <c r="N2580" i="6" s="1"/>
  <c r="O2516" i="6"/>
  <c r="M2516" i="6"/>
  <c r="N2516" i="6" s="1"/>
  <c r="O2466" i="6"/>
  <c r="M2466" i="6"/>
  <c r="N2466" i="6" s="1"/>
  <c r="M2407" i="6"/>
  <c r="N2407" i="6" s="1"/>
  <c r="O2407" i="6"/>
  <c r="M2367" i="6"/>
  <c r="N2367" i="6" s="1"/>
  <c r="O2367" i="6"/>
  <c r="O2282" i="6"/>
  <c r="M2282" i="6"/>
  <c r="N2282" i="6" s="1"/>
  <c r="O2235" i="6"/>
  <c r="M2235" i="6"/>
  <c r="N2235" i="6" s="1"/>
  <c r="O2164" i="6"/>
  <c r="M2164" i="6"/>
  <c r="N2164" i="6" s="1"/>
  <c r="O3312" i="6"/>
  <c r="M3312" i="6"/>
  <c r="N3312" i="6" s="1"/>
  <c r="O3243" i="6"/>
  <c r="M3243" i="6"/>
  <c r="N3243" i="6" s="1"/>
  <c r="O3179" i="6"/>
  <c r="M3179" i="6"/>
  <c r="N3179" i="6" s="1"/>
  <c r="O3115" i="6"/>
  <c r="M3115" i="6"/>
  <c r="N3115" i="6" s="1"/>
  <c r="M3029" i="6"/>
  <c r="N3029" i="6" s="1"/>
  <c r="O3029" i="6"/>
  <c r="O2954" i="6"/>
  <c r="M2954" i="6"/>
  <c r="N2954" i="6" s="1"/>
  <c r="O2890" i="6"/>
  <c r="M2890" i="6"/>
  <c r="N2890" i="6" s="1"/>
  <c r="M2827" i="6"/>
  <c r="N2827" i="6" s="1"/>
  <c r="O2827" i="6"/>
  <c r="M2763" i="6"/>
  <c r="N2763" i="6" s="1"/>
  <c r="O2763" i="6"/>
  <c r="O2710" i="6"/>
  <c r="M2710" i="6"/>
  <c r="N2710" i="6" s="1"/>
  <c r="M2667" i="6"/>
  <c r="N2667" i="6" s="1"/>
  <c r="O2667" i="6"/>
  <c r="O2603" i="6"/>
  <c r="M2603" i="6"/>
  <c r="N2603" i="6" s="1"/>
  <c r="M2539" i="6"/>
  <c r="N2539" i="6" s="1"/>
  <c r="O2539" i="6"/>
  <c r="M2475" i="6"/>
  <c r="N2475" i="6" s="1"/>
  <c r="O2475" i="6"/>
  <c r="O2409" i="6"/>
  <c r="M2409" i="6"/>
  <c r="N2409" i="6" s="1"/>
  <c r="O2306" i="6"/>
  <c r="M2306" i="6"/>
  <c r="N2306" i="6" s="1"/>
  <c r="O2270" i="6"/>
  <c r="M2270" i="6"/>
  <c r="N2270" i="6" s="1"/>
  <c r="O2168" i="6"/>
  <c r="M2168" i="6"/>
  <c r="N2168" i="6" s="1"/>
  <c r="M2116" i="6"/>
  <c r="N2116" i="6" s="1"/>
  <c r="O2116" i="6"/>
  <c r="O3357" i="6"/>
  <c r="M3357" i="6"/>
  <c r="N3357" i="6" s="1"/>
  <c r="M3301" i="6"/>
  <c r="N3301" i="6" s="1"/>
  <c r="O3301" i="6"/>
  <c r="M3237" i="6"/>
  <c r="N3237" i="6" s="1"/>
  <c r="O3237" i="6"/>
  <c r="M3173" i="6"/>
  <c r="N3173" i="6" s="1"/>
  <c r="O3173" i="6"/>
  <c r="M3109" i="6"/>
  <c r="N3109" i="6" s="1"/>
  <c r="O3109" i="6"/>
  <c r="O3054" i="6"/>
  <c r="M3054" i="6"/>
  <c r="N3054" i="6" s="1"/>
  <c r="M2997" i="6"/>
  <c r="N2997" i="6" s="1"/>
  <c r="O2997" i="6"/>
  <c r="O2963" i="6"/>
  <c r="M2963" i="6"/>
  <c r="N2963" i="6" s="1"/>
  <c r="O2899" i="6"/>
  <c r="M2899" i="6"/>
  <c r="N2899" i="6" s="1"/>
  <c r="O2838" i="6"/>
  <c r="M2838" i="6"/>
  <c r="N2838" i="6" s="1"/>
  <c r="O2774" i="6"/>
  <c r="M2774" i="6"/>
  <c r="N2774" i="6" s="1"/>
  <c r="M2723" i="6"/>
  <c r="N2723" i="6" s="1"/>
  <c r="O2723" i="6"/>
  <c r="M2665" i="6"/>
  <c r="N2665" i="6" s="1"/>
  <c r="O2665" i="6"/>
  <c r="O2601" i="6"/>
  <c r="M2601" i="6"/>
  <c r="N2601" i="6" s="1"/>
  <c r="O2537" i="6"/>
  <c r="M2537" i="6"/>
  <c r="N2537" i="6" s="1"/>
  <c r="O2462" i="6"/>
  <c r="M2462" i="6"/>
  <c r="N2462" i="6" s="1"/>
  <c r="M2381" i="6"/>
  <c r="N2381" i="6" s="1"/>
  <c r="O2381" i="6"/>
  <c r="O2292" i="6"/>
  <c r="M2292" i="6"/>
  <c r="N2292" i="6" s="1"/>
  <c r="O2170" i="6"/>
  <c r="M2170" i="6"/>
  <c r="N2170" i="6" s="1"/>
  <c r="O2067" i="6"/>
  <c r="M2067" i="6"/>
  <c r="N2067" i="6" s="1"/>
  <c r="O3130" i="6"/>
  <c r="M3130" i="6"/>
  <c r="N3130" i="6" s="1"/>
  <c r="O3066" i="6"/>
  <c r="M3066" i="6"/>
  <c r="N3066" i="6" s="1"/>
  <c r="O3044" i="6"/>
  <c r="M3044" i="6"/>
  <c r="N3044" i="6" s="1"/>
  <c r="O2982" i="6"/>
  <c r="M2982" i="6"/>
  <c r="N2982" i="6" s="1"/>
  <c r="M2917" i="6"/>
  <c r="N2917" i="6" s="1"/>
  <c r="O2917" i="6"/>
  <c r="M2851" i="6"/>
  <c r="N2851" i="6" s="1"/>
  <c r="O2851" i="6"/>
  <c r="M2787" i="6"/>
  <c r="N2787" i="6" s="1"/>
  <c r="O2787" i="6"/>
  <c r="O2721" i="6"/>
  <c r="M2721" i="6"/>
  <c r="N2721" i="6" s="1"/>
  <c r="M2651" i="6"/>
  <c r="N2651" i="6" s="1"/>
  <c r="O2651" i="6"/>
  <c r="M2587" i="6"/>
  <c r="N2587" i="6" s="1"/>
  <c r="O2587" i="6"/>
  <c r="M2523" i="6"/>
  <c r="N2523" i="6" s="1"/>
  <c r="O2523" i="6"/>
  <c r="M2467" i="6"/>
  <c r="N2467" i="6" s="1"/>
  <c r="O2467" i="6"/>
  <c r="M2389" i="6"/>
  <c r="N2389" i="6" s="1"/>
  <c r="O2389" i="6"/>
  <c r="O2330" i="6"/>
  <c r="M2330" i="6"/>
  <c r="N2330" i="6" s="1"/>
  <c r="M2263" i="6"/>
  <c r="N2263" i="6" s="1"/>
  <c r="O2263" i="6"/>
  <c r="O2218" i="6"/>
  <c r="M2218" i="6"/>
  <c r="N2218" i="6" s="1"/>
  <c r="O2163" i="6"/>
  <c r="M2163" i="6"/>
  <c r="N2163" i="6" s="1"/>
  <c r="O3332" i="6"/>
  <c r="M3332" i="6"/>
  <c r="N3332" i="6" s="1"/>
  <c r="O3281" i="6"/>
  <c r="M3281" i="6"/>
  <c r="N3281" i="6" s="1"/>
  <c r="M3217" i="6"/>
  <c r="N3217" i="6" s="1"/>
  <c r="O3217" i="6"/>
  <c r="M3153" i="6"/>
  <c r="N3153" i="6" s="1"/>
  <c r="O3153" i="6"/>
  <c r="M3089" i="6"/>
  <c r="N3089" i="6" s="1"/>
  <c r="O3089" i="6"/>
  <c r="O2946" i="6"/>
  <c r="M2946" i="6"/>
  <c r="N2946" i="6" s="1"/>
  <c r="O2882" i="6"/>
  <c r="M2882" i="6"/>
  <c r="N2882" i="6" s="1"/>
  <c r="M2815" i="6"/>
  <c r="N2815" i="6" s="1"/>
  <c r="O2815" i="6"/>
  <c r="M2751" i="6"/>
  <c r="N2751" i="6" s="1"/>
  <c r="O2751" i="6"/>
  <c r="M2649" i="6"/>
  <c r="N2649" i="6" s="1"/>
  <c r="O2649" i="6"/>
  <c r="O2585" i="6"/>
  <c r="M2585" i="6"/>
  <c r="N2585" i="6" s="1"/>
  <c r="O2521" i="6"/>
  <c r="M2521" i="6"/>
  <c r="N2521" i="6" s="1"/>
  <c r="O2454" i="6"/>
  <c r="M2454" i="6"/>
  <c r="N2454" i="6" s="1"/>
  <c r="O2408" i="6"/>
  <c r="M2408" i="6"/>
  <c r="N2408" i="6" s="1"/>
  <c r="O2358" i="6"/>
  <c r="M2358" i="6"/>
  <c r="N2358" i="6" s="1"/>
  <c r="O2324" i="6"/>
  <c r="M2324" i="6"/>
  <c r="N2324" i="6" s="1"/>
  <c r="O2275" i="6"/>
  <c r="M2275" i="6"/>
  <c r="N2275" i="6" s="1"/>
  <c r="O2228" i="6"/>
  <c r="M2228" i="6"/>
  <c r="N2228" i="6" s="1"/>
  <c r="M2165" i="6"/>
  <c r="N2165" i="6" s="1"/>
  <c r="O2165" i="6"/>
  <c r="M2104" i="6"/>
  <c r="N2104" i="6" s="1"/>
  <c r="O2104" i="6"/>
  <c r="O3110" i="6"/>
  <c r="M3110" i="6"/>
  <c r="N3110" i="6" s="1"/>
  <c r="O3010" i="6"/>
  <c r="M3010" i="6"/>
  <c r="N3010" i="6" s="1"/>
  <c r="O2953" i="6"/>
  <c r="M2953" i="6"/>
  <c r="N2953" i="6" s="1"/>
  <c r="M2889" i="6"/>
  <c r="N2889" i="6" s="1"/>
  <c r="O2889" i="6"/>
  <c r="O2824" i="6"/>
  <c r="M2824" i="6"/>
  <c r="N2824" i="6" s="1"/>
  <c r="O2760" i="6"/>
  <c r="M2760" i="6"/>
  <c r="N2760" i="6" s="1"/>
  <c r="O2709" i="6"/>
  <c r="M2709" i="6"/>
  <c r="N2709" i="6" s="1"/>
  <c r="O2678" i="6"/>
  <c r="M2678" i="6"/>
  <c r="N2678" i="6" s="1"/>
  <c r="M2614" i="6"/>
  <c r="N2614" i="6" s="1"/>
  <c r="O2614" i="6"/>
  <c r="O2550" i="6"/>
  <c r="M2550" i="6"/>
  <c r="N2550" i="6" s="1"/>
  <c r="O2486" i="6"/>
  <c r="M2486" i="6"/>
  <c r="N2486" i="6" s="1"/>
  <c r="M2431" i="6"/>
  <c r="N2431" i="6" s="1"/>
  <c r="O2431" i="6"/>
  <c r="O2384" i="6"/>
  <c r="M2384" i="6"/>
  <c r="N2384" i="6" s="1"/>
  <c r="O2250" i="6"/>
  <c r="M2250" i="6"/>
  <c r="N2250" i="6" s="1"/>
  <c r="O2160" i="6"/>
  <c r="M2160" i="6"/>
  <c r="N2160" i="6" s="1"/>
  <c r="O2071" i="6"/>
  <c r="M2071" i="6"/>
  <c r="N2071" i="6" s="1"/>
  <c r="O2133" i="6"/>
  <c r="M2133" i="6"/>
  <c r="N2133" i="6" s="1"/>
  <c r="O2065" i="6"/>
  <c r="M2065" i="6"/>
  <c r="N2065" i="6" s="1"/>
  <c r="O1992" i="6"/>
  <c r="M1992" i="6"/>
  <c r="N1992" i="6" s="1"/>
  <c r="O1928" i="6"/>
  <c r="M1928" i="6"/>
  <c r="N1928" i="6" s="1"/>
  <c r="O1842" i="6"/>
  <c r="M1842" i="6"/>
  <c r="N1842" i="6" s="1"/>
  <c r="O1810" i="6"/>
  <c r="M1810" i="6"/>
  <c r="N1810" i="6" s="1"/>
  <c r="O1778" i="6"/>
  <c r="M1778" i="6"/>
  <c r="N1778" i="6" s="1"/>
  <c r="O1721" i="6"/>
  <c r="M1721" i="6"/>
  <c r="N1721" i="6" s="1"/>
  <c r="M1685" i="6"/>
  <c r="N1685" i="6" s="1"/>
  <c r="O1685" i="6"/>
  <c r="M1634" i="6"/>
  <c r="N1634" i="6" s="1"/>
  <c r="O1634" i="6"/>
  <c r="O1570" i="6"/>
  <c r="M1570" i="6"/>
  <c r="N1570" i="6" s="1"/>
  <c r="M1506" i="6"/>
  <c r="N1506" i="6" s="1"/>
  <c r="O1506" i="6"/>
  <c r="M1442" i="6"/>
  <c r="N1442" i="6" s="1"/>
  <c r="O1442" i="6"/>
  <c r="M1374" i="6"/>
  <c r="N1374" i="6" s="1"/>
  <c r="O1374" i="6"/>
  <c r="O1228" i="6"/>
  <c r="M1228" i="6"/>
  <c r="N1228" i="6" s="1"/>
  <c r="M2191" i="6"/>
  <c r="N2191" i="6" s="1"/>
  <c r="O2191" i="6"/>
  <c r="O2161" i="6"/>
  <c r="M2161" i="6"/>
  <c r="N2161" i="6" s="1"/>
  <c r="M2100" i="6"/>
  <c r="N2100" i="6" s="1"/>
  <c r="O2100" i="6"/>
  <c r="O2013" i="6"/>
  <c r="M2013" i="6"/>
  <c r="N2013" i="6" s="1"/>
  <c r="O1949" i="6"/>
  <c r="M1949" i="6"/>
  <c r="N1949" i="6" s="1"/>
  <c r="O1890" i="6"/>
  <c r="M1890" i="6"/>
  <c r="N1890" i="6" s="1"/>
  <c r="M1724" i="6"/>
  <c r="N1724" i="6" s="1"/>
  <c r="O1724" i="6"/>
  <c r="M1626" i="6"/>
  <c r="N1626" i="6" s="1"/>
  <c r="O1626" i="6"/>
  <c r="O1562" i="6"/>
  <c r="M1562" i="6"/>
  <c r="N1562" i="6" s="1"/>
  <c r="O1498" i="6"/>
  <c r="M1498" i="6"/>
  <c r="N1498" i="6" s="1"/>
  <c r="O1434" i="6"/>
  <c r="M1434" i="6"/>
  <c r="N1434" i="6" s="1"/>
  <c r="M1363" i="6"/>
  <c r="N1363" i="6" s="1"/>
  <c r="O1363" i="6"/>
  <c r="M1205" i="6"/>
  <c r="N1205" i="6" s="1"/>
  <c r="O1205" i="6"/>
  <c r="O2117" i="6"/>
  <c r="M2117" i="6"/>
  <c r="N2117" i="6" s="1"/>
  <c r="O2041" i="6"/>
  <c r="M2041" i="6"/>
  <c r="N2041" i="6" s="1"/>
  <c r="O1966" i="6"/>
  <c r="M1966" i="6"/>
  <c r="N1966" i="6" s="1"/>
  <c r="M1899" i="6"/>
  <c r="N1899" i="6" s="1"/>
  <c r="O1899" i="6"/>
  <c r="O1859" i="6"/>
  <c r="M1859" i="6"/>
  <c r="N1859" i="6" s="1"/>
  <c r="O1731" i="6"/>
  <c r="M1731" i="6"/>
  <c r="N1731" i="6" s="1"/>
  <c r="M1670" i="6"/>
  <c r="N1670" i="6" s="1"/>
  <c r="O1670" i="6"/>
  <c r="M1616" i="6"/>
  <c r="N1616" i="6" s="1"/>
  <c r="O1616" i="6"/>
  <c r="O1552" i="6"/>
  <c r="M1552" i="6"/>
  <c r="N1552" i="6" s="1"/>
  <c r="M1488" i="6"/>
  <c r="N1488" i="6" s="1"/>
  <c r="O1488" i="6"/>
  <c r="M1424" i="6"/>
  <c r="N1424" i="6" s="1"/>
  <c r="O1424" i="6"/>
  <c r="M1351" i="6"/>
  <c r="N1351" i="6" s="1"/>
  <c r="O1351" i="6"/>
  <c r="M1335" i="6"/>
  <c r="N1335" i="6" s="1"/>
  <c r="O1335" i="6"/>
  <c r="M1319" i="6"/>
  <c r="N1319" i="6" s="1"/>
  <c r="O1319" i="6"/>
  <c r="M1239" i="6"/>
  <c r="N1239" i="6" s="1"/>
  <c r="O1239" i="6"/>
  <c r="O2070" i="6"/>
  <c r="M2070" i="6"/>
  <c r="N2070" i="6" s="1"/>
  <c r="O2048" i="6"/>
  <c r="M2048" i="6"/>
  <c r="N2048" i="6" s="1"/>
  <c r="O1997" i="6"/>
  <c r="M1997" i="6"/>
  <c r="N1997" i="6" s="1"/>
  <c r="O1933" i="6"/>
  <c r="M1933" i="6"/>
  <c r="N1933" i="6" s="1"/>
  <c r="O1861" i="6"/>
  <c r="M1861" i="6"/>
  <c r="N1861" i="6" s="1"/>
  <c r="O1825" i="6"/>
  <c r="M1825" i="6"/>
  <c r="N1825" i="6" s="1"/>
  <c r="O1793" i="6"/>
  <c r="M1793" i="6"/>
  <c r="N1793" i="6" s="1"/>
  <c r="M1756" i="6"/>
  <c r="N1756" i="6" s="1"/>
  <c r="O1756" i="6"/>
  <c r="M1677" i="6"/>
  <c r="N1677" i="6" s="1"/>
  <c r="O1677" i="6"/>
  <c r="O1614" i="6"/>
  <c r="M1614" i="6"/>
  <c r="N1614" i="6" s="1"/>
  <c r="O1550" i="6"/>
  <c r="M1550" i="6"/>
  <c r="N1550" i="6" s="1"/>
  <c r="O1486" i="6"/>
  <c r="M1486" i="6"/>
  <c r="N1486" i="6" s="1"/>
  <c r="O1422" i="6"/>
  <c r="M1422" i="6"/>
  <c r="N1422" i="6" s="1"/>
  <c r="M1387" i="6"/>
  <c r="N1387" i="6" s="1"/>
  <c r="O1387" i="6"/>
  <c r="O1288" i="6"/>
  <c r="M1288" i="6"/>
  <c r="N1288" i="6" s="1"/>
  <c r="M1193" i="6"/>
  <c r="N1193" i="6" s="1"/>
  <c r="O1193" i="6"/>
  <c r="O2024" i="6"/>
  <c r="M2024" i="6"/>
  <c r="N2024" i="6" s="1"/>
  <c r="O1960" i="6"/>
  <c r="M1960" i="6"/>
  <c r="N1960" i="6" s="1"/>
  <c r="O1897" i="6"/>
  <c r="M1897" i="6"/>
  <c r="N1897" i="6" s="1"/>
  <c r="O1831" i="6"/>
  <c r="M1831" i="6"/>
  <c r="N1831" i="6" s="1"/>
  <c r="O1799" i="6"/>
  <c r="M1799" i="6"/>
  <c r="N1799" i="6" s="1"/>
  <c r="O1771" i="6"/>
  <c r="M1771" i="6"/>
  <c r="N1771" i="6" s="1"/>
  <c r="O1707" i="6"/>
  <c r="M1707" i="6"/>
  <c r="N1707" i="6" s="1"/>
  <c r="M1635" i="6"/>
  <c r="N1635" i="6" s="1"/>
  <c r="O1635" i="6"/>
  <c r="M1571" i="6"/>
  <c r="N1571" i="6" s="1"/>
  <c r="O1571" i="6"/>
  <c r="M1507" i="6"/>
  <c r="N1507" i="6" s="1"/>
  <c r="O1507" i="6"/>
  <c r="O1443" i="6"/>
  <c r="M1443" i="6"/>
  <c r="N1443" i="6" s="1"/>
  <c r="O1266" i="6"/>
  <c r="M1266" i="6"/>
  <c r="N1266" i="6" s="1"/>
  <c r="O1160" i="6"/>
  <c r="M1160" i="6"/>
  <c r="N1160" i="6" s="1"/>
  <c r="O1985" i="6"/>
  <c r="M1985" i="6"/>
  <c r="N1985" i="6" s="1"/>
  <c r="O1921" i="6"/>
  <c r="M1921" i="6"/>
  <c r="N1921" i="6" s="1"/>
  <c r="O1870" i="6"/>
  <c r="M1870" i="6"/>
  <c r="N1870" i="6" s="1"/>
  <c r="O1741" i="6"/>
  <c r="M1741" i="6"/>
  <c r="N1741" i="6" s="1"/>
  <c r="M1680" i="6"/>
  <c r="N1680" i="6" s="1"/>
  <c r="O1680" i="6"/>
  <c r="M1631" i="6"/>
  <c r="N1631" i="6" s="1"/>
  <c r="O1631" i="6"/>
  <c r="M1567" i="6"/>
  <c r="N1567" i="6" s="1"/>
  <c r="O1567" i="6"/>
  <c r="M1503" i="6"/>
  <c r="N1503" i="6" s="1"/>
  <c r="O1503" i="6"/>
  <c r="M1439" i="6"/>
  <c r="N1439" i="6" s="1"/>
  <c r="O1439" i="6"/>
  <c r="O1382" i="6"/>
  <c r="M1382" i="6"/>
  <c r="N1382" i="6" s="1"/>
  <c r="O1285" i="6"/>
  <c r="M1285" i="6"/>
  <c r="N1285" i="6" s="1"/>
  <c r="O2089" i="6"/>
  <c r="M2089" i="6"/>
  <c r="N2089" i="6" s="1"/>
  <c r="O2008" i="6"/>
  <c r="M2008" i="6"/>
  <c r="N2008" i="6" s="1"/>
  <c r="O1944" i="6"/>
  <c r="M1944" i="6"/>
  <c r="N1944" i="6" s="1"/>
  <c r="O1868" i="6"/>
  <c r="M1868" i="6"/>
  <c r="N1868" i="6" s="1"/>
  <c r="O1737" i="6"/>
  <c r="M1737" i="6"/>
  <c r="N1737" i="6" s="1"/>
  <c r="M1625" i="6"/>
  <c r="N1625" i="6" s="1"/>
  <c r="O1625" i="6"/>
  <c r="M1561" i="6"/>
  <c r="N1561" i="6" s="1"/>
  <c r="O1561" i="6"/>
  <c r="M1497" i="6"/>
  <c r="N1497" i="6" s="1"/>
  <c r="O1497" i="6"/>
  <c r="M1433" i="6"/>
  <c r="N1433" i="6" s="1"/>
  <c r="O1433" i="6"/>
  <c r="O1380" i="6"/>
  <c r="M1380" i="6"/>
  <c r="N1380" i="6" s="1"/>
  <c r="M1342" i="6"/>
  <c r="N1342" i="6" s="1"/>
  <c r="O1342" i="6"/>
  <c r="O1320" i="6"/>
  <c r="M1320" i="6"/>
  <c r="N1320" i="6" s="1"/>
  <c r="O1240" i="6"/>
  <c r="M1240" i="6"/>
  <c r="N1240" i="6" s="1"/>
  <c r="O1150" i="6"/>
  <c r="M1150" i="6"/>
  <c r="N1150" i="6" s="1"/>
  <c r="O2000" i="6"/>
  <c r="M2000" i="6"/>
  <c r="N2000" i="6" s="1"/>
  <c r="O1936" i="6"/>
  <c r="M1936" i="6"/>
  <c r="N1936" i="6" s="1"/>
  <c r="O1874" i="6"/>
  <c r="M1874" i="6"/>
  <c r="N1874" i="6" s="1"/>
  <c r="O1844" i="6"/>
  <c r="M1844" i="6"/>
  <c r="N1844" i="6" s="1"/>
  <c r="O1812" i="6"/>
  <c r="M1812" i="6"/>
  <c r="N1812" i="6" s="1"/>
  <c r="O1780" i="6"/>
  <c r="M1780" i="6"/>
  <c r="N1780" i="6" s="1"/>
  <c r="M1716" i="6"/>
  <c r="N1716" i="6" s="1"/>
  <c r="O1716" i="6"/>
  <c r="M1667" i="6"/>
  <c r="N1667" i="6" s="1"/>
  <c r="O1667" i="6"/>
  <c r="M1611" i="6"/>
  <c r="N1611" i="6" s="1"/>
  <c r="O1611" i="6"/>
  <c r="M1547" i="6"/>
  <c r="N1547" i="6" s="1"/>
  <c r="O1547" i="6"/>
  <c r="M1483" i="6"/>
  <c r="N1483" i="6" s="1"/>
  <c r="O1483" i="6"/>
  <c r="M1419" i="6"/>
  <c r="N1419" i="6" s="1"/>
  <c r="O1419" i="6"/>
  <c r="O1356" i="6"/>
  <c r="M1356" i="6"/>
  <c r="N1356" i="6" s="1"/>
  <c r="O1282" i="6"/>
  <c r="M1282" i="6"/>
  <c r="N1282" i="6" s="1"/>
  <c r="O1218" i="6"/>
  <c r="M1218" i="6"/>
  <c r="N1218" i="6" s="1"/>
  <c r="O1130" i="6"/>
  <c r="M1130" i="6"/>
  <c r="N1130" i="6" s="1"/>
  <c r="M1066" i="6"/>
  <c r="N1066" i="6" s="1"/>
  <c r="O1066" i="6"/>
  <c r="M1002" i="6"/>
  <c r="N1002" i="6" s="1"/>
  <c r="O1002" i="6"/>
  <c r="O940" i="6"/>
  <c r="M940" i="6"/>
  <c r="N940" i="6" s="1"/>
  <c r="O860" i="6"/>
  <c r="M860" i="6"/>
  <c r="N860" i="6" s="1"/>
  <c r="M814" i="6"/>
  <c r="N814" i="6" s="1"/>
  <c r="O814" i="6"/>
  <c r="O723" i="6"/>
  <c r="M723" i="6"/>
  <c r="N723" i="6" s="1"/>
  <c r="M634" i="6"/>
  <c r="N634" i="6" s="1"/>
  <c r="O634" i="6"/>
  <c r="O537" i="6"/>
  <c r="M537" i="6"/>
  <c r="N537" i="6" s="1"/>
  <c r="O308" i="6"/>
  <c r="M308" i="6"/>
  <c r="N308" i="6" s="1"/>
  <c r="M1078" i="6"/>
  <c r="N1078" i="6" s="1"/>
  <c r="O1078" i="6"/>
  <c r="M1014" i="6"/>
  <c r="N1014" i="6" s="1"/>
  <c r="O1014" i="6"/>
  <c r="O945" i="6"/>
  <c r="M945" i="6"/>
  <c r="N945" i="6" s="1"/>
  <c r="M892" i="6"/>
  <c r="N892" i="6" s="1"/>
  <c r="O892" i="6"/>
  <c r="O820" i="6"/>
  <c r="M820" i="6"/>
  <c r="N820" i="6" s="1"/>
  <c r="M773" i="6"/>
  <c r="N773" i="6" s="1"/>
  <c r="O773" i="6"/>
  <c r="M686" i="6"/>
  <c r="N686" i="6" s="1"/>
  <c r="O686" i="6"/>
  <c r="M656" i="6"/>
  <c r="N656" i="6" s="1"/>
  <c r="O656" i="6"/>
  <c r="M632" i="6"/>
  <c r="N632" i="6" s="1"/>
  <c r="O632" i="6"/>
  <c r="O606" i="6"/>
  <c r="M606" i="6"/>
  <c r="N606" i="6" s="1"/>
  <c r="O565" i="6"/>
  <c r="M565" i="6"/>
  <c r="N565" i="6" s="1"/>
  <c r="O450" i="6"/>
  <c r="M450" i="6"/>
  <c r="N450" i="6" s="1"/>
  <c r="M298" i="6"/>
  <c r="N298" i="6" s="1"/>
  <c r="O298" i="6"/>
  <c r="M1241" i="6"/>
  <c r="N1241" i="6" s="1"/>
  <c r="O1241" i="6"/>
  <c r="O1180" i="6"/>
  <c r="M1180" i="6"/>
  <c r="N1180" i="6" s="1"/>
  <c r="O1116" i="6"/>
  <c r="M1116" i="6"/>
  <c r="N1116" i="6" s="1"/>
  <c r="O1052" i="6"/>
  <c r="M1052" i="6"/>
  <c r="N1052" i="6" s="1"/>
  <c r="O986" i="6"/>
  <c r="M986" i="6"/>
  <c r="N986" i="6" s="1"/>
  <c r="O903" i="6"/>
  <c r="M903" i="6"/>
  <c r="N903" i="6" s="1"/>
  <c r="M828" i="6"/>
  <c r="N828" i="6" s="1"/>
  <c r="O828" i="6"/>
  <c r="O767" i="6"/>
  <c r="M767" i="6"/>
  <c r="N767" i="6" s="1"/>
  <c r="M734" i="6"/>
  <c r="N734" i="6" s="1"/>
  <c r="O734" i="6"/>
  <c r="M678" i="6"/>
  <c r="N678" i="6" s="1"/>
  <c r="O678" i="6"/>
  <c r="M592" i="6"/>
  <c r="N592" i="6" s="1"/>
  <c r="O592" i="6"/>
  <c r="O478" i="6"/>
  <c r="M478" i="6"/>
  <c r="N478" i="6" s="1"/>
  <c r="O1210" i="6"/>
  <c r="M1210" i="6"/>
  <c r="N1210" i="6" s="1"/>
  <c r="M1161" i="6"/>
  <c r="N1161" i="6" s="1"/>
  <c r="O1161" i="6"/>
  <c r="M1107" i="6"/>
  <c r="N1107" i="6" s="1"/>
  <c r="O1107" i="6"/>
  <c r="O1043" i="6"/>
  <c r="M1043" i="6"/>
  <c r="N1043" i="6" s="1"/>
  <c r="O991" i="6"/>
  <c r="M991" i="6"/>
  <c r="N991" i="6" s="1"/>
  <c r="O941" i="6"/>
  <c r="M941" i="6"/>
  <c r="N941" i="6" s="1"/>
  <c r="M879" i="6"/>
  <c r="N879" i="6" s="1"/>
  <c r="O879" i="6"/>
  <c r="O839" i="6"/>
  <c r="M839" i="6"/>
  <c r="N839" i="6" s="1"/>
  <c r="M704" i="6"/>
  <c r="N704" i="6" s="1"/>
  <c r="O704" i="6"/>
  <c r="M548" i="6"/>
  <c r="N548" i="6" s="1"/>
  <c r="O548" i="6"/>
  <c r="O487" i="6"/>
  <c r="M487" i="6"/>
  <c r="N487" i="6" s="1"/>
  <c r="M394" i="6"/>
  <c r="N394" i="6" s="1"/>
  <c r="O394" i="6"/>
  <c r="O1264" i="6"/>
  <c r="M1264" i="6"/>
  <c r="N1264" i="6" s="1"/>
  <c r="O1212" i="6"/>
  <c r="M1212" i="6"/>
  <c r="N1212" i="6" s="1"/>
  <c r="O1112" i="6"/>
  <c r="M1112" i="6"/>
  <c r="N1112" i="6" s="1"/>
  <c r="O1048" i="6"/>
  <c r="M1048" i="6"/>
  <c r="N1048" i="6" s="1"/>
  <c r="O989" i="6"/>
  <c r="M989" i="6"/>
  <c r="N989" i="6" s="1"/>
  <c r="O930" i="6"/>
  <c r="M930" i="6"/>
  <c r="N930" i="6" s="1"/>
  <c r="O837" i="6"/>
  <c r="M837" i="6"/>
  <c r="N837" i="6" s="1"/>
  <c r="M813" i="6"/>
  <c r="N813" i="6" s="1"/>
  <c r="O813" i="6"/>
  <c r="M726" i="6"/>
  <c r="N726" i="6" s="1"/>
  <c r="O726" i="6"/>
  <c r="M689" i="6"/>
  <c r="N689" i="6" s="1"/>
  <c r="O689" i="6"/>
  <c r="O621" i="6"/>
  <c r="M621" i="6"/>
  <c r="N621" i="6" s="1"/>
  <c r="O595" i="6"/>
  <c r="M595" i="6"/>
  <c r="N595" i="6" s="1"/>
  <c r="M496" i="6"/>
  <c r="N496" i="6" s="1"/>
  <c r="O496" i="6"/>
  <c r="O129" i="6"/>
  <c r="M129" i="6"/>
  <c r="N129" i="6" s="1"/>
  <c r="O1058" i="6"/>
  <c r="M1058" i="6"/>
  <c r="N1058" i="6" s="1"/>
  <c r="O987" i="6"/>
  <c r="M987" i="6"/>
  <c r="N987" i="6" s="1"/>
  <c r="O935" i="6"/>
  <c r="M935" i="6"/>
  <c r="N935" i="6" s="1"/>
  <c r="O884" i="6"/>
  <c r="M884" i="6"/>
  <c r="N884" i="6" s="1"/>
  <c r="O827" i="6"/>
  <c r="M827" i="6"/>
  <c r="N827" i="6" s="1"/>
  <c r="M774" i="6"/>
  <c r="N774" i="6" s="1"/>
  <c r="O774" i="6"/>
  <c r="O716" i="6"/>
  <c r="M716" i="6"/>
  <c r="N716" i="6" s="1"/>
  <c r="O665" i="6"/>
  <c r="M665" i="6"/>
  <c r="N665" i="6" s="1"/>
  <c r="O633" i="6"/>
  <c r="M633" i="6"/>
  <c r="N633" i="6" s="1"/>
  <c r="O599" i="6"/>
  <c r="M599" i="6"/>
  <c r="N599" i="6" s="1"/>
  <c r="M484" i="6"/>
  <c r="N484" i="6" s="1"/>
  <c r="O484" i="6"/>
  <c r="O158" i="6"/>
  <c r="M158" i="6"/>
  <c r="N158" i="6" s="1"/>
  <c r="O1295" i="6"/>
  <c r="M1295" i="6"/>
  <c r="N1295" i="6" s="1"/>
  <c r="O1238" i="6"/>
  <c r="M1238" i="6"/>
  <c r="N1238" i="6" s="1"/>
  <c r="M1157" i="6"/>
  <c r="N1157" i="6" s="1"/>
  <c r="O1157" i="6"/>
  <c r="O1082" i="6"/>
  <c r="M1082" i="6"/>
  <c r="N1082" i="6" s="1"/>
  <c r="O1018" i="6"/>
  <c r="M1018" i="6"/>
  <c r="N1018" i="6" s="1"/>
  <c r="M902" i="6"/>
  <c r="N902" i="6" s="1"/>
  <c r="O902" i="6"/>
  <c r="M801" i="6"/>
  <c r="N801" i="6" s="1"/>
  <c r="O801" i="6"/>
  <c r="M766" i="6"/>
  <c r="N766" i="6" s="1"/>
  <c r="O766" i="6"/>
  <c r="O681" i="6"/>
  <c r="M681" i="6"/>
  <c r="N681" i="6" s="1"/>
  <c r="O593" i="6"/>
  <c r="M593" i="6"/>
  <c r="N593" i="6" s="1"/>
  <c r="O549" i="6"/>
  <c r="M549" i="6"/>
  <c r="N549" i="6" s="1"/>
  <c r="O173" i="6"/>
  <c r="M173" i="6"/>
  <c r="N173" i="6" s="1"/>
  <c r="O1148" i="6"/>
  <c r="M1148" i="6"/>
  <c r="N1148" i="6" s="1"/>
  <c r="M1101" i="6"/>
  <c r="N1101" i="6" s="1"/>
  <c r="O1101" i="6"/>
  <c r="M1037" i="6"/>
  <c r="N1037" i="6" s="1"/>
  <c r="O1037" i="6"/>
  <c r="O974" i="6"/>
  <c r="M974" i="6"/>
  <c r="N974" i="6" s="1"/>
  <c r="M922" i="6"/>
  <c r="N922" i="6" s="1"/>
  <c r="O922" i="6"/>
  <c r="O873" i="6"/>
  <c r="M873" i="6"/>
  <c r="N873" i="6" s="1"/>
  <c r="M793" i="6"/>
  <c r="N793" i="6" s="1"/>
  <c r="O793" i="6"/>
  <c r="M725" i="6"/>
  <c r="N725" i="6" s="1"/>
  <c r="O725" i="6"/>
  <c r="O679" i="6"/>
  <c r="M679" i="6"/>
  <c r="N679" i="6" s="1"/>
  <c r="O512" i="6"/>
  <c r="M512" i="6"/>
  <c r="N512" i="6" s="1"/>
  <c r="M438" i="6"/>
  <c r="N438" i="6" s="1"/>
  <c r="O438" i="6"/>
  <c r="M244" i="6"/>
  <c r="N244" i="6" s="1"/>
  <c r="O244" i="6"/>
  <c r="O545" i="6"/>
  <c r="M545" i="6"/>
  <c r="N545" i="6" s="1"/>
  <c r="O527" i="6"/>
  <c r="M527" i="6"/>
  <c r="N527" i="6" s="1"/>
  <c r="O485" i="6"/>
  <c r="M485" i="6"/>
  <c r="N485" i="6" s="1"/>
  <c r="O333" i="6"/>
  <c r="M333" i="6"/>
  <c r="N333" i="6" s="1"/>
  <c r="M261" i="6"/>
  <c r="N261" i="6" s="1"/>
  <c r="O261" i="6"/>
  <c r="O171" i="6"/>
  <c r="M171" i="6"/>
  <c r="N171" i="6" s="1"/>
  <c r="O113" i="6"/>
  <c r="M113" i="6"/>
  <c r="N113" i="6" s="1"/>
  <c r="O91" i="6"/>
  <c r="M91" i="6"/>
  <c r="N91" i="6" s="1"/>
  <c r="O419" i="6"/>
  <c r="M419" i="6"/>
  <c r="N419" i="6" s="1"/>
  <c r="O387" i="6"/>
  <c r="M387" i="6"/>
  <c r="N387" i="6" s="1"/>
  <c r="O355" i="6"/>
  <c r="M355" i="6"/>
  <c r="N355" i="6" s="1"/>
  <c r="M292" i="6"/>
  <c r="N292" i="6" s="1"/>
  <c r="O292" i="6"/>
  <c r="M228" i="6"/>
  <c r="N228" i="6" s="1"/>
  <c r="O228" i="6"/>
  <c r="O197" i="6"/>
  <c r="M197" i="6"/>
  <c r="N197" i="6" s="1"/>
  <c r="O146" i="6"/>
  <c r="M146" i="6"/>
  <c r="N146" i="6" s="1"/>
  <c r="O77" i="6"/>
  <c r="M77" i="6"/>
  <c r="N77" i="6" s="1"/>
  <c r="O433" i="6"/>
  <c r="M433" i="6"/>
  <c r="N433" i="6" s="1"/>
  <c r="O401" i="6"/>
  <c r="M401" i="6"/>
  <c r="N401" i="6" s="1"/>
  <c r="O369" i="6"/>
  <c r="M369" i="6"/>
  <c r="N369" i="6" s="1"/>
  <c r="M316" i="6"/>
  <c r="N316" i="6" s="1"/>
  <c r="O316" i="6"/>
  <c r="M252" i="6"/>
  <c r="N252" i="6" s="1"/>
  <c r="O252" i="6"/>
  <c r="O195" i="6"/>
  <c r="M195" i="6"/>
  <c r="N195" i="6" s="1"/>
  <c r="O140" i="6"/>
  <c r="M140" i="6"/>
  <c r="N140" i="6" s="1"/>
  <c r="M346" i="6"/>
  <c r="N346" i="6" s="1"/>
  <c r="O346" i="6"/>
  <c r="M271" i="6"/>
  <c r="N271" i="6" s="1"/>
  <c r="O271" i="6"/>
  <c r="O182" i="6"/>
  <c r="M182" i="6"/>
  <c r="N182" i="6" s="1"/>
  <c r="O130" i="6"/>
  <c r="M130" i="6"/>
  <c r="N130" i="6" s="1"/>
  <c r="O581" i="6"/>
  <c r="M581" i="6"/>
  <c r="N581" i="6" s="1"/>
  <c r="O522" i="6"/>
  <c r="M522" i="6"/>
  <c r="N522" i="6" s="1"/>
  <c r="M476" i="6"/>
  <c r="N476" i="6" s="1"/>
  <c r="O476" i="6"/>
  <c r="M442" i="6"/>
  <c r="N442" i="6" s="1"/>
  <c r="O442" i="6"/>
  <c r="M283" i="6"/>
  <c r="N283" i="6" s="1"/>
  <c r="O283" i="6"/>
  <c r="M219" i="6"/>
  <c r="N219" i="6" s="1"/>
  <c r="O219" i="6"/>
  <c r="O149" i="6"/>
  <c r="M149" i="6"/>
  <c r="N149" i="6" s="1"/>
  <c r="O98" i="6"/>
  <c r="M98" i="6"/>
  <c r="N98" i="6" s="1"/>
  <c r="M368" i="6"/>
  <c r="N368" i="6" s="1"/>
  <c r="O368" i="6"/>
  <c r="O326" i="6"/>
  <c r="M326" i="6"/>
  <c r="N326" i="6" s="1"/>
  <c r="M260" i="6"/>
  <c r="N260" i="6" s="1"/>
  <c r="O260" i="6"/>
  <c r="O210" i="6"/>
  <c r="M210" i="6"/>
  <c r="N210" i="6" s="1"/>
  <c r="O147" i="6"/>
  <c r="M147" i="6"/>
  <c r="N147" i="6" s="1"/>
  <c r="O94" i="6"/>
  <c r="M94" i="6"/>
  <c r="N94" i="6" s="1"/>
  <c r="O46" i="6"/>
  <c r="M46" i="6"/>
  <c r="N46" i="6" s="1"/>
  <c r="M396" i="6"/>
  <c r="N396" i="6" s="1"/>
  <c r="O396" i="6"/>
  <c r="O341" i="6"/>
  <c r="M341" i="6"/>
  <c r="N341" i="6" s="1"/>
  <c r="M279" i="6"/>
  <c r="N279" i="6" s="1"/>
  <c r="O279" i="6"/>
  <c r="M215" i="6"/>
  <c r="N215" i="6" s="1"/>
  <c r="O215" i="6"/>
  <c r="O164" i="6"/>
  <c r="M164" i="6"/>
  <c r="N164" i="6" s="1"/>
  <c r="O62" i="6"/>
  <c r="M62" i="6"/>
  <c r="N62" i="6" s="1"/>
  <c r="O51" i="6"/>
  <c r="M51" i="6"/>
  <c r="N51" i="6" s="1"/>
  <c r="O2773" i="6"/>
  <c r="M2773" i="6"/>
  <c r="N2773" i="6" s="1"/>
  <c r="O3847" i="6"/>
  <c r="M3847" i="6"/>
  <c r="N3847" i="6" s="1"/>
  <c r="M3810" i="6"/>
  <c r="N3810" i="6" s="1"/>
  <c r="O3810" i="6"/>
  <c r="M3679" i="6"/>
  <c r="N3679" i="6" s="1"/>
  <c r="O3679" i="6"/>
  <c r="O3603" i="6"/>
  <c r="M3603" i="6"/>
  <c r="N3603" i="6" s="1"/>
  <c r="O3539" i="6"/>
  <c r="M3539" i="6"/>
  <c r="N3539" i="6" s="1"/>
  <c r="O3475" i="6"/>
  <c r="M3475" i="6"/>
  <c r="N3475" i="6" s="1"/>
  <c r="O3424" i="6"/>
  <c r="M3424" i="6"/>
  <c r="N3424" i="6" s="1"/>
  <c r="O3380" i="6"/>
  <c r="M3380" i="6"/>
  <c r="N3380" i="6" s="1"/>
  <c r="O2756" i="6"/>
  <c r="M2756" i="6"/>
  <c r="N2756" i="6" s="1"/>
  <c r="O2382" i="6"/>
  <c r="M2382" i="6"/>
  <c r="N2382" i="6" s="1"/>
  <c r="M3723" i="6"/>
  <c r="N3723" i="6" s="1"/>
  <c r="O3723" i="6"/>
  <c r="O3488" i="6"/>
  <c r="M3488" i="6"/>
  <c r="N3488" i="6" s="1"/>
  <c r="M2301" i="6"/>
  <c r="N2301" i="6" s="1"/>
  <c r="O2301" i="6"/>
  <c r="O3492" i="6"/>
  <c r="M3492" i="6"/>
  <c r="N3492" i="6" s="1"/>
  <c r="O3881" i="6"/>
  <c r="M3881" i="6"/>
  <c r="N3881" i="6" s="1"/>
  <c r="O3817" i="6"/>
  <c r="M3817" i="6"/>
  <c r="N3817" i="6" s="1"/>
  <c r="M3781" i="6"/>
  <c r="N3781" i="6" s="1"/>
  <c r="O3781" i="6"/>
  <c r="O3736" i="6"/>
  <c r="M3736" i="6"/>
  <c r="N3736" i="6" s="1"/>
  <c r="O3700" i="6"/>
  <c r="M3700" i="6"/>
  <c r="N3700" i="6" s="1"/>
  <c r="O3637" i="6"/>
  <c r="M3637" i="6"/>
  <c r="N3637" i="6" s="1"/>
  <c r="O3573" i="6"/>
  <c r="M3573" i="6"/>
  <c r="N3573" i="6" s="1"/>
  <c r="O3509" i="6"/>
  <c r="M3509" i="6"/>
  <c r="N3509" i="6" s="1"/>
  <c r="O3445" i="6"/>
  <c r="M3445" i="6"/>
  <c r="N3445" i="6" s="1"/>
  <c r="M3265" i="6"/>
  <c r="N3265" i="6" s="1"/>
  <c r="O3265" i="6"/>
  <c r="O2998" i="6"/>
  <c r="M2998" i="6"/>
  <c r="N2998" i="6" s="1"/>
  <c r="O2670" i="6"/>
  <c r="M2670" i="6"/>
  <c r="N2670" i="6" s="1"/>
  <c r="M3753" i="6"/>
  <c r="N3753" i="6" s="1"/>
  <c r="O3753" i="6"/>
  <c r="O3166" i="6"/>
  <c r="M3166" i="6"/>
  <c r="N3166" i="6" s="1"/>
  <c r="O3838" i="6"/>
  <c r="M3838" i="6"/>
  <c r="N3838" i="6" s="1"/>
  <c r="M3713" i="6"/>
  <c r="N3713" i="6" s="1"/>
  <c r="O3713" i="6"/>
  <c r="M3631" i="6"/>
  <c r="N3631" i="6" s="1"/>
  <c r="O3631" i="6"/>
  <c r="M3567" i="6"/>
  <c r="N3567" i="6" s="1"/>
  <c r="O3567" i="6"/>
  <c r="M3503" i="6"/>
  <c r="N3503" i="6" s="1"/>
  <c r="O3503" i="6"/>
  <c r="M3439" i="6"/>
  <c r="N3439" i="6" s="1"/>
  <c r="O3439" i="6"/>
  <c r="M3391" i="6"/>
  <c r="N3391" i="6" s="1"/>
  <c r="O3391" i="6"/>
  <c r="O3267" i="6"/>
  <c r="M3267" i="6"/>
  <c r="N3267" i="6" s="1"/>
  <c r="O3008" i="6"/>
  <c r="M3008" i="6"/>
  <c r="N3008" i="6" s="1"/>
  <c r="M2565" i="6"/>
  <c r="N2565" i="6" s="1"/>
  <c r="O2565" i="6"/>
  <c r="O3827" i="6"/>
  <c r="M3827" i="6"/>
  <c r="N3827" i="6" s="1"/>
  <c r="M3649" i="6"/>
  <c r="N3649" i="6" s="1"/>
  <c r="O3649" i="6"/>
  <c r="O3416" i="6"/>
  <c r="M3416" i="6"/>
  <c r="N3416" i="6" s="1"/>
  <c r="O3885" i="6"/>
  <c r="M3885" i="6"/>
  <c r="N3885" i="6" s="1"/>
  <c r="M3490" i="6"/>
  <c r="N3490" i="6" s="1"/>
  <c r="O3490" i="6"/>
  <c r="O3861" i="6"/>
  <c r="M3861" i="6"/>
  <c r="N3861" i="6" s="1"/>
  <c r="O3758" i="6"/>
  <c r="M3758" i="6"/>
  <c r="N3758" i="6" s="1"/>
  <c r="M3711" i="6"/>
  <c r="N3711" i="6" s="1"/>
  <c r="O3711" i="6"/>
  <c r="O3665" i="6"/>
  <c r="M3665" i="6"/>
  <c r="N3665" i="6" s="1"/>
  <c r="M3621" i="6"/>
  <c r="N3621" i="6" s="1"/>
  <c r="O3621" i="6"/>
  <c r="M3557" i="6"/>
  <c r="N3557" i="6" s="1"/>
  <c r="O3557" i="6"/>
  <c r="M3493" i="6"/>
  <c r="N3493" i="6" s="1"/>
  <c r="O3493" i="6"/>
  <c r="O3427" i="6"/>
  <c r="M3427" i="6"/>
  <c r="N3427" i="6" s="1"/>
  <c r="O3372" i="6"/>
  <c r="M3372" i="6"/>
  <c r="N3372" i="6" s="1"/>
  <c r="M3269" i="6"/>
  <c r="N3269" i="6" s="1"/>
  <c r="O3269" i="6"/>
  <c r="O3034" i="6"/>
  <c r="M3034" i="6"/>
  <c r="N3034" i="6" s="1"/>
  <c r="O2297" i="6"/>
  <c r="M2297" i="6"/>
  <c r="N2297" i="6" s="1"/>
  <c r="O3863" i="6"/>
  <c r="M3863" i="6"/>
  <c r="N3863" i="6" s="1"/>
  <c r="O3855" i="6"/>
  <c r="M3855" i="6"/>
  <c r="N3855" i="6" s="1"/>
  <c r="M3786" i="6"/>
  <c r="N3786" i="6" s="1"/>
  <c r="O3786" i="6"/>
  <c r="O3678" i="6"/>
  <c r="M3678" i="6"/>
  <c r="N3678" i="6" s="1"/>
  <c r="M3617" i="6"/>
  <c r="N3617" i="6" s="1"/>
  <c r="O3617" i="6"/>
  <c r="M3553" i="6"/>
  <c r="N3553" i="6" s="1"/>
  <c r="O3553" i="6"/>
  <c r="M3489" i="6"/>
  <c r="N3489" i="6" s="1"/>
  <c r="O3489" i="6"/>
  <c r="M3417" i="6"/>
  <c r="N3417" i="6" s="1"/>
  <c r="O3417" i="6"/>
  <c r="O3323" i="6"/>
  <c r="M3323" i="6"/>
  <c r="N3323" i="6" s="1"/>
  <c r="M3209" i="6"/>
  <c r="N3209" i="6" s="1"/>
  <c r="O3209" i="6"/>
  <c r="O2822" i="6"/>
  <c r="M2822" i="6"/>
  <c r="N2822" i="6" s="1"/>
  <c r="O3893" i="6"/>
  <c r="M3893" i="6"/>
  <c r="N3893" i="6" s="1"/>
  <c r="O3693" i="6"/>
  <c r="M3693" i="6"/>
  <c r="N3693" i="6" s="1"/>
  <c r="O3436" i="6"/>
  <c r="M3436" i="6"/>
  <c r="N3436" i="6" s="1"/>
  <c r="O2256" i="6"/>
  <c r="M2256" i="6"/>
  <c r="N2256" i="6" s="1"/>
  <c r="O3544" i="6"/>
  <c r="M3544" i="6"/>
  <c r="N3544" i="6" s="1"/>
  <c r="M3137" i="6"/>
  <c r="N3137" i="6" s="1"/>
  <c r="O3137" i="6"/>
  <c r="M3828" i="6"/>
  <c r="N3828" i="6" s="1"/>
  <c r="O3828" i="6"/>
  <c r="M3812" i="6"/>
  <c r="N3812" i="6" s="1"/>
  <c r="O3812" i="6"/>
  <c r="M3748" i="6"/>
  <c r="N3748" i="6" s="1"/>
  <c r="O3748" i="6"/>
  <c r="O3701" i="6"/>
  <c r="M3701" i="6"/>
  <c r="N3701" i="6" s="1"/>
  <c r="O3638" i="6"/>
  <c r="M3638" i="6"/>
  <c r="N3638" i="6" s="1"/>
  <c r="O3574" i="6"/>
  <c r="M3574" i="6"/>
  <c r="N3574" i="6" s="1"/>
  <c r="O3510" i="6"/>
  <c r="M3510" i="6"/>
  <c r="N3510" i="6" s="1"/>
  <c r="O3446" i="6"/>
  <c r="M3446" i="6"/>
  <c r="N3446" i="6" s="1"/>
  <c r="O3367" i="6"/>
  <c r="M3367" i="6"/>
  <c r="N3367" i="6" s="1"/>
  <c r="O3234" i="6"/>
  <c r="M3234" i="6"/>
  <c r="N3234" i="6" s="1"/>
  <c r="M2839" i="6"/>
  <c r="N2839" i="6" s="1"/>
  <c r="O2839" i="6"/>
  <c r="O3322" i="6"/>
  <c r="M3322" i="6"/>
  <c r="N3322" i="6" s="1"/>
  <c r="M3263" i="6"/>
  <c r="N3263" i="6" s="1"/>
  <c r="O3263" i="6"/>
  <c r="M3199" i="6"/>
  <c r="N3199" i="6" s="1"/>
  <c r="O3199" i="6"/>
  <c r="M3135" i="6"/>
  <c r="N3135" i="6" s="1"/>
  <c r="O3135" i="6"/>
  <c r="M3071" i="6"/>
  <c r="N3071" i="6" s="1"/>
  <c r="O3071" i="6"/>
  <c r="M3055" i="6"/>
  <c r="N3055" i="6" s="1"/>
  <c r="O3055" i="6"/>
  <c r="O3036" i="6"/>
  <c r="M3036" i="6"/>
  <c r="N3036" i="6" s="1"/>
  <c r="M2967" i="6"/>
  <c r="N2967" i="6" s="1"/>
  <c r="O2967" i="6"/>
  <c r="O2905" i="6"/>
  <c r="M2905" i="6"/>
  <c r="N2905" i="6" s="1"/>
  <c r="M2835" i="6"/>
  <c r="N2835" i="6" s="1"/>
  <c r="O2835" i="6"/>
  <c r="M2771" i="6"/>
  <c r="N2771" i="6" s="1"/>
  <c r="O2771" i="6"/>
  <c r="O2694" i="6"/>
  <c r="M2694" i="6"/>
  <c r="N2694" i="6" s="1"/>
  <c r="O2621" i="6"/>
  <c r="M2621" i="6"/>
  <c r="N2621" i="6" s="1"/>
  <c r="M2557" i="6"/>
  <c r="N2557" i="6" s="1"/>
  <c r="O2557" i="6"/>
  <c r="M2493" i="6"/>
  <c r="N2493" i="6" s="1"/>
  <c r="O2493" i="6"/>
  <c r="O2425" i="6"/>
  <c r="M2425" i="6"/>
  <c r="N2425" i="6" s="1"/>
  <c r="M2357" i="6"/>
  <c r="N2357" i="6" s="1"/>
  <c r="O2357" i="6"/>
  <c r="O2337" i="6"/>
  <c r="M2337" i="6"/>
  <c r="N2337" i="6" s="1"/>
  <c r="M2317" i="6"/>
  <c r="N2317" i="6" s="1"/>
  <c r="O2317" i="6"/>
  <c r="M2229" i="6"/>
  <c r="N2229" i="6" s="1"/>
  <c r="O2229" i="6"/>
  <c r="M2207" i="6"/>
  <c r="N2207" i="6" s="1"/>
  <c r="O2207" i="6"/>
  <c r="O2112" i="6"/>
  <c r="M2112" i="6"/>
  <c r="N2112" i="6" s="1"/>
  <c r="O3406" i="6"/>
  <c r="M3406" i="6"/>
  <c r="N3406" i="6" s="1"/>
  <c r="O3342" i="6"/>
  <c r="M3342" i="6"/>
  <c r="N3342" i="6" s="1"/>
  <c r="O3284" i="6"/>
  <c r="M3284" i="6"/>
  <c r="N3284" i="6" s="1"/>
  <c r="O3220" i="6"/>
  <c r="M3220" i="6"/>
  <c r="N3220" i="6" s="1"/>
  <c r="O3156" i="6"/>
  <c r="M3156" i="6"/>
  <c r="N3156" i="6" s="1"/>
  <c r="O3092" i="6"/>
  <c r="M3092" i="6"/>
  <c r="N3092" i="6" s="1"/>
  <c r="M2981" i="6"/>
  <c r="N2981" i="6" s="1"/>
  <c r="O2981" i="6"/>
  <c r="O2912" i="6"/>
  <c r="M2912" i="6"/>
  <c r="N2912" i="6" s="1"/>
  <c r="O2844" i="6"/>
  <c r="M2844" i="6"/>
  <c r="N2844" i="6" s="1"/>
  <c r="O2780" i="6"/>
  <c r="M2780" i="6"/>
  <c r="N2780" i="6" s="1"/>
  <c r="O2717" i="6"/>
  <c r="M2717" i="6"/>
  <c r="N2717" i="6" s="1"/>
  <c r="M2642" i="6"/>
  <c r="N2642" i="6" s="1"/>
  <c r="O2642" i="6"/>
  <c r="O2578" i="6"/>
  <c r="M2578" i="6"/>
  <c r="N2578" i="6" s="1"/>
  <c r="O2514" i="6"/>
  <c r="M2514" i="6"/>
  <c r="N2514" i="6" s="1"/>
  <c r="O2464" i="6"/>
  <c r="M2464" i="6"/>
  <c r="N2464" i="6" s="1"/>
  <c r="M2405" i="6"/>
  <c r="N2405" i="6" s="1"/>
  <c r="O2405" i="6"/>
  <c r="M2365" i="6"/>
  <c r="N2365" i="6" s="1"/>
  <c r="O2365" i="6"/>
  <c r="O2280" i="6"/>
  <c r="M2280" i="6"/>
  <c r="N2280" i="6" s="1"/>
  <c r="O2233" i="6"/>
  <c r="M2233" i="6"/>
  <c r="N2233" i="6" s="1"/>
  <c r="M2157" i="6"/>
  <c r="N2157" i="6" s="1"/>
  <c r="O2157" i="6"/>
  <c r="M3303" i="6"/>
  <c r="N3303" i="6" s="1"/>
  <c r="O3303" i="6"/>
  <c r="M3241" i="6"/>
  <c r="N3241" i="6" s="1"/>
  <c r="O3241" i="6"/>
  <c r="O3177" i="6"/>
  <c r="M3177" i="6"/>
  <c r="N3177" i="6" s="1"/>
  <c r="O3113" i="6"/>
  <c r="M3113" i="6"/>
  <c r="N3113" i="6" s="1"/>
  <c r="O3027" i="6"/>
  <c r="M3027" i="6"/>
  <c r="N3027" i="6" s="1"/>
  <c r="O2952" i="6"/>
  <c r="M2952" i="6"/>
  <c r="N2952" i="6" s="1"/>
  <c r="O2888" i="6"/>
  <c r="M2888" i="6"/>
  <c r="N2888" i="6" s="1"/>
  <c r="M2825" i="6"/>
  <c r="N2825" i="6" s="1"/>
  <c r="O2825" i="6"/>
  <c r="O2761" i="6"/>
  <c r="M2761" i="6"/>
  <c r="N2761" i="6" s="1"/>
  <c r="O2708" i="6"/>
  <c r="M2708" i="6"/>
  <c r="N2708" i="6" s="1"/>
  <c r="M2646" i="6"/>
  <c r="N2646" i="6" s="1"/>
  <c r="O2646" i="6"/>
  <c r="O2582" i="6"/>
  <c r="M2582" i="6"/>
  <c r="N2582" i="6" s="1"/>
  <c r="O2518" i="6"/>
  <c r="M2518" i="6"/>
  <c r="N2518" i="6" s="1"/>
  <c r="O2460" i="6"/>
  <c r="M2460" i="6"/>
  <c r="N2460" i="6" s="1"/>
  <c r="O2403" i="6"/>
  <c r="M2403" i="6"/>
  <c r="N2403" i="6" s="1"/>
  <c r="O2304" i="6"/>
  <c r="M2304" i="6"/>
  <c r="N2304" i="6" s="1"/>
  <c r="O2268" i="6"/>
  <c r="M2268" i="6"/>
  <c r="N2268" i="6" s="1"/>
  <c r="O2166" i="6"/>
  <c r="M2166" i="6"/>
  <c r="N2166" i="6" s="1"/>
  <c r="O2109" i="6"/>
  <c r="M2109" i="6"/>
  <c r="N2109" i="6" s="1"/>
  <c r="M3351" i="6"/>
  <c r="N3351" i="6" s="1"/>
  <c r="O3351" i="6"/>
  <c r="O3299" i="6"/>
  <c r="M3299" i="6"/>
  <c r="N3299" i="6" s="1"/>
  <c r="O3235" i="6"/>
  <c r="M3235" i="6"/>
  <c r="N3235" i="6" s="1"/>
  <c r="O3171" i="6"/>
  <c r="M3171" i="6"/>
  <c r="N3171" i="6" s="1"/>
  <c r="O3107" i="6"/>
  <c r="M3107" i="6"/>
  <c r="N3107" i="6" s="1"/>
  <c r="O3046" i="6"/>
  <c r="M3046" i="6"/>
  <c r="N3046" i="6" s="1"/>
  <c r="O2988" i="6"/>
  <c r="M2988" i="6"/>
  <c r="N2988" i="6" s="1"/>
  <c r="M2961" i="6"/>
  <c r="N2961" i="6" s="1"/>
  <c r="O2961" i="6"/>
  <c r="M2897" i="6"/>
  <c r="N2897" i="6" s="1"/>
  <c r="O2897" i="6"/>
  <c r="O2836" i="6"/>
  <c r="M2836" i="6"/>
  <c r="N2836" i="6" s="1"/>
  <c r="O2772" i="6"/>
  <c r="M2772" i="6"/>
  <c r="N2772" i="6" s="1"/>
  <c r="O2702" i="6"/>
  <c r="M2702" i="6"/>
  <c r="N2702" i="6" s="1"/>
  <c r="M2663" i="6"/>
  <c r="N2663" i="6" s="1"/>
  <c r="O2663" i="6"/>
  <c r="M2599" i="6"/>
  <c r="N2599" i="6" s="1"/>
  <c r="O2599" i="6"/>
  <c r="M2535" i="6"/>
  <c r="N2535" i="6" s="1"/>
  <c r="O2535" i="6"/>
  <c r="O2458" i="6"/>
  <c r="M2458" i="6"/>
  <c r="N2458" i="6" s="1"/>
  <c r="O2354" i="6"/>
  <c r="M2354" i="6"/>
  <c r="N2354" i="6" s="1"/>
  <c r="M2255" i="6"/>
  <c r="N2255" i="6" s="1"/>
  <c r="O2255" i="6"/>
  <c r="O2154" i="6"/>
  <c r="M2154" i="6"/>
  <c r="N2154" i="6" s="1"/>
  <c r="O3192" i="6"/>
  <c r="M3192" i="6"/>
  <c r="N3192" i="6" s="1"/>
  <c r="O3128" i="6"/>
  <c r="M3128" i="6"/>
  <c r="N3128" i="6" s="1"/>
  <c r="O3064" i="6"/>
  <c r="M3064" i="6"/>
  <c r="N3064" i="6" s="1"/>
  <c r="O3042" i="6"/>
  <c r="M3042" i="6"/>
  <c r="N3042" i="6" s="1"/>
  <c r="M2975" i="6"/>
  <c r="N2975" i="6" s="1"/>
  <c r="O2975" i="6"/>
  <c r="O2906" i="6"/>
  <c r="M2906" i="6"/>
  <c r="N2906" i="6" s="1"/>
  <c r="O2849" i="6"/>
  <c r="M2849" i="6"/>
  <c r="N2849" i="6" s="1"/>
  <c r="O2785" i="6"/>
  <c r="M2785" i="6"/>
  <c r="N2785" i="6" s="1"/>
  <c r="O2718" i="6"/>
  <c r="M2718" i="6"/>
  <c r="N2718" i="6" s="1"/>
  <c r="M2630" i="6"/>
  <c r="N2630" i="6" s="1"/>
  <c r="O2630" i="6"/>
  <c r="O2566" i="6"/>
  <c r="M2566" i="6"/>
  <c r="N2566" i="6" s="1"/>
  <c r="O2502" i="6"/>
  <c r="M2502" i="6"/>
  <c r="N2502" i="6" s="1"/>
  <c r="O2452" i="6"/>
  <c r="M2452" i="6"/>
  <c r="N2452" i="6" s="1"/>
  <c r="O2387" i="6"/>
  <c r="M2387" i="6"/>
  <c r="N2387" i="6" s="1"/>
  <c r="O2328" i="6"/>
  <c r="M2328" i="6"/>
  <c r="N2328" i="6" s="1"/>
  <c r="M2261" i="6"/>
  <c r="N2261" i="6" s="1"/>
  <c r="O2261" i="6"/>
  <c r="O2216" i="6"/>
  <c r="M2216" i="6"/>
  <c r="N2216" i="6" s="1"/>
  <c r="M2147" i="6"/>
  <c r="N2147" i="6" s="1"/>
  <c r="O2147" i="6"/>
  <c r="M3317" i="6"/>
  <c r="N3317" i="6" s="1"/>
  <c r="O3317" i="6"/>
  <c r="O3252" i="6"/>
  <c r="M3252" i="6"/>
  <c r="N3252" i="6" s="1"/>
  <c r="O3188" i="6"/>
  <c r="M3188" i="6"/>
  <c r="N3188" i="6" s="1"/>
  <c r="O3124" i="6"/>
  <c r="M3124" i="6"/>
  <c r="N3124" i="6" s="1"/>
  <c r="O3040" i="6"/>
  <c r="M3040" i="6"/>
  <c r="N3040" i="6" s="1"/>
  <c r="O2944" i="6"/>
  <c r="M2944" i="6"/>
  <c r="N2944" i="6" s="1"/>
  <c r="O2880" i="6"/>
  <c r="M2880" i="6"/>
  <c r="N2880" i="6" s="1"/>
  <c r="M2813" i="6"/>
  <c r="N2813" i="6" s="1"/>
  <c r="O2813" i="6"/>
  <c r="M2749" i="6"/>
  <c r="N2749" i="6" s="1"/>
  <c r="O2749" i="6"/>
  <c r="M2647" i="6"/>
  <c r="N2647" i="6" s="1"/>
  <c r="O2647" i="6"/>
  <c r="M2583" i="6"/>
  <c r="N2583" i="6" s="1"/>
  <c r="O2583" i="6"/>
  <c r="M2519" i="6"/>
  <c r="N2519" i="6" s="1"/>
  <c r="O2519" i="6"/>
  <c r="O2450" i="6"/>
  <c r="M2450" i="6"/>
  <c r="N2450" i="6" s="1"/>
  <c r="O2394" i="6"/>
  <c r="M2394" i="6"/>
  <c r="N2394" i="6" s="1"/>
  <c r="O2350" i="6"/>
  <c r="M2350" i="6"/>
  <c r="N2350" i="6" s="1"/>
  <c r="O2318" i="6"/>
  <c r="M2318" i="6"/>
  <c r="N2318" i="6" s="1"/>
  <c r="M2271" i="6"/>
  <c r="N2271" i="6" s="1"/>
  <c r="O2271" i="6"/>
  <c r="O2222" i="6"/>
  <c r="M2222" i="6"/>
  <c r="N2222" i="6" s="1"/>
  <c r="O2156" i="6"/>
  <c r="M2156" i="6"/>
  <c r="N2156" i="6" s="1"/>
  <c r="M2097" i="6"/>
  <c r="N2097" i="6" s="1"/>
  <c r="O2097" i="6"/>
  <c r="M3087" i="6"/>
  <c r="N3087" i="6" s="1"/>
  <c r="O3087" i="6"/>
  <c r="M3005" i="6"/>
  <c r="N3005" i="6" s="1"/>
  <c r="O3005" i="6"/>
  <c r="O2942" i="6"/>
  <c r="M2942" i="6"/>
  <c r="N2942" i="6" s="1"/>
  <c r="O2878" i="6"/>
  <c r="M2878" i="6"/>
  <c r="N2878" i="6" s="1"/>
  <c r="M2811" i="6"/>
  <c r="N2811" i="6" s="1"/>
  <c r="O2811" i="6"/>
  <c r="O2747" i="6"/>
  <c r="M2747" i="6"/>
  <c r="N2747" i="6" s="1"/>
  <c r="O2707" i="6"/>
  <c r="M2707" i="6"/>
  <c r="N2707" i="6" s="1"/>
  <c r="O2668" i="6"/>
  <c r="M2668" i="6"/>
  <c r="N2668" i="6" s="1"/>
  <c r="M2604" i="6"/>
  <c r="N2604" i="6" s="1"/>
  <c r="O2604" i="6"/>
  <c r="O2540" i="6"/>
  <c r="M2540" i="6"/>
  <c r="N2540" i="6" s="1"/>
  <c r="O2476" i="6"/>
  <c r="M2476" i="6"/>
  <c r="N2476" i="6" s="1"/>
  <c r="M2429" i="6"/>
  <c r="N2429" i="6" s="1"/>
  <c r="O2429" i="6"/>
  <c r="O2366" i="6"/>
  <c r="M2366" i="6"/>
  <c r="N2366" i="6" s="1"/>
  <c r="O2248" i="6"/>
  <c r="M2248" i="6"/>
  <c r="N2248" i="6" s="1"/>
  <c r="O2158" i="6"/>
  <c r="M2158" i="6"/>
  <c r="N2158" i="6" s="1"/>
  <c r="O2053" i="6"/>
  <c r="M2053" i="6"/>
  <c r="N2053" i="6" s="1"/>
  <c r="O2131" i="6"/>
  <c r="M2131" i="6"/>
  <c r="N2131" i="6" s="1"/>
  <c r="O2057" i="6"/>
  <c r="M2057" i="6"/>
  <c r="N2057" i="6" s="1"/>
  <c r="O1988" i="6"/>
  <c r="M1988" i="6"/>
  <c r="N1988" i="6" s="1"/>
  <c r="M1924" i="6"/>
  <c r="N1924" i="6" s="1"/>
  <c r="O1924" i="6"/>
  <c r="O1840" i="6"/>
  <c r="M1840" i="6"/>
  <c r="N1840" i="6" s="1"/>
  <c r="O1808" i="6"/>
  <c r="M1808" i="6"/>
  <c r="N1808" i="6" s="1"/>
  <c r="O1776" i="6"/>
  <c r="M1776" i="6"/>
  <c r="N1776" i="6" s="1"/>
  <c r="M1714" i="6"/>
  <c r="N1714" i="6" s="1"/>
  <c r="O1714" i="6"/>
  <c r="M1676" i="6"/>
  <c r="N1676" i="6" s="1"/>
  <c r="O1676" i="6"/>
  <c r="M1632" i="6"/>
  <c r="N1632" i="6" s="1"/>
  <c r="O1632" i="6"/>
  <c r="O1568" i="6"/>
  <c r="M1568" i="6"/>
  <c r="N1568" i="6" s="1"/>
  <c r="M1504" i="6"/>
  <c r="N1504" i="6" s="1"/>
  <c r="O1504" i="6"/>
  <c r="O1440" i="6"/>
  <c r="M1440" i="6"/>
  <c r="N1440" i="6" s="1"/>
  <c r="O1284" i="6"/>
  <c r="M1284" i="6"/>
  <c r="N1284" i="6" s="1"/>
  <c r="M1203" i="6"/>
  <c r="N1203" i="6" s="1"/>
  <c r="O1203" i="6"/>
  <c r="M2189" i="6"/>
  <c r="N2189" i="6" s="1"/>
  <c r="O2189" i="6"/>
  <c r="O2153" i="6"/>
  <c r="M2153" i="6"/>
  <c r="N2153" i="6" s="1"/>
  <c r="M2094" i="6"/>
  <c r="N2094" i="6" s="1"/>
  <c r="O2094" i="6"/>
  <c r="O2011" i="6"/>
  <c r="M2011" i="6"/>
  <c r="N2011" i="6" s="1"/>
  <c r="O1947" i="6"/>
  <c r="M1947" i="6"/>
  <c r="N1947" i="6" s="1"/>
  <c r="M1770" i="6"/>
  <c r="N1770" i="6" s="1"/>
  <c r="O1770" i="6"/>
  <c r="O1710" i="6"/>
  <c r="M1710" i="6"/>
  <c r="N1710" i="6" s="1"/>
  <c r="O1624" i="6"/>
  <c r="M1624" i="6"/>
  <c r="N1624" i="6" s="1"/>
  <c r="O1560" i="6"/>
  <c r="M1560" i="6"/>
  <c r="N1560" i="6" s="1"/>
  <c r="M1496" i="6"/>
  <c r="N1496" i="6" s="1"/>
  <c r="O1496" i="6"/>
  <c r="M1432" i="6"/>
  <c r="N1432" i="6" s="1"/>
  <c r="O1432" i="6"/>
  <c r="O1361" i="6"/>
  <c r="M1361" i="6"/>
  <c r="N1361" i="6" s="1"/>
  <c r="O1196" i="6"/>
  <c r="M1196" i="6"/>
  <c r="N1196" i="6" s="1"/>
  <c r="O2115" i="6"/>
  <c r="M2115" i="6"/>
  <c r="N2115" i="6" s="1"/>
  <c r="O2009" i="6"/>
  <c r="M2009" i="6"/>
  <c r="N2009" i="6" s="1"/>
  <c r="O1945" i="6"/>
  <c r="M1945" i="6"/>
  <c r="N1945" i="6" s="1"/>
  <c r="O1879" i="6"/>
  <c r="M1879" i="6"/>
  <c r="N1879" i="6" s="1"/>
  <c r="O1857" i="6"/>
  <c r="M1857" i="6"/>
  <c r="N1857" i="6" s="1"/>
  <c r="O1729" i="6"/>
  <c r="M1729" i="6"/>
  <c r="N1729" i="6" s="1"/>
  <c r="M1657" i="6"/>
  <c r="N1657" i="6" s="1"/>
  <c r="O1657" i="6"/>
  <c r="M1593" i="6"/>
  <c r="N1593" i="6" s="1"/>
  <c r="O1593" i="6"/>
  <c r="O1529" i="6"/>
  <c r="M1529" i="6"/>
  <c r="N1529" i="6" s="1"/>
  <c r="M1465" i="6"/>
  <c r="N1465" i="6" s="1"/>
  <c r="O1465" i="6"/>
  <c r="M1417" i="6"/>
  <c r="N1417" i="6" s="1"/>
  <c r="O1417" i="6"/>
  <c r="O1349" i="6"/>
  <c r="M1349" i="6"/>
  <c r="N1349" i="6" s="1"/>
  <c r="O1333" i="6"/>
  <c r="M1333" i="6"/>
  <c r="N1333" i="6" s="1"/>
  <c r="M1317" i="6"/>
  <c r="N1317" i="6" s="1"/>
  <c r="O1317" i="6"/>
  <c r="O1220" i="6"/>
  <c r="M1220" i="6"/>
  <c r="N1220" i="6" s="1"/>
  <c r="O2066" i="6"/>
  <c r="M2066" i="6"/>
  <c r="N2066" i="6" s="1"/>
  <c r="O2046" i="6"/>
  <c r="M2046" i="6"/>
  <c r="N2046" i="6" s="1"/>
  <c r="O1995" i="6"/>
  <c r="M1995" i="6"/>
  <c r="N1995" i="6" s="1"/>
  <c r="M1931" i="6"/>
  <c r="N1931" i="6" s="1"/>
  <c r="O1931" i="6"/>
  <c r="O1853" i="6"/>
  <c r="M1853" i="6"/>
  <c r="N1853" i="6" s="1"/>
  <c r="O1819" i="6"/>
  <c r="M1819" i="6"/>
  <c r="N1819" i="6" s="1"/>
  <c r="O1787" i="6"/>
  <c r="M1787" i="6"/>
  <c r="N1787" i="6" s="1"/>
  <c r="M1738" i="6"/>
  <c r="N1738" i="6" s="1"/>
  <c r="O1738" i="6"/>
  <c r="M1668" i="6"/>
  <c r="N1668" i="6" s="1"/>
  <c r="O1668" i="6"/>
  <c r="M1612" i="6"/>
  <c r="N1612" i="6" s="1"/>
  <c r="O1612" i="6"/>
  <c r="O1548" i="6"/>
  <c r="M1548" i="6"/>
  <c r="N1548" i="6" s="1"/>
  <c r="O1484" i="6"/>
  <c r="M1484" i="6"/>
  <c r="N1484" i="6" s="1"/>
  <c r="O1420" i="6"/>
  <c r="M1420" i="6"/>
  <c r="N1420" i="6" s="1"/>
  <c r="O1384" i="6"/>
  <c r="M1384" i="6"/>
  <c r="N1384" i="6" s="1"/>
  <c r="M1283" i="6"/>
  <c r="N1283" i="6" s="1"/>
  <c r="O1283" i="6"/>
  <c r="M1151" i="6"/>
  <c r="N1151" i="6" s="1"/>
  <c r="O1151" i="6"/>
  <c r="M2020" i="6"/>
  <c r="N2020" i="6" s="1"/>
  <c r="O2020" i="6"/>
  <c r="O1956" i="6"/>
  <c r="M1956" i="6"/>
  <c r="N1956" i="6" s="1"/>
  <c r="O1895" i="6"/>
  <c r="M1895" i="6"/>
  <c r="N1895" i="6" s="1"/>
  <c r="O1829" i="6"/>
  <c r="M1829" i="6"/>
  <c r="N1829" i="6" s="1"/>
  <c r="O1797" i="6"/>
  <c r="M1797" i="6"/>
  <c r="N1797" i="6" s="1"/>
  <c r="O1769" i="6"/>
  <c r="M1769" i="6"/>
  <c r="N1769" i="6" s="1"/>
  <c r="O1702" i="6"/>
  <c r="M1702" i="6"/>
  <c r="N1702" i="6" s="1"/>
  <c r="M1606" i="6"/>
  <c r="N1606" i="6" s="1"/>
  <c r="O1606" i="6"/>
  <c r="O1542" i="6"/>
  <c r="M1542" i="6"/>
  <c r="N1542" i="6" s="1"/>
  <c r="O1478" i="6"/>
  <c r="M1478" i="6"/>
  <c r="N1478" i="6" s="1"/>
  <c r="M1413" i="6"/>
  <c r="N1413" i="6" s="1"/>
  <c r="O1413" i="6"/>
  <c r="M1259" i="6"/>
  <c r="N1259" i="6" s="1"/>
  <c r="O1259" i="6"/>
  <c r="O1158" i="6"/>
  <c r="M1158" i="6"/>
  <c r="N1158" i="6" s="1"/>
  <c r="O1983" i="6"/>
  <c r="M1983" i="6"/>
  <c r="N1983" i="6" s="1"/>
  <c r="O1919" i="6"/>
  <c r="M1919" i="6"/>
  <c r="N1919" i="6" s="1"/>
  <c r="O1862" i="6"/>
  <c r="M1862" i="6"/>
  <c r="N1862" i="6" s="1"/>
  <c r="O1732" i="6"/>
  <c r="M1732" i="6"/>
  <c r="N1732" i="6" s="1"/>
  <c r="M1673" i="6"/>
  <c r="N1673" i="6" s="1"/>
  <c r="O1673" i="6"/>
  <c r="M1629" i="6"/>
  <c r="N1629" i="6" s="1"/>
  <c r="O1629" i="6"/>
  <c r="M1565" i="6"/>
  <c r="N1565" i="6" s="1"/>
  <c r="O1565" i="6"/>
  <c r="O1501" i="6"/>
  <c r="M1501" i="6"/>
  <c r="N1501" i="6" s="1"/>
  <c r="M1437" i="6"/>
  <c r="N1437" i="6" s="1"/>
  <c r="O1437" i="6"/>
  <c r="O1377" i="6"/>
  <c r="M1377" i="6"/>
  <c r="N1377" i="6" s="1"/>
  <c r="O1246" i="6"/>
  <c r="M1246" i="6"/>
  <c r="N1246" i="6" s="1"/>
  <c r="O2085" i="6"/>
  <c r="M2085" i="6"/>
  <c r="N2085" i="6" s="1"/>
  <c r="M2004" i="6"/>
  <c r="N2004" i="6" s="1"/>
  <c r="O2004" i="6"/>
  <c r="O1940" i="6"/>
  <c r="M1940" i="6"/>
  <c r="N1940" i="6" s="1"/>
  <c r="O1860" i="6"/>
  <c r="M1860" i="6"/>
  <c r="N1860" i="6" s="1"/>
  <c r="O1723" i="6"/>
  <c r="M1723" i="6"/>
  <c r="N1723" i="6" s="1"/>
  <c r="M1623" i="6"/>
  <c r="N1623" i="6" s="1"/>
  <c r="O1623" i="6"/>
  <c r="M1559" i="6"/>
  <c r="N1559" i="6" s="1"/>
  <c r="O1559" i="6"/>
  <c r="M1495" i="6"/>
  <c r="N1495" i="6" s="1"/>
  <c r="O1495" i="6"/>
  <c r="M1431" i="6"/>
  <c r="N1431" i="6" s="1"/>
  <c r="O1431" i="6"/>
  <c r="O1362" i="6"/>
  <c r="M1362" i="6"/>
  <c r="N1362" i="6" s="1"/>
  <c r="O1340" i="6"/>
  <c r="M1340" i="6"/>
  <c r="N1340" i="6" s="1"/>
  <c r="O1318" i="6"/>
  <c r="M1318" i="6"/>
  <c r="N1318" i="6" s="1"/>
  <c r="M1235" i="6"/>
  <c r="N1235" i="6" s="1"/>
  <c r="O1235" i="6"/>
  <c r="M1143" i="6"/>
  <c r="N1143" i="6" s="1"/>
  <c r="O1143" i="6"/>
  <c r="M1996" i="6"/>
  <c r="N1996" i="6" s="1"/>
  <c r="O1996" i="6"/>
  <c r="M1932" i="6"/>
  <c r="N1932" i="6" s="1"/>
  <c r="O1932" i="6"/>
  <c r="O1872" i="6"/>
  <c r="M1872" i="6"/>
  <c r="N1872" i="6" s="1"/>
  <c r="O1838" i="6"/>
  <c r="M1838" i="6"/>
  <c r="N1838" i="6" s="1"/>
  <c r="O1806" i="6"/>
  <c r="M1806" i="6"/>
  <c r="N1806" i="6" s="1"/>
  <c r="O1774" i="6"/>
  <c r="M1774" i="6"/>
  <c r="N1774" i="6" s="1"/>
  <c r="O1705" i="6"/>
  <c r="M1705" i="6"/>
  <c r="N1705" i="6" s="1"/>
  <c r="O1646" i="6"/>
  <c r="M1646" i="6"/>
  <c r="N1646" i="6" s="1"/>
  <c r="O1582" i="6"/>
  <c r="M1582" i="6"/>
  <c r="N1582" i="6" s="1"/>
  <c r="M1518" i="6"/>
  <c r="N1518" i="6" s="1"/>
  <c r="O1518" i="6"/>
  <c r="O1454" i="6"/>
  <c r="M1454" i="6"/>
  <c r="N1454" i="6" s="1"/>
  <c r="O1414" i="6"/>
  <c r="M1414" i="6"/>
  <c r="N1414" i="6" s="1"/>
  <c r="O1354" i="6"/>
  <c r="M1354" i="6"/>
  <c r="N1354" i="6" s="1"/>
  <c r="M1279" i="6"/>
  <c r="N1279" i="6" s="1"/>
  <c r="O1279" i="6"/>
  <c r="O1213" i="6"/>
  <c r="M1213" i="6"/>
  <c r="N1213" i="6" s="1"/>
  <c r="M1125" i="6"/>
  <c r="N1125" i="6" s="1"/>
  <c r="O1125" i="6"/>
  <c r="M1061" i="6"/>
  <c r="N1061" i="6" s="1"/>
  <c r="O1061" i="6"/>
  <c r="O995" i="6"/>
  <c r="M995" i="6"/>
  <c r="N995" i="6" s="1"/>
  <c r="M920" i="6"/>
  <c r="N920" i="6" s="1"/>
  <c r="O920" i="6"/>
  <c r="M858" i="6"/>
  <c r="N858" i="6" s="1"/>
  <c r="O858" i="6"/>
  <c r="M785" i="6"/>
  <c r="N785" i="6" s="1"/>
  <c r="O785" i="6"/>
  <c r="M717" i="6"/>
  <c r="N717" i="6" s="1"/>
  <c r="O717" i="6"/>
  <c r="O618" i="6"/>
  <c r="M618" i="6"/>
  <c r="N618" i="6" s="1"/>
  <c r="O509" i="6"/>
  <c r="M509" i="6"/>
  <c r="N509" i="6" s="1"/>
  <c r="M291" i="6"/>
  <c r="N291" i="6" s="1"/>
  <c r="O291" i="6"/>
  <c r="O1059" i="6"/>
  <c r="M1059" i="6"/>
  <c r="N1059" i="6" s="1"/>
  <c r="M988" i="6"/>
  <c r="N988" i="6" s="1"/>
  <c r="O988" i="6"/>
  <c r="M938" i="6"/>
  <c r="N938" i="6" s="1"/>
  <c r="O938" i="6"/>
  <c r="O890" i="6"/>
  <c r="M890" i="6"/>
  <c r="N890" i="6" s="1"/>
  <c r="M812" i="6"/>
  <c r="N812" i="6" s="1"/>
  <c r="O812" i="6"/>
  <c r="O771" i="6"/>
  <c r="M771" i="6"/>
  <c r="N771" i="6" s="1"/>
  <c r="M684" i="6"/>
  <c r="N684" i="6" s="1"/>
  <c r="O684" i="6"/>
  <c r="M654" i="6"/>
  <c r="N654" i="6" s="1"/>
  <c r="O654" i="6"/>
  <c r="M626" i="6"/>
  <c r="N626" i="6" s="1"/>
  <c r="O626" i="6"/>
  <c r="M604" i="6"/>
  <c r="N604" i="6" s="1"/>
  <c r="O604" i="6"/>
  <c r="O557" i="6"/>
  <c r="M557" i="6"/>
  <c r="N557" i="6" s="1"/>
  <c r="O445" i="6"/>
  <c r="M445" i="6"/>
  <c r="N445" i="6" s="1"/>
  <c r="M272" i="6"/>
  <c r="N272" i="6" s="1"/>
  <c r="O272" i="6"/>
  <c r="O1229" i="6"/>
  <c r="M1229" i="6"/>
  <c r="N1229" i="6" s="1"/>
  <c r="O1178" i="6"/>
  <c r="M1178" i="6"/>
  <c r="N1178" i="6" s="1"/>
  <c r="O1114" i="6"/>
  <c r="M1114" i="6"/>
  <c r="N1114" i="6" s="1"/>
  <c r="O1050" i="6"/>
  <c r="M1050" i="6"/>
  <c r="N1050" i="6" s="1"/>
  <c r="O979" i="6"/>
  <c r="M979" i="6"/>
  <c r="N979" i="6" s="1"/>
  <c r="O883" i="6"/>
  <c r="M883" i="6"/>
  <c r="N883" i="6" s="1"/>
  <c r="M804" i="6"/>
  <c r="N804" i="6" s="1"/>
  <c r="O804" i="6"/>
  <c r="M765" i="6"/>
  <c r="N765" i="6" s="1"/>
  <c r="O765" i="6"/>
  <c r="M730" i="6"/>
  <c r="N730" i="6" s="1"/>
  <c r="O730" i="6"/>
  <c r="M676" i="6"/>
  <c r="N676" i="6" s="1"/>
  <c r="O676" i="6"/>
  <c r="O577" i="6"/>
  <c r="M577" i="6"/>
  <c r="N577" i="6" s="1"/>
  <c r="M460" i="6"/>
  <c r="N460" i="6" s="1"/>
  <c r="O460" i="6"/>
  <c r="O1208" i="6"/>
  <c r="M1208" i="6"/>
  <c r="N1208" i="6" s="1"/>
  <c r="O1156" i="6"/>
  <c r="M1156" i="6"/>
  <c r="N1156" i="6" s="1"/>
  <c r="O1095" i="6"/>
  <c r="M1095" i="6"/>
  <c r="N1095" i="6" s="1"/>
  <c r="O1031" i="6"/>
  <c r="M1031" i="6"/>
  <c r="N1031" i="6" s="1"/>
  <c r="O977" i="6"/>
  <c r="M977" i="6"/>
  <c r="N977" i="6" s="1"/>
  <c r="M932" i="6"/>
  <c r="N932" i="6" s="1"/>
  <c r="O932" i="6"/>
  <c r="O877" i="6"/>
  <c r="M877" i="6"/>
  <c r="N877" i="6" s="1"/>
  <c r="M821" i="6"/>
  <c r="N821" i="6" s="1"/>
  <c r="O821" i="6"/>
  <c r="M699" i="6"/>
  <c r="N699" i="6" s="1"/>
  <c r="O699" i="6"/>
  <c r="M546" i="6"/>
  <c r="N546" i="6" s="1"/>
  <c r="O546" i="6"/>
  <c r="O475" i="6"/>
  <c r="M475" i="6"/>
  <c r="N475" i="6" s="1"/>
  <c r="O343" i="6"/>
  <c r="M343" i="6"/>
  <c r="N343" i="6" s="1"/>
  <c r="O1262" i="6"/>
  <c r="M1262" i="6"/>
  <c r="N1262" i="6" s="1"/>
  <c r="O1204" i="6"/>
  <c r="M1204" i="6"/>
  <c r="N1204" i="6" s="1"/>
  <c r="O1105" i="6"/>
  <c r="M1105" i="6"/>
  <c r="N1105" i="6" s="1"/>
  <c r="O1041" i="6"/>
  <c r="M1041" i="6"/>
  <c r="N1041" i="6" s="1"/>
  <c r="M984" i="6"/>
  <c r="N984" i="6" s="1"/>
  <c r="O984" i="6"/>
  <c r="O921" i="6"/>
  <c r="M921" i="6"/>
  <c r="N921" i="6" s="1"/>
  <c r="O835" i="6"/>
  <c r="M835" i="6"/>
  <c r="N835" i="6" s="1"/>
  <c r="M811" i="6"/>
  <c r="N811" i="6" s="1"/>
  <c r="O811" i="6"/>
  <c r="O724" i="6"/>
  <c r="M724" i="6"/>
  <c r="N724" i="6" s="1"/>
  <c r="M685" i="6"/>
  <c r="N685" i="6" s="1"/>
  <c r="O685" i="6"/>
  <c r="O619" i="6"/>
  <c r="M619" i="6"/>
  <c r="N619" i="6" s="1"/>
  <c r="O590" i="6"/>
  <c r="M590" i="6"/>
  <c r="N590" i="6" s="1"/>
  <c r="M482" i="6"/>
  <c r="N482" i="6" s="1"/>
  <c r="O482" i="6"/>
  <c r="O1117" i="6"/>
  <c r="M1117" i="6"/>
  <c r="N1117" i="6" s="1"/>
  <c r="O1053" i="6"/>
  <c r="M1053" i="6"/>
  <c r="N1053" i="6" s="1"/>
  <c r="M982" i="6"/>
  <c r="N982" i="6" s="1"/>
  <c r="O982" i="6"/>
  <c r="M928" i="6"/>
  <c r="N928" i="6" s="1"/>
  <c r="O928" i="6"/>
  <c r="O882" i="6"/>
  <c r="M882" i="6"/>
  <c r="N882" i="6" s="1"/>
  <c r="O825" i="6"/>
  <c r="M825" i="6"/>
  <c r="N825" i="6" s="1"/>
  <c r="M770" i="6"/>
  <c r="N770" i="6" s="1"/>
  <c r="O770" i="6"/>
  <c r="M714" i="6"/>
  <c r="N714" i="6" s="1"/>
  <c r="O714" i="6"/>
  <c r="M661" i="6"/>
  <c r="N661" i="6" s="1"/>
  <c r="O661" i="6"/>
  <c r="O629" i="6"/>
  <c r="M629" i="6"/>
  <c r="N629" i="6" s="1"/>
  <c r="O580" i="6"/>
  <c r="M580" i="6"/>
  <c r="N580" i="6" s="1"/>
  <c r="O454" i="6"/>
  <c r="M454" i="6"/>
  <c r="N454" i="6" s="1"/>
  <c r="O1309" i="6"/>
  <c r="M1309" i="6"/>
  <c r="N1309" i="6" s="1"/>
  <c r="O1293" i="6"/>
  <c r="M1293" i="6"/>
  <c r="N1293" i="6" s="1"/>
  <c r="O1222" i="6"/>
  <c r="M1222" i="6"/>
  <c r="N1222" i="6" s="1"/>
  <c r="M1141" i="6"/>
  <c r="N1141" i="6" s="1"/>
  <c r="O1141" i="6"/>
  <c r="O1077" i="6"/>
  <c r="M1077" i="6"/>
  <c r="N1077" i="6" s="1"/>
  <c r="M1013" i="6"/>
  <c r="N1013" i="6" s="1"/>
  <c r="O1013" i="6"/>
  <c r="M891" i="6"/>
  <c r="N891" i="6" s="1"/>
  <c r="O891" i="6"/>
  <c r="M799" i="6"/>
  <c r="N799" i="6" s="1"/>
  <c r="O799" i="6"/>
  <c r="M762" i="6"/>
  <c r="N762" i="6" s="1"/>
  <c r="O762" i="6"/>
  <c r="O671" i="6"/>
  <c r="M671" i="6"/>
  <c r="N671" i="6" s="1"/>
  <c r="M582" i="6"/>
  <c r="N582" i="6" s="1"/>
  <c r="O582" i="6"/>
  <c r="O479" i="6"/>
  <c r="M479" i="6"/>
  <c r="N479" i="6" s="1"/>
  <c r="O117" i="6"/>
  <c r="M117" i="6"/>
  <c r="N117" i="6" s="1"/>
  <c r="O1146" i="6"/>
  <c r="M1146" i="6"/>
  <c r="N1146" i="6" s="1"/>
  <c r="M1094" i="6"/>
  <c r="N1094" i="6" s="1"/>
  <c r="O1094" i="6"/>
  <c r="M1030" i="6"/>
  <c r="N1030" i="6" s="1"/>
  <c r="O1030" i="6"/>
  <c r="M970" i="6"/>
  <c r="N970" i="6" s="1"/>
  <c r="O970" i="6"/>
  <c r="O913" i="6"/>
  <c r="M913" i="6"/>
  <c r="N913" i="6" s="1"/>
  <c r="O871" i="6"/>
  <c r="M871" i="6"/>
  <c r="N871" i="6" s="1"/>
  <c r="O764" i="6"/>
  <c r="M764" i="6"/>
  <c r="N764" i="6" s="1"/>
  <c r="O721" i="6"/>
  <c r="M721" i="6"/>
  <c r="N721" i="6" s="1"/>
  <c r="O591" i="6"/>
  <c r="M591" i="6"/>
  <c r="N591" i="6" s="1"/>
  <c r="M500" i="6"/>
  <c r="N500" i="6" s="1"/>
  <c r="O500" i="6"/>
  <c r="O422" i="6"/>
  <c r="M422" i="6"/>
  <c r="N422" i="6" s="1"/>
  <c r="M227" i="6"/>
  <c r="N227" i="6" s="1"/>
  <c r="O227" i="6"/>
  <c r="O543" i="6"/>
  <c r="M543" i="6"/>
  <c r="N543" i="6" s="1"/>
  <c r="O525" i="6"/>
  <c r="M525" i="6"/>
  <c r="N525" i="6" s="1"/>
  <c r="O473" i="6"/>
  <c r="M473" i="6"/>
  <c r="N473" i="6" s="1"/>
  <c r="M322" i="6"/>
  <c r="N322" i="6" s="1"/>
  <c r="O322" i="6"/>
  <c r="M258" i="6"/>
  <c r="N258" i="6" s="1"/>
  <c r="O258" i="6"/>
  <c r="O169" i="6"/>
  <c r="M169" i="6"/>
  <c r="N169" i="6" s="1"/>
  <c r="O109" i="6"/>
  <c r="M109" i="6"/>
  <c r="N109" i="6" s="1"/>
  <c r="O89" i="6"/>
  <c r="M89" i="6"/>
  <c r="N89" i="6" s="1"/>
  <c r="O415" i="6"/>
  <c r="M415" i="6"/>
  <c r="N415" i="6" s="1"/>
  <c r="O383" i="6"/>
  <c r="M383" i="6"/>
  <c r="N383" i="6" s="1"/>
  <c r="O350" i="6"/>
  <c r="M350" i="6"/>
  <c r="N350" i="6" s="1"/>
  <c r="O287" i="6"/>
  <c r="M287" i="6"/>
  <c r="N287" i="6" s="1"/>
  <c r="M223" i="6"/>
  <c r="N223" i="6" s="1"/>
  <c r="O223" i="6"/>
  <c r="O191" i="6"/>
  <c r="M191" i="6"/>
  <c r="N191" i="6" s="1"/>
  <c r="O136" i="6"/>
  <c r="M136" i="6"/>
  <c r="N136" i="6" s="1"/>
  <c r="O75" i="6"/>
  <c r="M75" i="6"/>
  <c r="N75" i="6" s="1"/>
  <c r="O429" i="6"/>
  <c r="M429" i="6"/>
  <c r="N429" i="6" s="1"/>
  <c r="O397" i="6"/>
  <c r="M397" i="6"/>
  <c r="N397" i="6" s="1"/>
  <c r="O365" i="6"/>
  <c r="M365" i="6"/>
  <c r="N365" i="6" s="1"/>
  <c r="O311" i="6"/>
  <c r="M311" i="6"/>
  <c r="N311" i="6" s="1"/>
  <c r="M247" i="6"/>
  <c r="N247" i="6" s="1"/>
  <c r="O247" i="6"/>
  <c r="O193" i="6"/>
  <c r="M193" i="6"/>
  <c r="N193" i="6" s="1"/>
  <c r="O138" i="6"/>
  <c r="M138" i="6"/>
  <c r="N138" i="6" s="1"/>
  <c r="O344" i="6"/>
  <c r="M344" i="6"/>
  <c r="N344" i="6" s="1"/>
  <c r="M269" i="6"/>
  <c r="N269" i="6" s="1"/>
  <c r="O269" i="6"/>
  <c r="O180" i="6"/>
  <c r="M180" i="6"/>
  <c r="N180" i="6" s="1"/>
  <c r="O120" i="6"/>
  <c r="M120" i="6"/>
  <c r="N120" i="6" s="1"/>
  <c r="O555" i="6"/>
  <c r="M555" i="6"/>
  <c r="N555" i="6" s="1"/>
  <c r="O518" i="6"/>
  <c r="M518" i="6"/>
  <c r="N518" i="6" s="1"/>
  <c r="M474" i="6"/>
  <c r="N474" i="6" s="1"/>
  <c r="O474" i="6"/>
  <c r="M440" i="6"/>
  <c r="N440" i="6" s="1"/>
  <c r="O440" i="6"/>
  <c r="M264" i="6"/>
  <c r="N264" i="6" s="1"/>
  <c r="O264" i="6"/>
  <c r="O212" i="6"/>
  <c r="M212" i="6"/>
  <c r="N212" i="6" s="1"/>
  <c r="O126" i="6"/>
  <c r="M126" i="6"/>
  <c r="N126" i="6" s="1"/>
  <c r="O90" i="6"/>
  <c r="M90" i="6"/>
  <c r="N90" i="6" s="1"/>
  <c r="O366" i="6"/>
  <c r="M366" i="6"/>
  <c r="N366" i="6" s="1"/>
  <c r="O319" i="6"/>
  <c r="M319" i="6"/>
  <c r="N319" i="6" s="1"/>
  <c r="M255" i="6"/>
  <c r="N255" i="6" s="1"/>
  <c r="O255" i="6"/>
  <c r="O208" i="6"/>
  <c r="M208" i="6"/>
  <c r="N208" i="6" s="1"/>
  <c r="O145" i="6"/>
  <c r="M145" i="6"/>
  <c r="N145" i="6" s="1"/>
  <c r="O92" i="6"/>
  <c r="M92" i="6"/>
  <c r="N92" i="6" s="1"/>
  <c r="O483" i="6"/>
  <c r="M483" i="6"/>
  <c r="N483" i="6" s="1"/>
  <c r="M388" i="6"/>
  <c r="N388" i="6" s="1"/>
  <c r="O388" i="6"/>
  <c r="O330" i="6"/>
  <c r="M330" i="6"/>
  <c r="N330" i="6" s="1"/>
  <c r="M277" i="6"/>
  <c r="N277" i="6" s="1"/>
  <c r="O277" i="6"/>
  <c r="O213" i="6"/>
  <c r="M213" i="6"/>
  <c r="N213" i="6" s="1"/>
  <c r="O162" i="6"/>
  <c r="M162" i="6"/>
  <c r="N162" i="6" s="1"/>
  <c r="O48" i="6"/>
  <c r="M48" i="6"/>
  <c r="N48" i="6" s="1"/>
  <c r="O49" i="6"/>
  <c r="M49" i="6"/>
  <c r="N49" i="6" s="1"/>
  <c r="O3587" i="6"/>
  <c r="M3587" i="6"/>
  <c r="N3587" i="6" s="1"/>
  <c r="M3874" i="6"/>
  <c r="N3874" i="6" s="1"/>
  <c r="O3874" i="6"/>
  <c r="M3695" i="6"/>
  <c r="N3695" i="6" s="1"/>
  <c r="O3695" i="6"/>
  <c r="M3461" i="6"/>
  <c r="N3461" i="6" s="1"/>
  <c r="O3461" i="6"/>
  <c r="O2629" i="6"/>
  <c r="M2629" i="6"/>
  <c r="N2629" i="6" s="1"/>
  <c r="O3550" i="6"/>
  <c r="M3550" i="6"/>
  <c r="N3550" i="6" s="1"/>
  <c r="M2303" i="6"/>
  <c r="N2303" i="6" s="1"/>
  <c r="O2303" i="6"/>
  <c r="O3845" i="6"/>
  <c r="M3845" i="6"/>
  <c r="N3845" i="6" s="1"/>
  <c r="O3872" i="6"/>
  <c r="M3872" i="6"/>
  <c r="N3872" i="6" s="1"/>
  <c r="M3793" i="6"/>
  <c r="N3793" i="6" s="1"/>
  <c r="O3793" i="6"/>
  <c r="O3666" i="6"/>
  <c r="M3666" i="6"/>
  <c r="N3666" i="6" s="1"/>
  <c r="O3601" i="6"/>
  <c r="M3601" i="6"/>
  <c r="N3601" i="6" s="1"/>
  <c r="O3537" i="6"/>
  <c r="M3537" i="6"/>
  <c r="N3537" i="6" s="1"/>
  <c r="O3473" i="6"/>
  <c r="M3473" i="6"/>
  <c r="N3473" i="6" s="1"/>
  <c r="O3408" i="6"/>
  <c r="M3408" i="6"/>
  <c r="N3408" i="6" s="1"/>
  <c r="M3353" i="6"/>
  <c r="N3353" i="6" s="1"/>
  <c r="O3353" i="6"/>
  <c r="O2726" i="6"/>
  <c r="M2726" i="6"/>
  <c r="N2726" i="6" s="1"/>
  <c r="M2309" i="6"/>
  <c r="N2309" i="6" s="1"/>
  <c r="O2309" i="6"/>
  <c r="O3712" i="6"/>
  <c r="M3712" i="6"/>
  <c r="N3712" i="6" s="1"/>
  <c r="M3467" i="6"/>
  <c r="N3467" i="6" s="1"/>
  <c r="O3467" i="6"/>
  <c r="O3887" i="6"/>
  <c r="M3887" i="6"/>
  <c r="N3887" i="6" s="1"/>
  <c r="O3457" i="6"/>
  <c r="M3457" i="6"/>
  <c r="N3457" i="6" s="1"/>
  <c r="O3879" i="6"/>
  <c r="M3879" i="6"/>
  <c r="N3879" i="6" s="1"/>
  <c r="O3815" i="6"/>
  <c r="M3815" i="6"/>
  <c r="N3815" i="6" s="1"/>
  <c r="M3779" i="6"/>
  <c r="N3779" i="6" s="1"/>
  <c r="O3779" i="6"/>
  <c r="O3734" i="6"/>
  <c r="M3734" i="6"/>
  <c r="N3734" i="6" s="1"/>
  <c r="O3682" i="6"/>
  <c r="M3682" i="6"/>
  <c r="N3682" i="6" s="1"/>
  <c r="O3612" i="6"/>
  <c r="M3612" i="6"/>
  <c r="N3612" i="6" s="1"/>
  <c r="O3548" i="6"/>
  <c r="M3548" i="6"/>
  <c r="N3548" i="6" s="1"/>
  <c r="O3484" i="6"/>
  <c r="M3484" i="6"/>
  <c r="N3484" i="6" s="1"/>
  <c r="M3405" i="6"/>
  <c r="N3405" i="6" s="1"/>
  <c r="O3405" i="6"/>
  <c r="O3260" i="6"/>
  <c r="M3260" i="6"/>
  <c r="N3260" i="6" s="1"/>
  <c r="O2971" i="6"/>
  <c r="M2971" i="6"/>
  <c r="N2971" i="6" s="1"/>
  <c r="M2563" i="6"/>
  <c r="N2563" i="6" s="1"/>
  <c r="O2563" i="6"/>
  <c r="M3721" i="6"/>
  <c r="N3721" i="6" s="1"/>
  <c r="O3721" i="6"/>
  <c r="O3013" i="6"/>
  <c r="M3013" i="6"/>
  <c r="N3013" i="6" s="1"/>
  <c r="M3836" i="6"/>
  <c r="N3836" i="6" s="1"/>
  <c r="O3836" i="6"/>
  <c r="O3698" i="6"/>
  <c r="M3698" i="6"/>
  <c r="N3698" i="6" s="1"/>
  <c r="O3629" i="6"/>
  <c r="M3629" i="6"/>
  <c r="N3629" i="6" s="1"/>
  <c r="O3565" i="6"/>
  <c r="M3565" i="6"/>
  <c r="N3565" i="6" s="1"/>
  <c r="O3501" i="6"/>
  <c r="M3501" i="6"/>
  <c r="N3501" i="6" s="1"/>
  <c r="M3437" i="6"/>
  <c r="N3437" i="6" s="1"/>
  <c r="O3437" i="6"/>
  <c r="O3389" i="6"/>
  <c r="M3389" i="6"/>
  <c r="N3389" i="6" s="1"/>
  <c r="O3240" i="6"/>
  <c r="M3240" i="6"/>
  <c r="N3240" i="6" s="1"/>
  <c r="O2976" i="6"/>
  <c r="M2976" i="6"/>
  <c r="N2976" i="6" s="1"/>
  <c r="O2532" i="6"/>
  <c r="M2532" i="6"/>
  <c r="N2532" i="6" s="1"/>
  <c r="O3804" i="6"/>
  <c r="M3804" i="6"/>
  <c r="N3804" i="6" s="1"/>
  <c r="O3622" i="6"/>
  <c r="M3622" i="6"/>
  <c r="N3622" i="6" s="1"/>
  <c r="O3362" i="6"/>
  <c r="M3362" i="6"/>
  <c r="N3362" i="6" s="1"/>
  <c r="O3854" i="6"/>
  <c r="M3854" i="6"/>
  <c r="N3854" i="6" s="1"/>
  <c r="O3459" i="6"/>
  <c r="M3459" i="6"/>
  <c r="N3459" i="6" s="1"/>
  <c r="O3830" i="6"/>
  <c r="M3830" i="6"/>
  <c r="N3830" i="6" s="1"/>
  <c r="M3756" i="6"/>
  <c r="N3756" i="6" s="1"/>
  <c r="O3756" i="6"/>
  <c r="O3709" i="6"/>
  <c r="M3709" i="6"/>
  <c r="N3709" i="6" s="1"/>
  <c r="M3663" i="6"/>
  <c r="N3663" i="6" s="1"/>
  <c r="O3663" i="6"/>
  <c r="O3596" i="6"/>
  <c r="M3596" i="6"/>
  <c r="N3596" i="6" s="1"/>
  <c r="O3532" i="6"/>
  <c r="M3532" i="6"/>
  <c r="N3532" i="6" s="1"/>
  <c r="O3468" i="6"/>
  <c r="M3468" i="6"/>
  <c r="N3468" i="6" s="1"/>
  <c r="O3425" i="6"/>
  <c r="M3425" i="6"/>
  <c r="N3425" i="6" s="1"/>
  <c r="M3365" i="6"/>
  <c r="N3365" i="6" s="1"/>
  <c r="O3365" i="6"/>
  <c r="O3254" i="6"/>
  <c r="M3254" i="6"/>
  <c r="N3254" i="6" s="1"/>
  <c r="M2929" i="6"/>
  <c r="N2929" i="6" s="1"/>
  <c r="O2929" i="6"/>
  <c r="O2246" i="6"/>
  <c r="M2246" i="6"/>
  <c r="N2246" i="6" s="1"/>
  <c r="M3834" i="6"/>
  <c r="N3834" i="6" s="1"/>
  <c r="O3834" i="6"/>
  <c r="O3853" i="6"/>
  <c r="M3853" i="6"/>
  <c r="N3853" i="6" s="1"/>
  <c r="M3769" i="6"/>
  <c r="N3769" i="6" s="1"/>
  <c r="O3769" i="6"/>
  <c r="M3671" i="6"/>
  <c r="N3671" i="6" s="1"/>
  <c r="O3671" i="6"/>
  <c r="M3615" i="6"/>
  <c r="N3615" i="6" s="1"/>
  <c r="O3615" i="6"/>
  <c r="M3551" i="6"/>
  <c r="N3551" i="6" s="1"/>
  <c r="O3551" i="6"/>
  <c r="M3487" i="6"/>
  <c r="N3487" i="6" s="1"/>
  <c r="O3487" i="6"/>
  <c r="M3415" i="6"/>
  <c r="N3415" i="6" s="1"/>
  <c r="O3415" i="6"/>
  <c r="O3296" i="6"/>
  <c r="M3296" i="6"/>
  <c r="N3296" i="6" s="1"/>
  <c r="M3207" i="6"/>
  <c r="N3207" i="6" s="1"/>
  <c r="O3207" i="6"/>
  <c r="O2724" i="6"/>
  <c r="M2724" i="6"/>
  <c r="N2724" i="6" s="1"/>
  <c r="O3862" i="6"/>
  <c r="M3862" i="6"/>
  <c r="N3862" i="6" s="1"/>
  <c r="O3662" i="6"/>
  <c r="M3662" i="6"/>
  <c r="N3662" i="6" s="1"/>
  <c r="O3428" i="6"/>
  <c r="M3428" i="6"/>
  <c r="N3428" i="6" s="1"/>
  <c r="O3889" i="6"/>
  <c r="M3889" i="6"/>
  <c r="N3889" i="6" s="1"/>
  <c r="M3519" i="6"/>
  <c r="N3519" i="6" s="1"/>
  <c r="O3519" i="6"/>
  <c r="O3075" i="6"/>
  <c r="M3075" i="6"/>
  <c r="N3075" i="6" s="1"/>
  <c r="M3805" i="6"/>
  <c r="N3805" i="6" s="1"/>
  <c r="O3805" i="6"/>
  <c r="M3797" i="6"/>
  <c r="N3797" i="6" s="1"/>
  <c r="O3797" i="6"/>
  <c r="M3735" i="6"/>
  <c r="N3735" i="6" s="1"/>
  <c r="O3735" i="6"/>
  <c r="O3699" i="6"/>
  <c r="M3699" i="6"/>
  <c r="N3699" i="6" s="1"/>
  <c r="O3632" i="6"/>
  <c r="M3632" i="6"/>
  <c r="N3632" i="6" s="1"/>
  <c r="O3568" i="6"/>
  <c r="M3568" i="6"/>
  <c r="N3568" i="6" s="1"/>
  <c r="O3504" i="6"/>
  <c r="M3504" i="6"/>
  <c r="N3504" i="6" s="1"/>
  <c r="O3440" i="6"/>
  <c r="M3440" i="6"/>
  <c r="N3440" i="6" s="1"/>
  <c r="O3360" i="6"/>
  <c r="M3360" i="6"/>
  <c r="N3360" i="6" s="1"/>
  <c r="O3211" i="6"/>
  <c r="M3211" i="6"/>
  <c r="N3211" i="6" s="1"/>
  <c r="M2741" i="6"/>
  <c r="N2741" i="6" s="1"/>
  <c r="O2741" i="6"/>
  <c r="M3309" i="6"/>
  <c r="N3309" i="6" s="1"/>
  <c r="O3309" i="6"/>
  <c r="M3261" i="6"/>
  <c r="N3261" i="6" s="1"/>
  <c r="O3261" i="6"/>
  <c r="M3197" i="6"/>
  <c r="N3197" i="6" s="1"/>
  <c r="O3197" i="6"/>
  <c r="M3133" i="6"/>
  <c r="N3133" i="6" s="1"/>
  <c r="O3133" i="6"/>
  <c r="O3069" i="6"/>
  <c r="M3069" i="6"/>
  <c r="N3069" i="6" s="1"/>
  <c r="M3053" i="6"/>
  <c r="N3053" i="6" s="1"/>
  <c r="O3053" i="6"/>
  <c r="O3021" i="6"/>
  <c r="M3021" i="6"/>
  <c r="N3021" i="6" s="1"/>
  <c r="O2958" i="6"/>
  <c r="M2958" i="6"/>
  <c r="N2958" i="6" s="1"/>
  <c r="O2894" i="6"/>
  <c r="M2894" i="6"/>
  <c r="N2894" i="6" s="1"/>
  <c r="O2833" i="6"/>
  <c r="M2833" i="6"/>
  <c r="N2833" i="6" s="1"/>
  <c r="O2769" i="6"/>
  <c r="M2769" i="6"/>
  <c r="N2769" i="6" s="1"/>
  <c r="O2690" i="6"/>
  <c r="M2690" i="6"/>
  <c r="N2690" i="6" s="1"/>
  <c r="O2619" i="6"/>
  <c r="M2619" i="6"/>
  <c r="N2619" i="6" s="1"/>
  <c r="O2555" i="6"/>
  <c r="M2555" i="6"/>
  <c r="N2555" i="6" s="1"/>
  <c r="O2491" i="6"/>
  <c r="M2491" i="6"/>
  <c r="N2491" i="6" s="1"/>
  <c r="M2423" i="6"/>
  <c r="N2423" i="6" s="1"/>
  <c r="O2423" i="6"/>
  <c r="O2353" i="6"/>
  <c r="M2353" i="6"/>
  <c r="N2353" i="6" s="1"/>
  <c r="M2335" i="6"/>
  <c r="N2335" i="6" s="1"/>
  <c r="O2335" i="6"/>
  <c r="O2315" i="6"/>
  <c r="M2315" i="6"/>
  <c r="N2315" i="6" s="1"/>
  <c r="O2227" i="6"/>
  <c r="M2227" i="6"/>
  <c r="N2227" i="6" s="1"/>
  <c r="O2200" i="6"/>
  <c r="M2200" i="6"/>
  <c r="N2200" i="6" s="1"/>
  <c r="O2103" i="6"/>
  <c r="M2103" i="6"/>
  <c r="N2103" i="6" s="1"/>
  <c r="O3400" i="6"/>
  <c r="M3400" i="6"/>
  <c r="N3400" i="6" s="1"/>
  <c r="O3340" i="6"/>
  <c r="M3340" i="6"/>
  <c r="N3340" i="6" s="1"/>
  <c r="O3282" i="6"/>
  <c r="M3282" i="6"/>
  <c r="N3282" i="6" s="1"/>
  <c r="O3218" i="6"/>
  <c r="M3218" i="6"/>
  <c r="N3218" i="6" s="1"/>
  <c r="O3154" i="6"/>
  <c r="M3154" i="6"/>
  <c r="N3154" i="6" s="1"/>
  <c r="O3090" i="6"/>
  <c r="M3090" i="6"/>
  <c r="N3090" i="6" s="1"/>
  <c r="O2965" i="6"/>
  <c r="M2965" i="6"/>
  <c r="N2965" i="6" s="1"/>
  <c r="O2903" i="6"/>
  <c r="M2903" i="6"/>
  <c r="N2903" i="6" s="1"/>
  <c r="M2831" i="6"/>
  <c r="N2831" i="6" s="1"/>
  <c r="O2831" i="6"/>
  <c r="M2767" i="6"/>
  <c r="N2767" i="6" s="1"/>
  <c r="O2767" i="6"/>
  <c r="O2688" i="6"/>
  <c r="M2688" i="6"/>
  <c r="N2688" i="6" s="1"/>
  <c r="O2640" i="6"/>
  <c r="M2640" i="6"/>
  <c r="N2640" i="6" s="1"/>
  <c r="O2576" i="6"/>
  <c r="M2576" i="6"/>
  <c r="N2576" i="6" s="1"/>
  <c r="O2512" i="6"/>
  <c r="M2512" i="6"/>
  <c r="N2512" i="6" s="1"/>
  <c r="O2438" i="6"/>
  <c r="M2438" i="6"/>
  <c r="N2438" i="6" s="1"/>
  <c r="O2393" i="6"/>
  <c r="M2393" i="6"/>
  <c r="N2393" i="6" s="1"/>
  <c r="O2361" i="6"/>
  <c r="M2361" i="6"/>
  <c r="N2361" i="6" s="1"/>
  <c r="O2274" i="6"/>
  <c r="M2274" i="6"/>
  <c r="N2274" i="6" s="1"/>
  <c r="O2225" i="6"/>
  <c r="M2225" i="6"/>
  <c r="N2225" i="6" s="1"/>
  <c r="O2148" i="6"/>
  <c r="M2148" i="6"/>
  <c r="N2148" i="6" s="1"/>
  <c r="O3276" i="6"/>
  <c r="M3276" i="6"/>
  <c r="N3276" i="6" s="1"/>
  <c r="O3212" i="6"/>
  <c r="M3212" i="6"/>
  <c r="N3212" i="6" s="1"/>
  <c r="O3148" i="6"/>
  <c r="M3148" i="6"/>
  <c r="N3148" i="6" s="1"/>
  <c r="O3084" i="6"/>
  <c r="M3084" i="6"/>
  <c r="N3084" i="6" s="1"/>
  <c r="O3019" i="6"/>
  <c r="M3019" i="6"/>
  <c r="N3019" i="6" s="1"/>
  <c r="M2943" i="6"/>
  <c r="N2943" i="6" s="1"/>
  <c r="O2943" i="6"/>
  <c r="M2879" i="6"/>
  <c r="N2879" i="6" s="1"/>
  <c r="O2879" i="6"/>
  <c r="O2810" i="6"/>
  <c r="M2810" i="6"/>
  <c r="N2810" i="6" s="1"/>
  <c r="O2746" i="6"/>
  <c r="M2746" i="6"/>
  <c r="N2746" i="6" s="1"/>
  <c r="O2706" i="6"/>
  <c r="M2706" i="6"/>
  <c r="N2706" i="6" s="1"/>
  <c r="M2636" i="6"/>
  <c r="N2636" i="6" s="1"/>
  <c r="O2636" i="6"/>
  <c r="O2572" i="6"/>
  <c r="M2572" i="6"/>
  <c r="N2572" i="6" s="1"/>
  <c r="O2508" i="6"/>
  <c r="M2508" i="6"/>
  <c r="N2508" i="6" s="1"/>
  <c r="O2449" i="6"/>
  <c r="M2449" i="6"/>
  <c r="N2449" i="6" s="1"/>
  <c r="M2399" i="6"/>
  <c r="N2399" i="6" s="1"/>
  <c r="O2399" i="6"/>
  <c r="O2298" i="6"/>
  <c r="M2298" i="6"/>
  <c r="N2298" i="6" s="1"/>
  <c r="M2247" i="6"/>
  <c r="N2247" i="6" s="1"/>
  <c r="O2247" i="6"/>
  <c r="M2159" i="6"/>
  <c r="N2159" i="6" s="1"/>
  <c r="O2159" i="6"/>
  <c r="O2105" i="6"/>
  <c r="M2105" i="6"/>
  <c r="N2105" i="6" s="1"/>
  <c r="O3346" i="6"/>
  <c r="M3346" i="6"/>
  <c r="N3346" i="6" s="1"/>
  <c r="O3297" i="6"/>
  <c r="M3297" i="6"/>
  <c r="N3297" i="6" s="1"/>
  <c r="M3233" i="6"/>
  <c r="N3233" i="6" s="1"/>
  <c r="O3233" i="6"/>
  <c r="M3169" i="6"/>
  <c r="N3169" i="6" s="1"/>
  <c r="O3169" i="6"/>
  <c r="M3105" i="6"/>
  <c r="N3105" i="6" s="1"/>
  <c r="O3105" i="6"/>
  <c r="M3039" i="6"/>
  <c r="N3039" i="6" s="1"/>
  <c r="O3039" i="6"/>
  <c r="O2986" i="6"/>
  <c r="M2986" i="6"/>
  <c r="N2986" i="6" s="1"/>
  <c r="O2950" i="6"/>
  <c r="M2950" i="6"/>
  <c r="N2950" i="6" s="1"/>
  <c r="O2886" i="6"/>
  <c r="M2886" i="6"/>
  <c r="N2886" i="6" s="1"/>
  <c r="M2823" i="6"/>
  <c r="N2823" i="6" s="1"/>
  <c r="O2823" i="6"/>
  <c r="M2759" i="6"/>
  <c r="N2759" i="6" s="1"/>
  <c r="O2759" i="6"/>
  <c r="O2697" i="6"/>
  <c r="M2697" i="6"/>
  <c r="N2697" i="6" s="1"/>
  <c r="O2661" i="6"/>
  <c r="M2661" i="6"/>
  <c r="N2661" i="6" s="1"/>
  <c r="M2597" i="6"/>
  <c r="N2597" i="6" s="1"/>
  <c r="O2597" i="6"/>
  <c r="M2533" i="6"/>
  <c r="N2533" i="6" s="1"/>
  <c r="O2533" i="6"/>
  <c r="O2456" i="6"/>
  <c r="M2456" i="6"/>
  <c r="N2456" i="6" s="1"/>
  <c r="O2352" i="6"/>
  <c r="M2352" i="6"/>
  <c r="N2352" i="6" s="1"/>
  <c r="M2253" i="6"/>
  <c r="N2253" i="6" s="1"/>
  <c r="O2253" i="6"/>
  <c r="M2138" i="6"/>
  <c r="N2138" i="6" s="1"/>
  <c r="O2138" i="6"/>
  <c r="O3190" i="6"/>
  <c r="M3190" i="6"/>
  <c r="N3190" i="6" s="1"/>
  <c r="O3126" i="6"/>
  <c r="M3126" i="6"/>
  <c r="N3126" i="6" s="1"/>
  <c r="O3060" i="6"/>
  <c r="M3060" i="6"/>
  <c r="N3060" i="6" s="1"/>
  <c r="M3025" i="6"/>
  <c r="N3025" i="6" s="1"/>
  <c r="O3025" i="6"/>
  <c r="O2966" i="6"/>
  <c r="M2966" i="6"/>
  <c r="N2966" i="6" s="1"/>
  <c r="O2904" i="6"/>
  <c r="M2904" i="6"/>
  <c r="N2904" i="6" s="1"/>
  <c r="O2834" i="6"/>
  <c r="M2834" i="6"/>
  <c r="N2834" i="6" s="1"/>
  <c r="O2770" i="6"/>
  <c r="M2770" i="6"/>
  <c r="N2770" i="6" s="1"/>
  <c r="M2711" i="6"/>
  <c r="N2711" i="6" s="1"/>
  <c r="O2711" i="6"/>
  <c r="M2620" i="6"/>
  <c r="N2620" i="6" s="1"/>
  <c r="O2620" i="6"/>
  <c r="O2556" i="6"/>
  <c r="M2556" i="6"/>
  <c r="N2556" i="6" s="1"/>
  <c r="O2492" i="6"/>
  <c r="M2492" i="6"/>
  <c r="N2492" i="6" s="1"/>
  <c r="O2441" i="6"/>
  <c r="M2441" i="6"/>
  <c r="N2441" i="6" s="1"/>
  <c r="O2376" i="6"/>
  <c r="M2376" i="6"/>
  <c r="N2376" i="6" s="1"/>
  <c r="O2322" i="6"/>
  <c r="M2322" i="6"/>
  <c r="N2322" i="6" s="1"/>
  <c r="O2259" i="6"/>
  <c r="M2259" i="6"/>
  <c r="N2259" i="6" s="1"/>
  <c r="O2210" i="6"/>
  <c r="M2210" i="6"/>
  <c r="N2210" i="6" s="1"/>
  <c r="O2128" i="6"/>
  <c r="M2128" i="6"/>
  <c r="N2128" i="6" s="1"/>
  <c r="O3315" i="6"/>
  <c r="M3315" i="6"/>
  <c r="N3315" i="6" s="1"/>
  <c r="O3250" i="6"/>
  <c r="M3250" i="6"/>
  <c r="N3250" i="6" s="1"/>
  <c r="O3186" i="6"/>
  <c r="M3186" i="6"/>
  <c r="N3186" i="6" s="1"/>
  <c r="O3122" i="6"/>
  <c r="M3122" i="6"/>
  <c r="N3122" i="6" s="1"/>
  <c r="O3032" i="6"/>
  <c r="M3032" i="6"/>
  <c r="N3032" i="6" s="1"/>
  <c r="M2935" i="6"/>
  <c r="N2935" i="6" s="1"/>
  <c r="O2935" i="6"/>
  <c r="M2871" i="6"/>
  <c r="N2871" i="6" s="1"/>
  <c r="O2871" i="6"/>
  <c r="O2798" i="6"/>
  <c r="M2798" i="6"/>
  <c r="N2798" i="6" s="1"/>
  <c r="O2734" i="6"/>
  <c r="M2734" i="6"/>
  <c r="N2734" i="6" s="1"/>
  <c r="O2645" i="6"/>
  <c r="M2645" i="6"/>
  <c r="N2645" i="6" s="1"/>
  <c r="M2581" i="6"/>
  <c r="N2581" i="6" s="1"/>
  <c r="O2581" i="6"/>
  <c r="M2517" i="6"/>
  <c r="N2517" i="6" s="1"/>
  <c r="O2517" i="6"/>
  <c r="O2448" i="6"/>
  <c r="M2448" i="6"/>
  <c r="N2448" i="6" s="1"/>
  <c r="O2379" i="6"/>
  <c r="M2379" i="6"/>
  <c r="N2379" i="6" s="1"/>
  <c r="O2348" i="6"/>
  <c r="M2348" i="6"/>
  <c r="N2348" i="6" s="1"/>
  <c r="O2316" i="6"/>
  <c r="M2316" i="6"/>
  <c r="N2316" i="6" s="1"/>
  <c r="M2269" i="6"/>
  <c r="N2269" i="6" s="1"/>
  <c r="O2269" i="6"/>
  <c r="O2220" i="6"/>
  <c r="M2220" i="6"/>
  <c r="N2220" i="6" s="1"/>
  <c r="M2149" i="6"/>
  <c r="N2149" i="6" s="1"/>
  <c r="O2149" i="6"/>
  <c r="O2087" i="6"/>
  <c r="M2087" i="6"/>
  <c r="N2087" i="6" s="1"/>
  <c r="M3085" i="6"/>
  <c r="N3085" i="6" s="1"/>
  <c r="O3085" i="6"/>
  <c r="O3000" i="6"/>
  <c r="M3000" i="6"/>
  <c r="N3000" i="6" s="1"/>
  <c r="M2933" i="6"/>
  <c r="N2933" i="6" s="1"/>
  <c r="O2933" i="6"/>
  <c r="M2869" i="6"/>
  <c r="N2869" i="6" s="1"/>
  <c r="O2869" i="6"/>
  <c r="M2809" i="6"/>
  <c r="N2809" i="6" s="1"/>
  <c r="O2809" i="6"/>
  <c r="M2745" i="6"/>
  <c r="N2745" i="6" s="1"/>
  <c r="O2745" i="6"/>
  <c r="M2703" i="6"/>
  <c r="N2703" i="6" s="1"/>
  <c r="O2703" i="6"/>
  <c r="M2666" i="6"/>
  <c r="N2666" i="6" s="1"/>
  <c r="O2666" i="6"/>
  <c r="M2602" i="6"/>
  <c r="N2602" i="6" s="1"/>
  <c r="O2602" i="6"/>
  <c r="O2538" i="6"/>
  <c r="M2538" i="6"/>
  <c r="N2538" i="6" s="1"/>
  <c r="O2465" i="6"/>
  <c r="M2465" i="6"/>
  <c r="N2465" i="6" s="1"/>
  <c r="O2427" i="6"/>
  <c r="M2427" i="6"/>
  <c r="N2427" i="6" s="1"/>
  <c r="M2295" i="6"/>
  <c r="N2295" i="6" s="1"/>
  <c r="O2295" i="6"/>
  <c r="O2238" i="6"/>
  <c r="M2238" i="6"/>
  <c r="N2238" i="6" s="1"/>
  <c r="M2151" i="6"/>
  <c r="N2151" i="6" s="1"/>
  <c r="O2151" i="6"/>
  <c r="O2146" i="6"/>
  <c r="M2146" i="6"/>
  <c r="N2146" i="6" s="1"/>
  <c r="O2127" i="6"/>
  <c r="M2127" i="6"/>
  <c r="N2127" i="6" s="1"/>
  <c r="O2034" i="6"/>
  <c r="M2034" i="6"/>
  <c r="N2034" i="6" s="1"/>
  <c r="O1982" i="6"/>
  <c r="M1982" i="6"/>
  <c r="N1982" i="6" s="1"/>
  <c r="O1918" i="6"/>
  <c r="M1918" i="6"/>
  <c r="N1918" i="6" s="1"/>
  <c r="O1834" i="6"/>
  <c r="M1834" i="6"/>
  <c r="N1834" i="6" s="1"/>
  <c r="O1802" i="6"/>
  <c r="M1802" i="6"/>
  <c r="N1802" i="6" s="1"/>
  <c r="O1757" i="6"/>
  <c r="M1757" i="6"/>
  <c r="N1757" i="6" s="1"/>
  <c r="M1712" i="6"/>
  <c r="N1712" i="6" s="1"/>
  <c r="O1712" i="6"/>
  <c r="M1674" i="6"/>
  <c r="N1674" i="6" s="1"/>
  <c r="O1674" i="6"/>
  <c r="M1609" i="6"/>
  <c r="N1609" i="6" s="1"/>
  <c r="O1609" i="6"/>
  <c r="M1545" i="6"/>
  <c r="N1545" i="6" s="1"/>
  <c r="O1545" i="6"/>
  <c r="M1481" i="6"/>
  <c r="N1481" i="6" s="1"/>
  <c r="O1481" i="6"/>
  <c r="O1412" i="6"/>
  <c r="M1412" i="6"/>
  <c r="N1412" i="6" s="1"/>
  <c r="O1274" i="6"/>
  <c r="M1274" i="6"/>
  <c r="N1274" i="6" s="1"/>
  <c r="M1179" i="6"/>
  <c r="N1179" i="6" s="1"/>
  <c r="O1179" i="6"/>
  <c r="O2187" i="6"/>
  <c r="M2187" i="6"/>
  <c r="N2187" i="6" s="1"/>
  <c r="O2145" i="6"/>
  <c r="M2145" i="6"/>
  <c r="N2145" i="6" s="1"/>
  <c r="O2090" i="6"/>
  <c r="M2090" i="6"/>
  <c r="N2090" i="6" s="1"/>
  <c r="O1986" i="6"/>
  <c r="M1986" i="6"/>
  <c r="N1986" i="6" s="1"/>
  <c r="O1922" i="6"/>
  <c r="M1922" i="6"/>
  <c r="N1922" i="6" s="1"/>
  <c r="O1768" i="6"/>
  <c r="M1768" i="6"/>
  <c r="N1768" i="6" s="1"/>
  <c r="M1706" i="6"/>
  <c r="N1706" i="6" s="1"/>
  <c r="O1706" i="6"/>
  <c r="M1601" i="6"/>
  <c r="N1601" i="6" s="1"/>
  <c r="O1601" i="6"/>
  <c r="M1537" i="6"/>
  <c r="N1537" i="6" s="1"/>
  <c r="O1537" i="6"/>
  <c r="M1473" i="6"/>
  <c r="N1473" i="6" s="1"/>
  <c r="O1473" i="6"/>
  <c r="M1407" i="6"/>
  <c r="N1407" i="6" s="1"/>
  <c r="O1407" i="6"/>
  <c r="O1300" i="6"/>
  <c r="M1300" i="6"/>
  <c r="N1300" i="6" s="1"/>
  <c r="O1142" i="6"/>
  <c r="M1142" i="6"/>
  <c r="N1142" i="6" s="1"/>
  <c r="O2111" i="6"/>
  <c r="M2111" i="6"/>
  <c r="N2111" i="6" s="1"/>
  <c r="O2007" i="6"/>
  <c r="M2007" i="6"/>
  <c r="N2007" i="6" s="1"/>
  <c r="O1943" i="6"/>
  <c r="M1943" i="6"/>
  <c r="N1943" i="6" s="1"/>
  <c r="O1875" i="6"/>
  <c r="M1875" i="6"/>
  <c r="N1875" i="6" s="1"/>
  <c r="O1855" i="6"/>
  <c r="M1855" i="6"/>
  <c r="N1855" i="6" s="1"/>
  <c r="O1719" i="6"/>
  <c r="M1719" i="6"/>
  <c r="N1719" i="6" s="1"/>
  <c r="M1655" i="6"/>
  <c r="N1655" i="6" s="1"/>
  <c r="O1655" i="6"/>
  <c r="M1591" i="6"/>
  <c r="N1591" i="6" s="1"/>
  <c r="O1591" i="6"/>
  <c r="M1527" i="6"/>
  <c r="N1527" i="6" s="1"/>
  <c r="O1527" i="6"/>
  <c r="M1463" i="6"/>
  <c r="N1463" i="6" s="1"/>
  <c r="O1463" i="6"/>
  <c r="O1405" i="6"/>
  <c r="M1405" i="6"/>
  <c r="N1405" i="6" s="1"/>
  <c r="O1347" i="6"/>
  <c r="M1347" i="6"/>
  <c r="N1347" i="6" s="1"/>
  <c r="M1331" i="6"/>
  <c r="N1331" i="6" s="1"/>
  <c r="O1331" i="6"/>
  <c r="M1315" i="6"/>
  <c r="N1315" i="6" s="1"/>
  <c r="O1315" i="6"/>
  <c r="O1207" i="6"/>
  <c r="M1207" i="6"/>
  <c r="N1207" i="6" s="1"/>
  <c r="O2064" i="6"/>
  <c r="M2064" i="6"/>
  <c r="N2064" i="6" s="1"/>
  <c r="O2039" i="6"/>
  <c r="M2039" i="6"/>
  <c r="N2039" i="6" s="1"/>
  <c r="O1970" i="6"/>
  <c r="M1970" i="6"/>
  <c r="N1970" i="6" s="1"/>
  <c r="O1908" i="6"/>
  <c r="M1908" i="6"/>
  <c r="N1908" i="6" s="1"/>
  <c r="O1847" i="6"/>
  <c r="M1847" i="6"/>
  <c r="N1847" i="6" s="1"/>
  <c r="O1817" i="6"/>
  <c r="M1817" i="6"/>
  <c r="N1817" i="6" s="1"/>
  <c r="O1785" i="6"/>
  <c r="M1785" i="6"/>
  <c r="N1785" i="6" s="1"/>
  <c r="O1736" i="6"/>
  <c r="M1736" i="6"/>
  <c r="N1736" i="6" s="1"/>
  <c r="M1666" i="6"/>
  <c r="N1666" i="6" s="1"/>
  <c r="O1666" i="6"/>
  <c r="M1610" i="6"/>
  <c r="N1610" i="6" s="1"/>
  <c r="O1610" i="6"/>
  <c r="O1546" i="6"/>
  <c r="M1546" i="6"/>
  <c r="N1546" i="6" s="1"/>
  <c r="O1482" i="6"/>
  <c r="M1482" i="6"/>
  <c r="N1482" i="6" s="1"/>
  <c r="M1415" i="6"/>
  <c r="N1415" i="6" s="1"/>
  <c r="O1415" i="6"/>
  <c r="M1379" i="6"/>
  <c r="N1379" i="6" s="1"/>
  <c r="O1379" i="6"/>
  <c r="O1276" i="6"/>
  <c r="M1276" i="6"/>
  <c r="N1276" i="6" s="1"/>
  <c r="O1144" i="6"/>
  <c r="M1144" i="6"/>
  <c r="N1144" i="6" s="1"/>
  <c r="O2014" i="6"/>
  <c r="M2014" i="6"/>
  <c r="N2014" i="6" s="1"/>
  <c r="O1950" i="6"/>
  <c r="M1950" i="6"/>
  <c r="N1950" i="6" s="1"/>
  <c r="O1891" i="6"/>
  <c r="M1891" i="6"/>
  <c r="N1891" i="6" s="1"/>
  <c r="O1823" i="6"/>
  <c r="M1823" i="6"/>
  <c r="N1823" i="6" s="1"/>
  <c r="O1791" i="6"/>
  <c r="M1791" i="6"/>
  <c r="N1791" i="6" s="1"/>
  <c r="O1743" i="6"/>
  <c r="M1743" i="6"/>
  <c r="N1743" i="6" s="1"/>
  <c r="O1694" i="6"/>
  <c r="M1694" i="6"/>
  <c r="N1694" i="6" s="1"/>
  <c r="M1604" i="6"/>
  <c r="N1604" i="6" s="1"/>
  <c r="O1604" i="6"/>
  <c r="M1540" i="6"/>
  <c r="N1540" i="6" s="1"/>
  <c r="O1540" i="6"/>
  <c r="O1476" i="6"/>
  <c r="M1476" i="6"/>
  <c r="N1476" i="6" s="1"/>
  <c r="O1408" i="6"/>
  <c r="M1408" i="6"/>
  <c r="N1408" i="6" s="1"/>
  <c r="O1256" i="6"/>
  <c r="M1256" i="6"/>
  <c r="N1256" i="6" s="1"/>
  <c r="M1129" i="6"/>
  <c r="N1129" i="6" s="1"/>
  <c r="O1129" i="6"/>
  <c r="O1981" i="6"/>
  <c r="M1981" i="6"/>
  <c r="N1981" i="6" s="1"/>
  <c r="O1917" i="6"/>
  <c r="M1917" i="6"/>
  <c r="N1917" i="6" s="1"/>
  <c r="O1854" i="6"/>
  <c r="M1854" i="6"/>
  <c r="N1854" i="6" s="1"/>
  <c r="O1725" i="6"/>
  <c r="M1725" i="6"/>
  <c r="N1725" i="6" s="1"/>
  <c r="M1671" i="6"/>
  <c r="N1671" i="6" s="1"/>
  <c r="O1671" i="6"/>
  <c r="M1627" i="6"/>
  <c r="N1627" i="6" s="1"/>
  <c r="O1627" i="6"/>
  <c r="M1563" i="6"/>
  <c r="N1563" i="6" s="1"/>
  <c r="O1563" i="6"/>
  <c r="M1499" i="6"/>
  <c r="N1499" i="6" s="1"/>
  <c r="O1499" i="6"/>
  <c r="M1435" i="6"/>
  <c r="N1435" i="6" s="1"/>
  <c r="O1435" i="6"/>
  <c r="M1375" i="6"/>
  <c r="N1375" i="6" s="1"/>
  <c r="O1375" i="6"/>
  <c r="O1233" i="6"/>
  <c r="M1233" i="6"/>
  <c r="N1233" i="6" s="1"/>
  <c r="O2083" i="6"/>
  <c r="M2083" i="6"/>
  <c r="N2083" i="6" s="1"/>
  <c r="O1998" i="6"/>
  <c r="M1998" i="6"/>
  <c r="N1998" i="6" s="1"/>
  <c r="O1934" i="6"/>
  <c r="M1934" i="6"/>
  <c r="N1934" i="6" s="1"/>
  <c r="O1852" i="6"/>
  <c r="M1852" i="6"/>
  <c r="N1852" i="6" s="1"/>
  <c r="O1718" i="6"/>
  <c r="M1718" i="6"/>
  <c r="N1718" i="6" s="1"/>
  <c r="M1621" i="6"/>
  <c r="N1621" i="6" s="1"/>
  <c r="O1621" i="6"/>
  <c r="M1557" i="6"/>
  <c r="N1557" i="6" s="1"/>
  <c r="O1557" i="6"/>
  <c r="M1493" i="6"/>
  <c r="N1493" i="6" s="1"/>
  <c r="O1493" i="6"/>
  <c r="M1429" i="6"/>
  <c r="N1429" i="6" s="1"/>
  <c r="O1429" i="6"/>
  <c r="O1360" i="6"/>
  <c r="M1360" i="6"/>
  <c r="N1360" i="6" s="1"/>
  <c r="O1336" i="6"/>
  <c r="M1336" i="6"/>
  <c r="N1336" i="6" s="1"/>
  <c r="O1316" i="6"/>
  <c r="M1316" i="6"/>
  <c r="N1316" i="6" s="1"/>
  <c r="O1226" i="6"/>
  <c r="M1226" i="6"/>
  <c r="N1226" i="6" s="1"/>
  <c r="O1104" i="6"/>
  <c r="M1104" i="6"/>
  <c r="N1104" i="6" s="1"/>
  <c r="O1990" i="6"/>
  <c r="M1990" i="6"/>
  <c r="N1990" i="6" s="1"/>
  <c r="O1926" i="6"/>
  <c r="M1926" i="6"/>
  <c r="N1926" i="6" s="1"/>
  <c r="O1866" i="6"/>
  <c r="M1866" i="6"/>
  <c r="N1866" i="6" s="1"/>
  <c r="O1836" i="6"/>
  <c r="M1836" i="6"/>
  <c r="N1836" i="6" s="1"/>
  <c r="O1804" i="6"/>
  <c r="M1804" i="6"/>
  <c r="N1804" i="6" s="1"/>
  <c r="O1772" i="6"/>
  <c r="M1772" i="6"/>
  <c r="N1772" i="6" s="1"/>
  <c r="O1701" i="6"/>
  <c r="M1701" i="6"/>
  <c r="N1701" i="6" s="1"/>
  <c r="M1644" i="6"/>
  <c r="N1644" i="6" s="1"/>
  <c r="O1644" i="6"/>
  <c r="M1580" i="6"/>
  <c r="N1580" i="6" s="1"/>
  <c r="O1580" i="6"/>
  <c r="M1516" i="6"/>
  <c r="N1516" i="6" s="1"/>
  <c r="O1516" i="6"/>
  <c r="O1452" i="6"/>
  <c r="M1452" i="6"/>
  <c r="N1452" i="6" s="1"/>
  <c r="M1401" i="6"/>
  <c r="N1401" i="6" s="1"/>
  <c r="O1401" i="6"/>
  <c r="O1346" i="6"/>
  <c r="M1346" i="6"/>
  <c r="N1346" i="6" s="1"/>
  <c r="O1277" i="6"/>
  <c r="M1277" i="6"/>
  <c r="N1277" i="6" s="1"/>
  <c r="O1194" i="6"/>
  <c r="M1194" i="6"/>
  <c r="N1194" i="6" s="1"/>
  <c r="O1118" i="6"/>
  <c r="M1118" i="6"/>
  <c r="N1118" i="6" s="1"/>
  <c r="O1054" i="6"/>
  <c r="M1054" i="6"/>
  <c r="N1054" i="6" s="1"/>
  <c r="M990" i="6"/>
  <c r="N990" i="6" s="1"/>
  <c r="O990" i="6"/>
  <c r="M918" i="6"/>
  <c r="N918" i="6" s="1"/>
  <c r="O918" i="6"/>
  <c r="O844" i="6"/>
  <c r="M844" i="6"/>
  <c r="N844" i="6" s="1"/>
  <c r="M783" i="6"/>
  <c r="N783" i="6" s="1"/>
  <c r="O783" i="6"/>
  <c r="M696" i="6"/>
  <c r="N696" i="6" s="1"/>
  <c r="O696" i="6"/>
  <c r="M616" i="6"/>
  <c r="N616" i="6" s="1"/>
  <c r="O616" i="6"/>
  <c r="O507" i="6"/>
  <c r="M507" i="6"/>
  <c r="N507" i="6" s="1"/>
  <c r="M234" i="6"/>
  <c r="N234" i="6" s="1"/>
  <c r="O234" i="6"/>
  <c r="O1047" i="6"/>
  <c r="M1047" i="6"/>
  <c r="N1047" i="6" s="1"/>
  <c r="O981" i="6"/>
  <c r="M981" i="6"/>
  <c r="N981" i="6" s="1"/>
  <c r="M936" i="6"/>
  <c r="N936" i="6" s="1"/>
  <c r="O936" i="6"/>
  <c r="M876" i="6"/>
  <c r="N876" i="6" s="1"/>
  <c r="O876" i="6"/>
  <c r="O810" i="6"/>
  <c r="M810" i="6"/>
  <c r="N810" i="6" s="1"/>
  <c r="O748" i="6"/>
  <c r="M748" i="6"/>
  <c r="N748" i="6" s="1"/>
  <c r="M674" i="6"/>
  <c r="N674" i="6" s="1"/>
  <c r="O674" i="6"/>
  <c r="M652" i="6"/>
  <c r="N652" i="6" s="1"/>
  <c r="O652" i="6"/>
  <c r="M624" i="6"/>
  <c r="N624" i="6" s="1"/>
  <c r="O624" i="6"/>
  <c r="M598" i="6"/>
  <c r="N598" i="6" s="1"/>
  <c r="O598" i="6"/>
  <c r="M544" i="6"/>
  <c r="N544" i="6" s="1"/>
  <c r="O544" i="6"/>
  <c r="O432" i="6"/>
  <c r="M432" i="6"/>
  <c r="N432" i="6" s="1"/>
  <c r="O188" i="6"/>
  <c r="M188" i="6"/>
  <c r="N188" i="6" s="1"/>
  <c r="O1221" i="6"/>
  <c r="M1221" i="6"/>
  <c r="N1221" i="6" s="1"/>
  <c r="O1176" i="6"/>
  <c r="M1176" i="6"/>
  <c r="N1176" i="6" s="1"/>
  <c r="M1109" i="6"/>
  <c r="N1109" i="6" s="1"/>
  <c r="O1109" i="6"/>
  <c r="M1045" i="6"/>
  <c r="N1045" i="6" s="1"/>
  <c r="O1045" i="6"/>
  <c r="M952" i="6"/>
  <c r="N952" i="6" s="1"/>
  <c r="O952" i="6"/>
  <c r="O867" i="6"/>
  <c r="M867" i="6"/>
  <c r="N867" i="6" s="1"/>
  <c r="M798" i="6"/>
  <c r="N798" i="6" s="1"/>
  <c r="O798" i="6"/>
  <c r="M763" i="6"/>
  <c r="N763" i="6" s="1"/>
  <c r="O763" i="6"/>
  <c r="M715" i="6"/>
  <c r="N715" i="6" s="1"/>
  <c r="O715" i="6"/>
  <c r="M662" i="6"/>
  <c r="N662" i="6" s="1"/>
  <c r="O662" i="6"/>
  <c r="O575" i="6"/>
  <c r="M575" i="6"/>
  <c r="N575" i="6" s="1"/>
  <c r="O349" i="6"/>
  <c r="M349" i="6"/>
  <c r="N349" i="6" s="1"/>
  <c r="O1202" i="6"/>
  <c r="M1202" i="6"/>
  <c r="N1202" i="6" s="1"/>
  <c r="O1154" i="6"/>
  <c r="M1154" i="6"/>
  <c r="N1154" i="6" s="1"/>
  <c r="M1088" i="6"/>
  <c r="N1088" i="6" s="1"/>
  <c r="O1088" i="6"/>
  <c r="M1024" i="6"/>
  <c r="N1024" i="6" s="1"/>
  <c r="O1024" i="6"/>
  <c r="O975" i="6"/>
  <c r="M975" i="6"/>
  <c r="N975" i="6" s="1"/>
  <c r="M912" i="6"/>
  <c r="N912" i="6" s="1"/>
  <c r="O912" i="6"/>
  <c r="M870" i="6"/>
  <c r="N870" i="6" s="1"/>
  <c r="O870" i="6"/>
  <c r="M796" i="6"/>
  <c r="N796" i="6" s="1"/>
  <c r="O796" i="6"/>
  <c r="O697" i="6"/>
  <c r="M697" i="6"/>
  <c r="N697" i="6" s="1"/>
  <c r="O528" i="6"/>
  <c r="M528" i="6"/>
  <c r="N528" i="6" s="1"/>
  <c r="O470" i="6"/>
  <c r="M470" i="6"/>
  <c r="N470" i="6" s="1"/>
  <c r="M237" i="6"/>
  <c r="N237" i="6" s="1"/>
  <c r="O237" i="6"/>
  <c r="O1260" i="6"/>
  <c r="M1260" i="6"/>
  <c r="N1260" i="6" s="1"/>
  <c r="M1183" i="6"/>
  <c r="N1183" i="6" s="1"/>
  <c r="O1183" i="6"/>
  <c r="O1100" i="6"/>
  <c r="M1100" i="6"/>
  <c r="N1100" i="6" s="1"/>
  <c r="M1036" i="6"/>
  <c r="N1036" i="6" s="1"/>
  <c r="O1036" i="6"/>
  <c r="O967" i="6"/>
  <c r="M967" i="6"/>
  <c r="N967" i="6" s="1"/>
  <c r="M919" i="6"/>
  <c r="N919" i="6" s="1"/>
  <c r="O919" i="6"/>
  <c r="M833" i="6"/>
  <c r="N833" i="6" s="1"/>
  <c r="O833" i="6"/>
  <c r="M782" i="6"/>
  <c r="N782" i="6" s="1"/>
  <c r="O782" i="6"/>
  <c r="M722" i="6"/>
  <c r="N722" i="6" s="1"/>
  <c r="O722" i="6"/>
  <c r="M669" i="6"/>
  <c r="N669" i="6" s="1"/>
  <c r="O669" i="6"/>
  <c r="O613" i="6"/>
  <c r="M613" i="6"/>
  <c r="N613" i="6" s="1"/>
  <c r="M588" i="6"/>
  <c r="N588" i="6" s="1"/>
  <c r="O588" i="6"/>
  <c r="O467" i="6"/>
  <c r="M467" i="6"/>
  <c r="N467" i="6" s="1"/>
  <c r="O1110" i="6"/>
  <c r="M1110" i="6"/>
  <c r="N1110" i="6" s="1"/>
  <c r="O1046" i="6"/>
  <c r="M1046" i="6"/>
  <c r="N1046" i="6" s="1"/>
  <c r="O963" i="6"/>
  <c r="M963" i="6"/>
  <c r="N963" i="6" s="1"/>
  <c r="O926" i="6"/>
  <c r="M926" i="6"/>
  <c r="N926" i="6" s="1"/>
  <c r="M868" i="6"/>
  <c r="N868" i="6" s="1"/>
  <c r="O868" i="6"/>
  <c r="M807" i="6"/>
  <c r="N807" i="6" s="1"/>
  <c r="O807" i="6"/>
  <c r="O768" i="6"/>
  <c r="M768" i="6"/>
  <c r="N768" i="6" s="1"/>
  <c r="M702" i="6"/>
  <c r="N702" i="6" s="1"/>
  <c r="O702" i="6"/>
  <c r="O659" i="6"/>
  <c r="M659" i="6"/>
  <c r="N659" i="6" s="1"/>
  <c r="O627" i="6"/>
  <c r="M627" i="6"/>
  <c r="N627" i="6" s="1"/>
  <c r="O578" i="6"/>
  <c r="M578" i="6"/>
  <c r="N578" i="6" s="1"/>
  <c r="O449" i="6"/>
  <c r="M449" i="6"/>
  <c r="N449" i="6" s="1"/>
  <c r="O1307" i="6"/>
  <c r="M1307" i="6"/>
  <c r="N1307" i="6" s="1"/>
  <c r="M1291" i="6"/>
  <c r="N1291" i="6" s="1"/>
  <c r="O1291" i="6"/>
  <c r="O1192" i="6"/>
  <c r="M1192" i="6"/>
  <c r="N1192" i="6" s="1"/>
  <c r="O1134" i="6"/>
  <c r="M1134" i="6"/>
  <c r="N1134" i="6" s="1"/>
  <c r="M1070" i="6"/>
  <c r="N1070" i="6" s="1"/>
  <c r="O1070" i="6"/>
  <c r="O1006" i="6"/>
  <c r="M1006" i="6"/>
  <c r="N1006" i="6" s="1"/>
  <c r="O875" i="6"/>
  <c r="M875" i="6"/>
  <c r="N875" i="6" s="1"/>
  <c r="M797" i="6"/>
  <c r="N797" i="6" s="1"/>
  <c r="O797" i="6"/>
  <c r="O760" i="6"/>
  <c r="M760" i="6"/>
  <c r="N760" i="6" s="1"/>
  <c r="M663" i="6"/>
  <c r="N663" i="6" s="1"/>
  <c r="O663" i="6"/>
  <c r="M566" i="6"/>
  <c r="N566" i="6" s="1"/>
  <c r="O566" i="6"/>
  <c r="O477" i="6"/>
  <c r="M477" i="6"/>
  <c r="N477" i="6" s="1"/>
  <c r="O1188" i="6"/>
  <c r="M1188" i="6"/>
  <c r="N1188" i="6" s="1"/>
  <c r="M1139" i="6"/>
  <c r="N1139" i="6" s="1"/>
  <c r="O1139" i="6"/>
  <c r="O1075" i="6"/>
  <c r="M1075" i="6"/>
  <c r="N1075" i="6" s="1"/>
  <c r="O1011" i="6"/>
  <c r="M1011" i="6"/>
  <c r="N1011" i="6" s="1"/>
  <c r="M968" i="6"/>
  <c r="N968" i="6" s="1"/>
  <c r="O968" i="6"/>
  <c r="O911" i="6"/>
  <c r="M911" i="6"/>
  <c r="N911" i="6" s="1"/>
  <c r="O869" i="6"/>
  <c r="M869" i="6"/>
  <c r="N869" i="6" s="1"/>
  <c r="O756" i="6"/>
  <c r="M756" i="6"/>
  <c r="N756" i="6" s="1"/>
  <c r="M719" i="6"/>
  <c r="N719" i="6" s="1"/>
  <c r="O719" i="6"/>
  <c r="O589" i="6"/>
  <c r="M589" i="6"/>
  <c r="N589" i="6" s="1"/>
  <c r="O491" i="6"/>
  <c r="M491" i="6"/>
  <c r="N491" i="6" s="1"/>
  <c r="M416" i="6"/>
  <c r="N416" i="6" s="1"/>
  <c r="O416" i="6"/>
  <c r="O131" i="6"/>
  <c r="M131" i="6"/>
  <c r="N131" i="6" s="1"/>
  <c r="O541" i="6"/>
  <c r="M541" i="6"/>
  <c r="N541" i="6" s="1"/>
  <c r="O523" i="6"/>
  <c r="M523" i="6"/>
  <c r="N523" i="6" s="1"/>
  <c r="O465" i="6"/>
  <c r="M465" i="6"/>
  <c r="N465" i="6" s="1"/>
  <c r="M315" i="6"/>
  <c r="N315" i="6" s="1"/>
  <c r="O315" i="6"/>
  <c r="M251" i="6"/>
  <c r="N251" i="6" s="1"/>
  <c r="O251" i="6"/>
  <c r="O144" i="6"/>
  <c r="M144" i="6"/>
  <c r="N144" i="6" s="1"/>
  <c r="M107" i="6"/>
  <c r="N107" i="6" s="1"/>
  <c r="O107" i="6"/>
  <c r="O85" i="6"/>
  <c r="M85" i="6"/>
  <c r="N85" i="6" s="1"/>
  <c r="O411" i="6"/>
  <c r="M411" i="6"/>
  <c r="N411" i="6" s="1"/>
  <c r="M379" i="6"/>
  <c r="N379" i="6" s="1"/>
  <c r="O379" i="6"/>
  <c r="O331" i="6"/>
  <c r="M331" i="6"/>
  <c r="N331" i="6" s="1"/>
  <c r="O285" i="6"/>
  <c r="M285" i="6"/>
  <c r="N285" i="6" s="1"/>
  <c r="M221" i="6"/>
  <c r="N221" i="6" s="1"/>
  <c r="O221" i="6"/>
  <c r="O189" i="6"/>
  <c r="M189" i="6"/>
  <c r="N189" i="6" s="1"/>
  <c r="O111" i="6"/>
  <c r="M111" i="6"/>
  <c r="N111" i="6" s="1"/>
  <c r="O61" i="6"/>
  <c r="M61" i="6"/>
  <c r="N61" i="6" s="1"/>
  <c r="O425" i="6"/>
  <c r="M425" i="6"/>
  <c r="N425" i="6" s="1"/>
  <c r="O393" i="6"/>
  <c r="M393" i="6"/>
  <c r="N393" i="6" s="1"/>
  <c r="O361" i="6"/>
  <c r="M361" i="6"/>
  <c r="N361" i="6" s="1"/>
  <c r="O309" i="6"/>
  <c r="M309" i="6"/>
  <c r="N309" i="6" s="1"/>
  <c r="M245" i="6"/>
  <c r="N245" i="6" s="1"/>
  <c r="O245" i="6"/>
  <c r="O176" i="6"/>
  <c r="M176" i="6"/>
  <c r="N176" i="6" s="1"/>
  <c r="O128" i="6"/>
  <c r="M128" i="6"/>
  <c r="N128" i="6" s="1"/>
  <c r="O342" i="6"/>
  <c r="M342" i="6"/>
  <c r="N342" i="6" s="1"/>
  <c r="M266" i="6"/>
  <c r="N266" i="6" s="1"/>
  <c r="O266" i="6"/>
  <c r="O178" i="6"/>
  <c r="M178" i="6"/>
  <c r="N178" i="6" s="1"/>
  <c r="O112" i="6"/>
  <c r="M112" i="6"/>
  <c r="N112" i="6" s="1"/>
  <c r="M540" i="6"/>
  <c r="N540" i="6" s="1"/>
  <c r="O540" i="6"/>
  <c r="O510" i="6"/>
  <c r="M510" i="6"/>
  <c r="N510" i="6" s="1"/>
  <c r="M472" i="6"/>
  <c r="N472" i="6" s="1"/>
  <c r="O472" i="6"/>
  <c r="O334" i="6"/>
  <c r="M334" i="6"/>
  <c r="N334" i="6" s="1"/>
  <c r="M262" i="6"/>
  <c r="N262" i="6" s="1"/>
  <c r="O262" i="6"/>
  <c r="O200" i="6"/>
  <c r="M200" i="6"/>
  <c r="N200" i="6" s="1"/>
  <c r="O124" i="6"/>
  <c r="M124" i="6"/>
  <c r="N124" i="6" s="1"/>
  <c r="O74" i="6"/>
  <c r="M74" i="6"/>
  <c r="N74" i="6" s="1"/>
  <c r="M362" i="6"/>
  <c r="N362" i="6" s="1"/>
  <c r="O362" i="6"/>
  <c r="O317" i="6"/>
  <c r="M317" i="6"/>
  <c r="N317" i="6" s="1"/>
  <c r="M253" i="6"/>
  <c r="N253" i="6" s="1"/>
  <c r="O253" i="6"/>
  <c r="O206" i="6"/>
  <c r="M206" i="6"/>
  <c r="N206" i="6" s="1"/>
  <c r="O143" i="6"/>
  <c r="M143" i="6"/>
  <c r="N143" i="6" s="1"/>
  <c r="O86" i="6"/>
  <c r="M86" i="6"/>
  <c r="N86" i="6" s="1"/>
  <c r="M452" i="6"/>
  <c r="N452" i="6" s="1"/>
  <c r="O452" i="6"/>
  <c r="M380" i="6"/>
  <c r="N380" i="6" s="1"/>
  <c r="O380" i="6"/>
  <c r="O328" i="6"/>
  <c r="M328" i="6"/>
  <c r="N328" i="6" s="1"/>
  <c r="M274" i="6"/>
  <c r="N274" i="6" s="1"/>
  <c r="O274" i="6"/>
  <c r="O196" i="6"/>
  <c r="M196" i="6"/>
  <c r="N196" i="6" s="1"/>
  <c r="O152" i="6"/>
  <c r="M152" i="6"/>
  <c r="N152" i="6" s="1"/>
  <c r="O72" i="6"/>
  <c r="M72" i="6"/>
  <c r="N72" i="6" s="1"/>
  <c r="O47" i="6"/>
  <c r="M47" i="6"/>
  <c r="N47" i="6" s="1"/>
  <c r="O2440" i="6"/>
  <c r="M2440" i="6"/>
  <c r="N2440" i="6" s="1"/>
  <c r="O3864" i="6"/>
  <c r="M3864" i="6"/>
  <c r="N3864" i="6" s="1"/>
  <c r="O3668" i="6"/>
  <c r="M3668" i="6"/>
  <c r="N3668" i="6" s="1"/>
  <c r="O3434" i="6"/>
  <c r="M3434" i="6"/>
  <c r="N3434" i="6" s="1"/>
  <c r="O3883" i="6"/>
  <c r="M3883" i="6"/>
  <c r="N3883" i="6" s="1"/>
  <c r="M3517" i="6"/>
  <c r="N3517" i="6" s="1"/>
  <c r="O3517" i="6"/>
  <c r="O2244" i="6"/>
  <c r="M2244" i="6"/>
  <c r="N2244" i="6" s="1"/>
  <c r="M3818" i="6"/>
  <c r="N3818" i="6" s="1"/>
  <c r="O3818" i="6"/>
  <c r="O3870" i="6"/>
  <c r="M3870" i="6"/>
  <c r="N3870" i="6" s="1"/>
  <c r="M3778" i="6"/>
  <c r="N3778" i="6" s="1"/>
  <c r="O3778" i="6"/>
  <c r="O3664" i="6"/>
  <c r="M3664" i="6"/>
  <c r="N3664" i="6" s="1"/>
  <c r="M3599" i="6"/>
  <c r="N3599" i="6" s="1"/>
  <c r="O3599" i="6"/>
  <c r="M3535" i="6"/>
  <c r="N3535" i="6" s="1"/>
  <c r="O3535" i="6"/>
  <c r="M3471" i="6"/>
  <c r="N3471" i="6" s="1"/>
  <c r="O3471" i="6"/>
  <c r="O3404" i="6"/>
  <c r="M3404" i="6"/>
  <c r="N3404" i="6" s="1"/>
  <c r="O3174" i="6"/>
  <c r="M3174" i="6"/>
  <c r="N3174" i="6" s="1"/>
  <c r="M2627" i="6"/>
  <c r="N2627" i="6" s="1"/>
  <c r="O2627" i="6"/>
  <c r="O3891" i="6"/>
  <c r="M3891" i="6"/>
  <c r="N3891" i="6" s="1"/>
  <c r="O3672" i="6"/>
  <c r="M3672" i="6"/>
  <c r="N3672" i="6" s="1"/>
  <c r="O3426" i="6"/>
  <c r="M3426" i="6"/>
  <c r="N3426" i="6" s="1"/>
  <c r="M3858" i="6"/>
  <c r="N3858" i="6" s="1"/>
  <c r="O3858" i="6"/>
  <c r="O3368" i="6"/>
  <c r="M3368" i="6"/>
  <c r="N3368" i="6" s="1"/>
  <c r="O3877" i="6"/>
  <c r="M3877" i="6"/>
  <c r="N3877" i="6" s="1"/>
  <c r="O3813" i="6"/>
  <c r="M3813" i="6"/>
  <c r="N3813" i="6" s="1"/>
  <c r="M3768" i="6"/>
  <c r="N3768" i="6" s="1"/>
  <c r="O3768" i="6"/>
  <c r="O3732" i="6"/>
  <c r="M3732" i="6"/>
  <c r="N3732" i="6" s="1"/>
  <c r="O3677" i="6"/>
  <c r="M3677" i="6"/>
  <c r="N3677" i="6" s="1"/>
  <c r="O3610" i="6"/>
  <c r="M3610" i="6"/>
  <c r="N3610" i="6" s="1"/>
  <c r="O3546" i="6"/>
  <c r="M3546" i="6"/>
  <c r="N3546" i="6" s="1"/>
  <c r="O3482" i="6"/>
  <c r="M3482" i="6"/>
  <c r="N3482" i="6" s="1"/>
  <c r="O3399" i="6"/>
  <c r="M3399" i="6"/>
  <c r="N3399" i="6" s="1"/>
  <c r="M3215" i="6"/>
  <c r="N3215" i="6" s="1"/>
  <c r="O3215" i="6"/>
  <c r="O2887" i="6"/>
  <c r="M2887" i="6"/>
  <c r="N2887" i="6" s="1"/>
  <c r="O2505" i="6"/>
  <c r="M2505" i="6"/>
  <c r="N2505" i="6" s="1"/>
  <c r="O3680" i="6"/>
  <c r="M3680" i="6"/>
  <c r="N3680" i="6" s="1"/>
  <c r="O3873" i="6"/>
  <c r="M3873" i="6"/>
  <c r="N3873" i="6" s="1"/>
  <c r="M3809" i="6"/>
  <c r="N3809" i="6" s="1"/>
  <c r="O3809" i="6"/>
  <c r="M3685" i="6"/>
  <c r="N3685" i="6" s="1"/>
  <c r="O3685" i="6"/>
  <c r="O3604" i="6"/>
  <c r="M3604" i="6"/>
  <c r="N3604" i="6" s="1"/>
  <c r="O3540" i="6"/>
  <c r="M3540" i="6"/>
  <c r="N3540" i="6" s="1"/>
  <c r="O3476" i="6"/>
  <c r="M3476" i="6"/>
  <c r="N3476" i="6" s="1"/>
  <c r="O3429" i="6"/>
  <c r="M3429" i="6"/>
  <c r="N3429" i="6" s="1"/>
  <c r="M3385" i="6"/>
  <c r="N3385" i="6" s="1"/>
  <c r="O3385" i="6"/>
  <c r="M3225" i="6"/>
  <c r="N3225" i="6" s="1"/>
  <c r="O3225" i="6"/>
  <c r="O2918" i="6"/>
  <c r="M2918" i="6"/>
  <c r="N2918" i="6" s="1"/>
  <c r="O2478" i="6"/>
  <c r="M2478" i="6"/>
  <c r="N2478" i="6" s="1"/>
  <c r="M3789" i="6"/>
  <c r="N3789" i="6" s="1"/>
  <c r="O3789" i="6"/>
  <c r="M3591" i="6"/>
  <c r="N3591" i="6" s="1"/>
  <c r="O3591" i="6"/>
  <c r="M3293" i="6"/>
  <c r="N3293" i="6" s="1"/>
  <c r="O3293" i="6"/>
  <c r="O3819" i="6"/>
  <c r="M3819" i="6"/>
  <c r="N3819" i="6" s="1"/>
  <c r="O3418" i="6"/>
  <c r="M3418" i="6"/>
  <c r="N3418" i="6" s="1"/>
  <c r="M3803" i="6"/>
  <c r="N3803" i="6" s="1"/>
  <c r="O3803" i="6"/>
  <c r="M3743" i="6"/>
  <c r="N3743" i="6" s="1"/>
  <c r="O3743" i="6"/>
  <c r="O3707" i="6"/>
  <c r="M3707" i="6"/>
  <c r="N3707" i="6" s="1"/>
  <c r="O3659" i="6"/>
  <c r="M3659" i="6"/>
  <c r="N3659" i="6" s="1"/>
  <c r="O3594" i="6"/>
  <c r="M3594" i="6"/>
  <c r="N3594" i="6" s="1"/>
  <c r="O3530" i="6"/>
  <c r="M3530" i="6"/>
  <c r="N3530" i="6" s="1"/>
  <c r="O3466" i="6"/>
  <c r="M3466" i="6"/>
  <c r="N3466" i="6" s="1"/>
  <c r="M3423" i="6"/>
  <c r="N3423" i="6" s="1"/>
  <c r="O3423" i="6"/>
  <c r="M3337" i="6"/>
  <c r="N3337" i="6" s="1"/>
  <c r="O3337" i="6"/>
  <c r="O3230" i="6"/>
  <c r="M3230" i="6"/>
  <c r="N3230" i="6" s="1"/>
  <c r="M2837" i="6"/>
  <c r="N2837" i="6" s="1"/>
  <c r="O2837" i="6"/>
  <c r="O3823" i="6"/>
  <c r="M3823" i="6"/>
  <c r="N3823" i="6" s="1"/>
  <c r="M3807" i="6"/>
  <c r="N3807" i="6" s="1"/>
  <c r="O3807" i="6"/>
  <c r="O3851" i="6"/>
  <c r="M3851" i="6"/>
  <c r="N3851" i="6" s="1"/>
  <c r="O3754" i="6"/>
  <c r="M3754" i="6"/>
  <c r="N3754" i="6" s="1"/>
  <c r="M3657" i="6"/>
  <c r="N3657" i="6" s="1"/>
  <c r="O3657" i="6"/>
  <c r="M3613" i="6"/>
  <c r="N3613" i="6" s="1"/>
  <c r="O3613" i="6"/>
  <c r="M3549" i="6"/>
  <c r="N3549" i="6" s="1"/>
  <c r="O3549" i="6"/>
  <c r="M3485" i="6"/>
  <c r="N3485" i="6" s="1"/>
  <c r="O3485" i="6"/>
  <c r="O3413" i="6"/>
  <c r="M3413" i="6"/>
  <c r="N3413" i="6" s="1"/>
  <c r="O3291" i="6"/>
  <c r="M3291" i="6"/>
  <c r="N3291" i="6" s="1"/>
  <c r="O3147" i="6"/>
  <c r="M3147" i="6"/>
  <c r="N3147" i="6" s="1"/>
  <c r="M2705" i="6"/>
  <c r="N2705" i="6" s="1"/>
  <c r="O2705" i="6"/>
  <c r="O3829" i="6"/>
  <c r="M3829" i="6"/>
  <c r="N3829" i="6" s="1"/>
  <c r="O3628" i="6"/>
  <c r="M3628" i="6"/>
  <c r="N3628" i="6" s="1"/>
  <c r="O3388" i="6"/>
  <c r="M3388" i="6"/>
  <c r="N3388" i="6" s="1"/>
  <c r="M3852" i="6"/>
  <c r="N3852" i="6" s="1"/>
  <c r="O3852" i="6"/>
  <c r="O3480" i="6"/>
  <c r="M3480" i="6"/>
  <c r="N3480" i="6" s="1"/>
  <c r="O2788" i="6"/>
  <c r="M2788" i="6"/>
  <c r="N2788" i="6" s="1"/>
  <c r="M3790" i="6"/>
  <c r="N3790" i="6" s="1"/>
  <c r="O3790" i="6"/>
  <c r="M3784" i="6"/>
  <c r="N3784" i="6" s="1"/>
  <c r="O3784" i="6"/>
  <c r="M3733" i="6"/>
  <c r="N3733" i="6" s="1"/>
  <c r="O3733" i="6"/>
  <c r="O3686" i="6"/>
  <c r="M3686" i="6"/>
  <c r="N3686" i="6" s="1"/>
  <c r="M3611" i="6"/>
  <c r="N3611" i="6" s="1"/>
  <c r="O3611" i="6"/>
  <c r="O3547" i="6"/>
  <c r="M3547" i="6"/>
  <c r="N3547" i="6" s="1"/>
  <c r="M3483" i="6"/>
  <c r="N3483" i="6" s="1"/>
  <c r="O3483" i="6"/>
  <c r="O3398" i="6"/>
  <c r="M3398" i="6"/>
  <c r="N3398" i="6" s="1"/>
  <c r="O3358" i="6"/>
  <c r="M3358" i="6"/>
  <c r="N3358" i="6" s="1"/>
  <c r="O3180" i="6"/>
  <c r="M3180" i="6"/>
  <c r="N3180" i="6" s="1"/>
  <c r="O2594" i="6"/>
  <c r="M2594" i="6"/>
  <c r="N2594" i="6" s="1"/>
  <c r="O3307" i="6"/>
  <c r="M3307" i="6"/>
  <c r="N3307" i="6" s="1"/>
  <c r="O3259" i="6"/>
  <c r="M3259" i="6"/>
  <c r="N3259" i="6" s="1"/>
  <c r="O3195" i="6"/>
  <c r="M3195" i="6"/>
  <c r="N3195" i="6" s="1"/>
  <c r="O3131" i="6"/>
  <c r="M3131" i="6"/>
  <c r="N3131" i="6" s="1"/>
  <c r="O3067" i="6"/>
  <c r="M3067" i="6"/>
  <c r="N3067" i="6" s="1"/>
  <c r="O3051" i="6"/>
  <c r="M3051" i="6"/>
  <c r="N3051" i="6" s="1"/>
  <c r="O3016" i="6"/>
  <c r="M3016" i="6"/>
  <c r="N3016" i="6" s="1"/>
  <c r="M2949" i="6"/>
  <c r="N2949" i="6" s="1"/>
  <c r="O2949" i="6"/>
  <c r="M2885" i="6"/>
  <c r="N2885" i="6" s="1"/>
  <c r="O2885" i="6"/>
  <c r="O2818" i="6"/>
  <c r="M2818" i="6"/>
  <c r="N2818" i="6" s="1"/>
  <c r="O2754" i="6"/>
  <c r="M2754" i="6"/>
  <c r="N2754" i="6" s="1"/>
  <c r="M2662" i="6"/>
  <c r="N2662" i="6" s="1"/>
  <c r="O2662" i="6"/>
  <c r="O2598" i="6"/>
  <c r="M2598" i="6"/>
  <c r="N2598" i="6" s="1"/>
  <c r="O2534" i="6"/>
  <c r="M2534" i="6"/>
  <c r="N2534" i="6" s="1"/>
  <c r="O2468" i="6"/>
  <c r="M2468" i="6"/>
  <c r="N2468" i="6" s="1"/>
  <c r="M2421" i="6"/>
  <c r="N2421" i="6" s="1"/>
  <c r="O2421" i="6"/>
  <c r="M2351" i="6"/>
  <c r="N2351" i="6" s="1"/>
  <c r="O2351" i="6"/>
  <c r="M2333" i="6"/>
  <c r="N2333" i="6" s="1"/>
  <c r="O2333" i="6"/>
  <c r="O2313" i="6"/>
  <c r="M2313" i="6"/>
  <c r="N2313" i="6" s="1"/>
  <c r="M2223" i="6"/>
  <c r="N2223" i="6" s="1"/>
  <c r="O2223" i="6"/>
  <c r="O2198" i="6"/>
  <c r="M2198" i="6"/>
  <c r="N2198" i="6" s="1"/>
  <c r="O2101" i="6"/>
  <c r="M2101" i="6"/>
  <c r="N2101" i="6" s="1"/>
  <c r="O3379" i="6"/>
  <c r="M3379" i="6"/>
  <c r="N3379" i="6" s="1"/>
  <c r="M3333" i="6"/>
  <c r="N3333" i="6" s="1"/>
  <c r="O3333" i="6"/>
  <c r="O3280" i="6"/>
  <c r="M3280" i="6"/>
  <c r="N3280" i="6" s="1"/>
  <c r="O3216" i="6"/>
  <c r="M3216" i="6"/>
  <c r="N3216" i="6" s="1"/>
  <c r="O3152" i="6"/>
  <c r="M3152" i="6"/>
  <c r="N3152" i="6" s="1"/>
  <c r="O3088" i="6"/>
  <c r="M3088" i="6"/>
  <c r="N3088" i="6" s="1"/>
  <c r="O2956" i="6"/>
  <c r="M2956" i="6"/>
  <c r="N2956" i="6" s="1"/>
  <c r="O2892" i="6"/>
  <c r="M2892" i="6"/>
  <c r="N2892" i="6" s="1"/>
  <c r="O2829" i="6"/>
  <c r="M2829" i="6"/>
  <c r="N2829" i="6" s="1"/>
  <c r="M2765" i="6"/>
  <c r="N2765" i="6" s="1"/>
  <c r="O2765" i="6"/>
  <c r="O2681" i="6"/>
  <c r="M2681" i="6"/>
  <c r="N2681" i="6" s="1"/>
  <c r="M2617" i="6"/>
  <c r="N2617" i="6" s="1"/>
  <c r="O2617" i="6"/>
  <c r="O2553" i="6"/>
  <c r="M2553" i="6"/>
  <c r="N2553" i="6" s="1"/>
  <c r="O2489" i="6"/>
  <c r="M2489" i="6"/>
  <c r="N2489" i="6" s="1"/>
  <c r="O2434" i="6"/>
  <c r="M2434" i="6"/>
  <c r="N2434" i="6" s="1"/>
  <c r="O2388" i="6"/>
  <c r="M2388" i="6"/>
  <c r="N2388" i="6" s="1"/>
  <c r="O2345" i="6"/>
  <c r="M2345" i="6"/>
  <c r="N2345" i="6" s="1"/>
  <c r="O2272" i="6"/>
  <c r="M2272" i="6"/>
  <c r="N2272" i="6" s="1"/>
  <c r="O2217" i="6"/>
  <c r="M2217" i="6"/>
  <c r="N2217" i="6" s="1"/>
  <c r="O2141" i="6"/>
  <c r="M2141" i="6"/>
  <c r="N2141" i="6" s="1"/>
  <c r="O3274" i="6"/>
  <c r="M3274" i="6"/>
  <c r="N3274" i="6" s="1"/>
  <c r="O3210" i="6"/>
  <c r="M3210" i="6"/>
  <c r="N3210" i="6" s="1"/>
  <c r="O3146" i="6"/>
  <c r="M3146" i="6"/>
  <c r="N3146" i="6" s="1"/>
  <c r="O3082" i="6"/>
  <c r="M3082" i="6"/>
  <c r="N3082" i="6" s="1"/>
  <c r="O3014" i="6"/>
  <c r="M3014" i="6"/>
  <c r="N3014" i="6" s="1"/>
  <c r="O2932" i="6"/>
  <c r="M2932" i="6"/>
  <c r="N2932" i="6" s="1"/>
  <c r="O2868" i="6"/>
  <c r="M2868" i="6"/>
  <c r="N2868" i="6" s="1"/>
  <c r="O2808" i="6"/>
  <c r="M2808" i="6"/>
  <c r="N2808" i="6" s="1"/>
  <c r="O2744" i="6"/>
  <c r="M2744" i="6"/>
  <c r="N2744" i="6" s="1"/>
  <c r="O2704" i="6"/>
  <c r="M2704" i="6"/>
  <c r="N2704" i="6" s="1"/>
  <c r="M2634" i="6"/>
  <c r="N2634" i="6" s="1"/>
  <c r="O2634" i="6"/>
  <c r="O2570" i="6"/>
  <c r="M2570" i="6"/>
  <c r="N2570" i="6" s="1"/>
  <c r="O2506" i="6"/>
  <c r="M2506" i="6"/>
  <c r="N2506" i="6" s="1"/>
  <c r="M2447" i="6"/>
  <c r="N2447" i="6" s="1"/>
  <c r="O2447" i="6"/>
  <c r="M2397" i="6"/>
  <c r="N2397" i="6" s="1"/>
  <c r="O2397" i="6"/>
  <c r="O2296" i="6"/>
  <c r="M2296" i="6"/>
  <c r="N2296" i="6" s="1"/>
  <c r="M2245" i="6"/>
  <c r="N2245" i="6" s="1"/>
  <c r="O2245" i="6"/>
  <c r="O2152" i="6"/>
  <c r="M2152" i="6"/>
  <c r="N2152" i="6" s="1"/>
  <c r="O2075" i="6"/>
  <c r="M2075" i="6"/>
  <c r="N2075" i="6" s="1"/>
  <c r="O3336" i="6"/>
  <c r="M3336" i="6"/>
  <c r="N3336" i="6" s="1"/>
  <c r="O3268" i="6"/>
  <c r="M3268" i="6"/>
  <c r="N3268" i="6" s="1"/>
  <c r="O3204" i="6"/>
  <c r="M3204" i="6"/>
  <c r="N3204" i="6" s="1"/>
  <c r="O3140" i="6"/>
  <c r="M3140" i="6"/>
  <c r="N3140" i="6" s="1"/>
  <c r="O3076" i="6"/>
  <c r="M3076" i="6"/>
  <c r="N3076" i="6" s="1"/>
  <c r="M3037" i="6"/>
  <c r="N3037" i="6" s="1"/>
  <c r="O3037" i="6"/>
  <c r="O2984" i="6"/>
  <c r="M2984" i="6"/>
  <c r="N2984" i="6" s="1"/>
  <c r="O2941" i="6"/>
  <c r="M2941" i="6"/>
  <c r="N2941" i="6" s="1"/>
  <c r="M2877" i="6"/>
  <c r="N2877" i="6" s="1"/>
  <c r="O2877" i="6"/>
  <c r="O2821" i="6"/>
  <c r="M2821" i="6"/>
  <c r="N2821" i="6" s="1"/>
  <c r="M2757" i="6"/>
  <c r="N2757" i="6" s="1"/>
  <c r="O2757" i="6"/>
  <c r="M2695" i="6"/>
  <c r="N2695" i="6" s="1"/>
  <c r="O2695" i="6"/>
  <c r="M2659" i="6"/>
  <c r="N2659" i="6" s="1"/>
  <c r="O2659" i="6"/>
  <c r="M2595" i="6"/>
  <c r="N2595" i="6" s="1"/>
  <c r="O2595" i="6"/>
  <c r="M2531" i="6"/>
  <c r="N2531" i="6" s="1"/>
  <c r="O2531" i="6"/>
  <c r="O2430" i="6"/>
  <c r="M2430" i="6"/>
  <c r="N2430" i="6" s="1"/>
  <c r="O2338" i="6"/>
  <c r="M2338" i="6"/>
  <c r="N2338" i="6" s="1"/>
  <c r="O2251" i="6"/>
  <c r="M2251" i="6"/>
  <c r="N2251" i="6" s="1"/>
  <c r="M2126" i="6"/>
  <c r="N2126" i="6" s="1"/>
  <c r="O2126" i="6"/>
  <c r="M3167" i="6"/>
  <c r="N3167" i="6" s="1"/>
  <c r="O3167" i="6"/>
  <c r="M3103" i="6"/>
  <c r="N3103" i="6" s="1"/>
  <c r="O3103" i="6"/>
  <c r="O3058" i="6"/>
  <c r="M3058" i="6"/>
  <c r="N3058" i="6" s="1"/>
  <c r="O3017" i="6"/>
  <c r="M3017" i="6"/>
  <c r="N3017" i="6" s="1"/>
  <c r="M2959" i="6"/>
  <c r="N2959" i="6" s="1"/>
  <c r="O2959" i="6"/>
  <c r="M2895" i="6"/>
  <c r="N2895" i="6" s="1"/>
  <c r="O2895" i="6"/>
  <c r="O2832" i="6"/>
  <c r="M2832" i="6"/>
  <c r="N2832" i="6" s="1"/>
  <c r="O2768" i="6"/>
  <c r="M2768" i="6"/>
  <c r="N2768" i="6" s="1"/>
  <c r="O2700" i="6"/>
  <c r="M2700" i="6"/>
  <c r="N2700" i="6" s="1"/>
  <c r="M2618" i="6"/>
  <c r="N2618" i="6" s="1"/>
  <c r="O2618" i="6"/>
  <c r="O2554" i="6"/>
  <c r="M2554" i="6"/>
  <c r="N2554" i="6" s="1"/>
  <c r="O2490" i="6"/>
  <c r="M2490" i="6"/>
  <c r="N2490" i="6" s="1"/>
  <c r="O2439" i="6"/>
  <c r="M2439" i="6"/>
  <c r="N2439" i="6" s="1"/>
  <c r="O2362" i="6"/>
  <c r="M2362" i="6"/>
  <c r="N2362" i="6" s="1"/>
  <c r="O2320" i="6"/>
  <c r="M2320" i="6"/>
  <c r="N2320" i="6" s="1"/>
  <c r="O2257" i="6"/>
  <c r="M2257" i="6"/>
  <c r="N2257" i="6" s="1"/>
  <c r="O2208" i="6"/>
  <c r="M2208" i="6"/>
  <c r="N2208" i="6" s="1"/>
  <c r="O2069" i="6"/>
  <c r="M2069" i="6"/>
  <c r="N2069" i="6" s="1"/>
  <c r="O3313" i="6"/>
  <c r="M3313" i="6"/>
  <c r="N3313" i="6" s="1"/>
  <c r="O3248" i="6"/>
  <c r="M3248" i="6"/>
  <c r="N3248" i="6" s="1"/>
  <c r="O3184" i="6"/>
  <c r="M3184" i="6"/>
  <c r="N3184" i="6" s="1"/>
  <c r="O3120" i="6"/>
  <c r="M3120" i="6"/>
  <c r="N3120" i="6" s="1"/>
  <c r="O3020" i="6"/>
  <c r="M3020" i="6"/>
  <c r="N3020" i="6" s="1"/>
  <c r="O2924" i="6"/>
  <c r="M2924" i="6"/>
  <c r="N2924" i="6" s="1"/>
  <c r="O2860" i="6"/>
  <c r="M2860" i="6"/>
  <c r="N2860" i="6" s="1"/>
  <c r="O2796" i="6"/>
  <c r="M2796" i="6"/>
  <c r="N2796" i="6" s="1"/>
  <c r="O2732" i="6"/>
  <c r="M2732" i="6"/>
  <c r="N2732" i="6" s="1"/>
  <c r="M2643" i="6"/>
  <c r="N2643" i="6" s="1"/>
  <c r="O2643" i="6"/>
  <c r="M2579" i="6"/>
  <c r="N2579" i="6" s="1"/>
  <c r="O2579" i="6"/>
  <c r="M2515" i="6"/>
  <c r="N2515" i="6" s="1"/>
  <c r="O2515" i="6"/>
  <c r="O2422" i="6"/>
  <c r="M2422" i="6"/>
  <c r="N2422" i="6" s="1"/>
  <c r="O2374" i="6"/>
  <c r="M2374" i="6"/>
  <c r="N2374" i="6" s="1"/>
  <c r="O2342" i="6"/>
  <c r="M2342" i="6"/>
  <c r="N2342" i="6" s="1"/>
  <c r="M2287" i="6"/>
  <c r="N2287" i="6" s="1"/>
  <c r="O2287" i="6"/>
  <c r="O2267" i="6"/>
  <c r="M2267" i="6"/>
  <c r="N2267" i="6" s="1"/>
  <c r="O2214" i="6"/>
  <c r="M2214" i="6"/>
  <c r="N2214" i="6" s="1"/>
  <c r="O2140" i="6"/>
  <c r="M2140" i="6"/>
  <c r="N2140" i="6" s="1"/>
  <c r="O2061" i="6"/>
  <c r="M2061" i="6"/>
  <c r="N2061" i="6" s="1"/>
  <c r="O3083" i="6"/>
  <c r="M3083" i="6"/>
  <c r="N3083" i="6" s="1"/>
  <c r="M2991" i="6"/>
  <c r="N2991" i="6" s="1"/>
  <c r="O2991" i="6"/>
  <c r="O2922" i="6"/>
  <c r="M2922" i="6"/>
  <c r="N2922" i="6" s="1"/>
  <c r="O2858" i="6"/>
  <c r="M2858" i="6"/>
  <c r="N2858" i="6" s="1"/>
  <c r="O2794" i="6"/>
  <c r="M2794" i="6"/>
  <c r="N2794" i="6" s="1"/>
  <c r="O2730" i="6"/>
  <c r="M2730" i="6"/>
  <c r="N2730" i="6" s="1"/>
  <c r="O2696" i="6"/>
  <c r="M2696" i="6"/>
  <c r="N2696" i="6" s="1"/>
  <c r="M2664" i="6"/>
  <c r="N2664" i="6" s="1"/>
  <c r="O2664" i="6"/>
  <c r="M2600" i="6"/>
  <c r="N2600" i="6" s="1"/>
  <c r="O2600" i="6"/>
  <c r="O2536" i="6"/>
  <c r="M2536" i="6"/>
  <c r="N2536" i="6" s="1"/>
  <c r="M2463" i="6"/>
  <c r="N2463" i="6" s="1"/>
  <c r="O2463" i="6"/>
  <c r="O2414" i="6"/>
  <c r="M2414" i="6"/>
  <c r="N2414" i="6" s="1"/>
  <c r="M2293" i="6"/>
  <c r="N2293" i="6" s="1"/>
  <c r="O2293" i="6"/>
  <c r="O2236" i="6"/>
  <c r="M2236" i="6"/>
  <c r="N2236" i="6" s="1"/>
  <c r="O2144" i="6"/>
  <c r="M2144" i="6"/>
  <c r="N2144" i="6" s="1"/>
  <c r="M2110" i="6"/>
  <c r="N2110" i="6" s="1"/>
  <c r="O2110" i="6"/>
  <c r="O2108" i="6"/>
  <c r="M2108" i="6"/>
  <c r="N2108" i="6" s="1"/>
  <c r="O2025" i="6"/>
  <c r="M2025" i="6"/>
  <c r="N2025" i="6" s="1"/>
  <c r="O1961" i="6"/>
  <c r="M1961" i="6"/>
  <c r="N1961" i="6" s="1"/>
  <c r="O1898" i="6"/>
  <c r="M1898" i="6"/>
  <c r="N1898" i="6" s="1"/>
  <c r="O1832" i="6"/>
  <c r="M1832" i="6"/>
  <c r="N1832" i="6" s="1"/>
  <c r="O1800" i="6"/>
  <c r="M1800" i="6"/>
  <c r="N1800" i="6" s="1"/>
  <c r="O1755" i="6"/>
  <c r="M1755" i="6"/>
  <c r="N1755" i="6" s="1"/>
  <c r="M1708" i="6"/>
  <c r="N1708" i="6" s="1"/>
  <c r="O1708" i="6"/>
  <c r="O1672" i="6"/>
  <c r="M1672" i="6"/>
  <c r="N1672" i="6" s="1"/>
  <c r="M1607" i="6"/>
  <c r="N1607" i="6" s="1"/>
  <c r="O1607" i="6"/>
  <c r="M1543" i="6"/>
  <c r="N1543" i="6" s="1"/>
  <c r="O1543" i="6"/>
  <c r="M1479" i="6"/>
  <c r="N1479" i="6" s="1"/>
  <c r="O1479" i="6"/>
  <c r="O1409" i="6"/>
  <c r="M1409" i="6"/>
  <c r="N1409" i="6" s="1"/>
  <c r="O1267" i="6"/>
  <c r="M1267" i="6"/>
  <c r="N1267" i="6" s="1"/>
  <c r="M1159" i="6"/>
  <c r="N1159" i="6" s="1"/>
  <c r="O1159" i="6"/>
  <c r="M2183" i="6"/>
  <c r="N2183" i="6" s="1"/>
  <c r="O2183" i="6"/>
  <c r="O2137" i="6"/>
  <c r="M2137" i="6"/>
  <c r="N2137" i="6" s="1"/>
  <c r="M2088" i="6"/>
  <c r="N2088" i="6" s="1"/>
  <c r="O2088" i="6"/>
  <c r="O1984" i="6"/>
  <c r="M1984" i="6"/>
  <c r="N1984" i="6" s="1"/>
  <c r="O1920" i="6"/>
  <c r="M1920" i="6"/>
  <c r="N1920" i="6" s="1"/>
  <c r="O1766" i="6"/>
  <c r="M1766" i="6"/>
  <c r="N1766" i="6" s="1"/>
  <c r="M1683" i="6"/>
  <c r="N1683" i="6" s="1"/>
  <c r="O1683" i="6"/>
  <c r="M1599" i="6"/>
  <c r="N1599" i="6" s="1"/>
  <c r="O1599" i="6"/>
  <c r="M1535" i="6"/>
  <c r="N1535" i="6" s="1"/>
  <c r="O1535" i="6"/>
  <c r="M1471" i="6"/>
  <c r="N1471" i="6" s="1"/>
  <c r="O1471" i="6"/>
  <c r="O1402" i="6"/>
  <c r="M1402" i="6"/>
  <c r="N1402" i="6" s="1"/>
  <c r="O1298" i="6"/>
  <c r="M1298" i="6"/>
  <c r="N1298" i="6" s="1"/>
  <c r="M2205" i="6"/>
  <c r="N2205" i="6" s="1"/>
  <c r="O2205" i="6"/>
  <c r="O2092" i="6"/>
  <c r="M2092" i="6"/>
  <c r="N2092" i="6" s="1"/>
  <c r="O2005" i="6"/>
  <c r="M2005" i="6"/>
  <c r="N2005" i="6" s="1"/>
  <c r="O1941" i="6"/>
  <c r="M1941" i="6"/>
  <c r="N1941" i="6" s="1"/>
  <c r="O1873" i="6"/>
  <c r="M1873" i="6"/>
  <c r="N1873" i="6" s="1"/>
  <c r="O1851" i="6"/>
  <c r="M1851" i="6"/>
  <c r="N1851" i="6" s="1"/>
  <c r="O1717" i="6"/>
  <c r="M1717" i="6"/>
  <c r="N1717" i="6" s="1"/>
  <c r="M1653" i="6"/>
  <c r="N1653" i="6" s="1"/>
  <c r="O1653" i="6"/>
  <c r="M1589" i="6"/>
  <c r="N1589" i="6" s="1"/>
  <c r="O1589" i="6"/>
  <c r="O1525" i="6"/>
  <c r="M1525" i="6"/>
  <c r="N1525" i="6" s="1"/>
  <c r="M1461" i="6"/>
  <c r="N1461" i="6" s="1"/>
  <c r="O1461" i="6"/>
  <c r="M1397" i="6"/>
  <c r="N1397" i="6" s="1"/>
  <c r="O1397" i="6"/>
  <c r="O1345" i="6"/>
  <c r="M1345" i="6"/>
  <c r="N1345" i="6" s="1"/>
  <c r="O1329" i="6"/>
  <c r="M1329" i="6"/>
  <c r="N1329" i="6" s="1"/>
  <c r="O1313" i="6"/>
  <c r="M1313" i="6"/>
  <c r="N1313" i="6" s="1"/>
  <c r="O1181" i="6"/>
  <c r="M1181" i="6"/>
  <c r="N1181" i="6" s="1"/>
  <c r="O2062" i="6"/>
  <c r="M2062" i="6"/>
  <c r="N2062" i="6" s="1"/>
  <c r="O2035" i="6"/>
  <c r="M2035" i="6"/>
  <c r="N2035" i="6" s="1"/>
  <c r="O1968" i="6"/>
  <c r="M1968" i="6"/>
  <c r="N1968" i="6" s="1"/>
  <c r="M1887" i="6"/>
  <c r="N1887" i="6" s="1"/>
  <c r="O1887" i="6"/>
  <c r="O1843" i="6"/>
  <c r="M1843" i="6"/>
  <c r="N1843" i="6" s="1"/>
  <c r="O1811" i="6"/>
  <c r="M1811" i="6"/>
  <c r="N1811" i="6" s="1"/>
  <c r="O1779" i="6"/>
  <c r="M1779" i="6"/>
  <c r="N1779" i="6" s="1"/>
  <c r="M1722" i="6"/>
  <c r="N1722" i="6" s="1"/>
  <c r="O1722" i="6"/>
  <c r="O1664" i="6"/>
  <c r="M1664" i="6"/>
  <c r="N1664" i="6" s="1"/>
  <c r="O1608" i="6"/>
  <c r="M1608" i="6"/>
  <c r="N1608" i="6" s="1"/>
  <c r="O1544" i="6"/>
  <c r="M1544" i="6"/>
  <c r="N1544" i="6" s="1"/>
  <c r="M1480" i="6"/>
  <c r="N1480" i="6" s="1"/>
  <c r="O1480" i="6"/>
  <c r="O1410" i="6"/>
  <c r="M1410" i="6"/>
  <c r="N1410" i="6" s="1"/>
  <c r="O1370" i="6"/>
  <c r="M1370" i="6"/>
  <c r="N1370" i="6" s="1"/>
  <c r="M1271" i="6"/>
  <c r="N1271" i="6" s="1"/>
  <c r="O1271" i="6"/>
  <c r="O1122" i="6"/>
  <c r="M1122" i="6"/>
  <c r="N1122" i="6" s="1"/>
  <c r="O1993" i="6"/>
  <c r="M1993" i="6"/>
  <c r="N1993" i="6" s="1"/>
  <c r="O1929" i="6"/>
  <c r="M1929" i="6"/>
  <c r="N1929" i="6" s="1"/>
  <c r="O1889" i="6"/>
  <c r="M1889" i="6"/>
  <c r="N1889" i="6" s="1"/>
  <c r="O1821" i="6"/>
  <c r="M1821" i="6"/>
  <c r="N1821" i="6" s="1"/>
  <c r="O1789" i="6"/>
  <c r="M1789" i="6"/>
  <c r="N1789" i="6" s="1"/>
  <c r="O1734" i="6"/>
  <c r="M1734" i="6"/>
  <c r="N1734" i="6" s="1"/>
  <c r="M1692" i="6"/>
  <c r="N1692" i="6" s="1"/>
  <c r="O1692" i="6"/>
  <c r="M1602" i="6"/>
  <c r="N1602" i="6" s="1"/>
  <c r="O1602" i="6"/>
  <c r="M1538" i="6"/>
  <c r="N1538" i="6" s="1"/>
  <c r="O1538" i="6"/>
  <c r="M1474" i="6"/>
  <c r="N1474" i="6" s="1"/>
  <c r="O1474" i="6"/>
  <c r="O1373" i="6"/>
  <c r="M1373" i="6"/>
  <c r="N1373" i="6" s="1"/>
  <c r="O1231" i="6"/>
  <c r="M1231" i="6"/>
  <c r="N1231" i="6" s="1"/>
  <c r="O2031" i="6"/>
  <c r="M2031" i="6"/>
  <c r="N2031" i="6" s="1"/>
  <c r="O1979" i="6"/>
  <c r="M1979" i="6"/>
  <c r="N1979" i="6" s="1"/>
  <c r="O1915" i="6"/>
  <c r="M1915" i="6"/>
  <c r="N1915" i="6" s="1"/>
  <c r="O1767" i="6"/>
  <c r="M1767" i="6"/>
  <c r="N1767" i="6" s="1"/>
  <c r="O1720" i="6"/>
  <c r="M1720" i="6"/>
  <c r="N1720" i="6" s="1"/>
  <c r="O1662" i="6"/>
  <c r="M1662" i="6"/>
  <c r="N1662" i="6" s="1"/>
  <c r="O1598" i="6"/>
  <c r="M1598" i="6"/>
  <c r="N1598" i="6" s="1"/>
  <c r="M1534" i="6"/>
  <c r="N1534" i="6" s="1"/>
  <c r="O1534" i="6"/>
  <c r="O1470" i="6"/>
  <c r="M1470" i="6"/>
  <c r="N1470" i="6" s="1"/>
  <c r="O1418" i="6"/>
  <c r="M1418" i="6"/>
  <c r="N1418" i="6" s="1"/>
  <c r="M1371" i="6"/>
  <c r="N1371" i="6" s="1"/>
  <c r="O1371" i="6"/>
  <c r="M1199" i="6"/>
  <c r="N1199" i="6" s="1"/>
  <c r="O1199" i="6"/>
  <c r="O2079" i="6"/>
  <c r="M2079" i="6"/>
  <c r="N2079" i="6" s="1"/>
  <c r="O1977" i="6"/>
  <c r="M1977" i="6"/>
  <c r="N1977" i="6" s="1"/>
  <c r="O1913" i="6"/>
  <c r="M1913" i="6"/>
  <c r="N1913" i="6" s="1"/>
  <c r="O1846" i="6"/>
  <c r="M1846" i="6"/>
  <c r="N1846" i="6" s="1"/>
  <c r="M1669" i="6"/>
  <c r="N1669" i="6" s="1"/>
  <c r="O1669" i="6"/>
  <c r="M1619" i="6"/>
  <c r="N1619" i="6" s="1"/>
  <c r="O1619" i="6"/>
  <c r="M1555" i="6"/>
  <c r="N1555" i="6" s="1"/>
  <c r="O1555" i="6"/>
  <c r="M1491" i="6"/>
  <c r="N1491" i="6" s="1"/>
  <c r="O1491" i="6"/>
  <c r="M1427" i="6"/>
  <c r="N1427" i="6" s="1"/>
  <c r="O1427" i="6"/>
  <c r="O1358" i="6"/>
  <c r="M1358" i="6"/>
  <c r="N1358" i="6" s="1"/>
  <c r="O1334" i="6"/>
  <c r="M1334" i="6"/>
  <c r="N1334" i="6" s="1"/>
  <c r="O1312" i="6"/>
  <c r="M1312" i="6"/>
  <c r="N1312" i="6" s="1"/>
  <c r="O1224" i="6"/>
  <c r="M1224" i="6"/>
  <c r="N1224" i="6" s="1"/>
  <c r="O2038" i="6"/>
  <c r="M2038" i="6"/>
  <c r="N2038" i="6" s="1"/>
  <c r="O1969" i="6"/>
  <c r="M1969" i="6"/>
  <c r="N1969" i="6" s="1"/>
  <c r="O1909" i="6"/>
  <c r="M1909" i="6"/>
  <c r="N1909" i="6" s="1"/>
  <c r="O1864" i="6"/>
  <c r="M1864" i="6"/>
  <c r="N1864" i="6" s="1"/>
  <c r="O1830" i="6"/>
  <c r="M1830" i="6"/>
  <c r="N1830" i="6" s="1"/>
  <c r="O1798" i="6"/>
  <c r="M1798" i="6"/>
  <c r="N1798" i="6" s="1"/>
  <c r="O1759" i="6"/>
  <c r="M1759" i="6"/>
  <c r="N1759" i="6" s="1"/>
  <c r="O1699" i="6"/>
  <c r="M1699" i="6"/>
  <c r="N1699" i="6" s="1"/>
  <c r="M1642" i="6"/>
  <c r="N1642" i="6" s="1"/>
  <c r="O1642" i="6"/>
  <c r="M1578" i="6"/>
  <c r="N1578" i="6" s="1"/>
  <c r="O1578" i="6"/>
  <c r="O1514" i="6"/>
  <c r="M1514" i="6"/>
  <c r="N1514" i="6" s="1"/>
  <c r="O1450" i="6"/>
  <c r="M1450" i="6"/>
  <c r="N1450" i="6" s="1"/>
  <c r="O1393" i="6"/>
  <c r="M1393" i="6"/>
  <c r="N1393" i="6" s="1"/>
  <c r="M1338" i="6"/>
  <c r="N1338" i="6" s="1"/>
  <c r="O1338" i="6"/>
  <c r="O1272" i="6"/>
  <c r="M1272" i="6"/>
  <c r="N1272" i="6" s="1"/>
  <c r="O1174" i="6"/>
  <c r="M1174" i="6"/>
  <c r="N1174" i="6" s="1"/>
  <c r="O1099" i="6"/>
  <c r="M1099" i="6"/>
  <c r="N1099" i="6" s="1"/>
  <c r="O1035" i="6"/>
  <c r="M1035" i="6"/>
  <c r="N1035" i="6" s="1"/>
  <c r="O983" i="6"/>
  <c r="M983" i="6"/>
  <c r="N983" i="6" s="1"/>
  <c r="O909" i="6"/>
  <c r="M909" i="6"/>
  <c r="N909" i="6" s="1"/>
  <c r="M838" i="6"/>
  <c r="N838" i="6" s="1"/>
  <c r="O838" i="6"/>
  <c r="M781" i="6"/>
  <c r="N781" i="6" s="1"/>
  <c r="O781" i="6"/>
  <c r="M694" i="6"/>
  <c r="N694" i="6" s="1"/>
  <c r="O694" i="6"/>
  <c r="M608" i="6"/>
  <c r="N608" i="6" s="1"/>
  <c r="O608" i="6"/>
  <c r="O493" i="6"/>
  <c r="M493" i="6"/>
  <c r="N493" i="6" s="1"/>
  <c r="O175" i="6"/>
  <c r="M175" i="6"/>
  <c r="N175" i="6" s="1"/>
  <c r="M1040" i="6"/>
  <c r="N1040" i="6" s="1"/>
  <c r="O1040" i="6"/>
  <c r="O964" i="6"/>
  <c r="M964" i="6"/>
  <c r="N964" i="6" s="1"/>
  <c r="O929" i="6"/>
  <c r="M929" i="6"/>
  <c r="N929" i="6" s="1"/>
  <c r="O874" i="6"/>
  <c r="M874" i="6"/>
  <c r="N874" i="6" s="1"/>
  <c r="O808" i="6"/>
  <c r="M808" i="6"/>
  <c r="N808" i="6" s="1"/>
  <c r="O744" i="6"/>
  <c r="M744" i="6"/>
  <c r="N744" i="6" s="1"/>
  <c r="O672" i="6"/>
  <c r="M672" i="6"/>
  <c r="N672" i="6" s="1"/>
  <c r="M648" i="6"/>
  <c r="N648" i="6" s="1"/>
  <c r="O648" i="6"/>
  <c r="O622" i="6"/>
  <c r="M622" i="6"/>
  <c r="N622" i="6" s="1"/>
  <c r="O596" i="6"/>
  <c r="M596" i="6"/>
  <c r="N596" i="6" s="1"/>
  <c r="O542" i="6"/>
  <c r="M542" i="6"/>
  <c r="N542" i="6" s="1"/>
  <c r="M424" i="6"/>
  <c r="N424" i="6" s="1"/>
  <c r="O424" i="6"/>
  <c r="O154" i="6"/>
  <c r="M154" i="6"/>
  <c r="N154" i="6" s="1"/>
  <c r="M1219" i="6"/>
  <c r="N1219" i="6" s="1"/>
  <c r="O1219" i="6"/>
  <c r="M1163" i="6"/>
  <c r="N1163" i="6" s="1"/>
  <c r="O1163" i="6"/>
  <c r="M1102" i="6"/>
  <c r="N1102" i="6" s="1"/>
  <c r="O1102" i="6"/>
  <c r="M1038" i="6"/>
  <c r="N1038" i="6" s="1"/>
  <c r="O1038" i="6"/>
  <c r="M934" i="6"/>
  <c r="N934" i="6" s="1"/>
  <c r="O934" i="6"/>
  <c r="O861" i="6"/>
  <c r="M861" i="6"/>
  <c r="N861" i="6" s="1"/>
  <c r="O794" i="6"/>
  <c r="M794" i="6"/>
  <c r="N794" i="6" s="1"/>
  <c r="M759" i="6"/>
  <c r="N759" i="6" s="1"/>
  <c r="O759" i="6"/>
  <c r="M713" i="6"/>
  <c r="N713" i="6" s="1"/>
  <c r="O713" i="6"/>
  <c r="M660" i="6"/>
  <c r="N660" i="6" s="1"/>
  <c r="O660" i="6"/>
  <c r="O573" i="6"/>
  <c r="M573" i="6"/>
  <c r="N573" i="6" s="1"/>
  <c r="O335" i="6"/>
  <c r="M335" i="6"/>
  <c r="N335" i="6" s="1"/>
  <c r="O1200" i="6"/>
  <c r="M1200" i="6"/>
  <c r="N1200" i="6" s="1"/>
  <c r="M1147" i="6"/>
  <c r="N1147" i="6" s="1"/>
  <c r="O1147" i="6"/>
  <c r="O1081" i="6"/>
  <c r="M1081" i="6"/>
  <c r="N1081" i="6" s="1"/>
  <c r="O1017" i="6"/>
  <c r="M1017" i="6"/>
  <c r="N1017" i="6" s="1"/>
  <c r="O973" i="6"/>
  <c r="M973" i="6"/>
  <c r="N973" i="6" s="1"/>
  <c r="O910" i="6"/>
  <c r="M910" i="6"/>
  <c r="N910" i="6" s="1"/>
  <c r="O865" i="6"/>
  <c r="M865" i="6"/>
  <c r="N865" i="6" s="1"/>
  <c r="O788" i="6"/>
  <c r="M788" i="6"/>
  <c r="N788" i="6" s="1"/>
  <c r="M693" i="6"/>
  <c r="N693" i="6" s="1"/>
  <c r="O693" i="6"/>
  <c r="O526" i="6"/>
  <c r="M526" i="6"/>
  <c r="N526" i="6" s="1"/>
  <c r="O447" i="6"/>
  <c r="M447" i="6"/>
  <c r="N447" i="6" s="1"/>
  <c r="O156" i="6"/>
  <c r="M156" i="6"/>
  <c r="N156" i="6" s="1"/>
  <c r="M1251" i="6"/>
  <c r="N1251" i="6" s="1"/>
  <c r="O1251" i="6"/>
  <c r="O1168" i="6"/>
  <c r="M1168" i="6"/>
  <c r="N1168" i="6" s="1"/>
  <c r="O1098" i="6"/>
  <c r="M1098" i="6"/>
  <c r="N1098" i="6" s="1"/>
  <c r="O1034" i="6"/>
  <c r="M1034" i="6"/>
  <c r="N1034" i="6" s="1"/>
  <c r="O965" i="6"/>
  <c r="M965" i="6"/>
  <c r="N965" i="6" s="1"/>
  <c r="M908" i="6"/>
  <c r="N908" i="6" s="1"/>
  <c r="O908" i="6"/>
  <c r="O831" i="6"/>
  <c r="M831" i="6"/>
  <c r="N831" i="6" s="1"/>
  <c r="O753" i="6"/>
  <c r="M753" i="6"/>
  <c r="N753" i="6" s="1"/>
  <c r="O720" i="6"/>
  <c r="M720" i="6"/>
  <c r="N720" i="6" s="1"/>
  <c r="O667" i="6"/>
  <c r="M667" i="6"/>
  <c r="N667" i="6" s="1"/>
  <c r="O611" i="6"/>
  <c r="M611" i="6"/>
  <c r="N611" i="6" s="1"/>
  <c r="O586" i="6"/>
  <c r="M586" i="6"/>
  <c r="N586" i="6" s="1"/>
  <c r="O457" i="6"/>
  <c r="M457" i="6"/>
  <c r="N457" i="6" s="1"/>
  <c r="O1091" i="6"/>
  <c r="M1091" i="6"/>
  <c r="N1091" i="6" s="1"/>
  <c r="O1027" i="6"/>
  <c r="M1027" i="6"/>
  <c r="N1027" i="6" s="1"/>
  <c r="O955" i="6"/>
  <c r="M955" i="6"/>
  <c r="N955" i="6" s="1"/>
  <c r="O917" i="6"/>
  <c r="M917" i="6"/>
  <c r="N917" i="6" s="1"/>
  <c r="O866" i="6"/>
  <c r="M866" i="6"/>
  <c r="N866" i="6" s="1"/>
  <c r="M805" i="6"/>
  <c r="N805" i="6" s="1"/>
  <c r="O805" i="6"/>
  <c r="M745" i="6"/>
  <c r="N745" i="6" s="1"/>
  <c r="O745" i="6"/>
  <c r="M687" i="6"/>
  <c r="N687" i="6" s="1"/>
  <c r="O687" i="6"/>
  <c r="O657" i="6"/>
  <c r="M657" i="6"/>
  <c r="N657" i="6" s="1"/>
  <c r="O625" i="6"/>
  <c r="M625" i="6"/>
  <c r="N625" i="6" s="1"/>
  <c r="M576" i="6"/>
  <c r="N576" i="6" s="1"/>
  <c r="O576" i="6"/>
  <c r="O414" i="6"/>
  <c r="M414" i="6"/>
  <c r="N414" i="6" s="1"/>
  <c r="M1305" i="6"/>
  <c r="N1305" i="6" s="1"/>
  <c r="O1305" i="6"/>
  <c r="M1289" i="6"/>
  <c r="N1289" i="6" s="1"/>
  <c r="O1289" i="6"/>
  <c r="O1186" i="6"/>
  <c r="M1186" i="6"/>
  <c r="N1186" i="6" s="1"/>
  <c r="M1115" i="6"/>
  <c r="N1115" i="6" s="1"/>
  <c r="O1115" i="6"/>
  <c r="O1051" i="6"/>
  <c r="M1051" i="6"/>
  <c r="N1051" i="6" s="1"/>
  <c r="O999" i="6"/>
  <c r="M999" i="6"/>
  <c r="N999" i="6" s="1"/>
  <c r="O862" i="6"/>
  <c r="M862" i="6"/>
  <c r="N862" i="6" s="1"/>
  <c r="M795" i="6"/>
  <c r="N795" i="6" s="1"/>
  <c r="O795" i="6"/>
  <c r="M758" i="6"/>
  <c r="N758" i="6" s="1"/>
  <c r="O758" i="6"/>
  <c r="M655" i="6"/>
  <c r="N655" i="6" s="1"/>
  <c r="O655" i="6"/>
  <c r="M564" i="6"/>
  <c r="N564" i="6" s="1"/>
  <c r="O564" i="6"/>
  <c r="M464" i="6"/>
  <c r="N464" i="6" s="1"/>
  <c r="O464" i="6"/>
  <c r="O1184" i="6"/>
  <c r="M1184" i="6"/>
  <c r="N1184" i="6" s="1"/>
  <c r="M1127" i="6"/>
  <c r="N1127" i="6" s="1"/>
  <c r="O1127" i="6"/>
  <c r="M1063" i="6"/>
  <c r="N1063" i="6" s="1"/>
  <c r="O1063" i="6"/>
  <c r="O997" i="6"/>
  <c r="M997" i="6"/>
  <c r="N997" i="6" s="1"/>
  <c r="O951" i="6"/>
  <c r="M951" i="6"/>
  <c r="N951" i="6" s="1"/>
  <c r="M900" i="6"/>
  <c r="N900" i="6" s="1"/>
  <c r="O900" i="6"/>
  <c r="M856" i="6"/>
  <c r="N856" i="6" s="1"/>
  <c r="O856" i="6"/>
  <c r="M754" i="6"/>
  <c r="N754" i="6" s="1"/>
  <c r="O754" i="6"/>
  <c r="M710" i="6"/>
  <c r="N710" i="6" s="1"/>
  <c r="O710" i="6"/>
  <c r="O574" i="6"/>
  <c r="M574" i="6"/>
  <c r="N574" i="6" s="1"/>
  <c r="O486" i="6"/>
  <c r="M486" i="6"/>
  <c r="N486" i="6" s="1"/>
  <c r="O410" i="6"/>
  <c r="M410" i="6"/>
  <c r="N410" i="6" s="1"/>
  <c r="O569" i="6"/>
  <c r="M569" i="6"/>
  <c r="N569" i="6" s="1"/>
  <c r="O539" i="6"/>
  <c r="M539" i="6"/>
  <c r="N539" i="6" s="1"/>
  <c r="O521" i="6"/>
  <c r="M521" i="6"/>
  <c r="N521" i="6" s="1"/>
  <c r="O459" i="6"/>
  <c r="M459" i="6"/>
  <c r="N459" i="6" s="1"/>
  <c r="M296" i="6"/>
  <c r="N296" i="6" s="1"/>
  <c r="O296" i="6"/>
  <c r="M232" i="6"/>
  <c r="N232" i="6" s="1"/>
  <c r="O232" i="6"/>
  <c r="O127" i="6"/>
  <c r="M127" i="6"/>
  <c r="N127" i="6" s="1"/>
  <c r="O105" i="6"/>
  <c r="M105" i="6"/>
  <c r="N105" i="6" s="1"/>
  <c r="O81" i="6"/>
  <c r="M81" i="6"/>
  <c r="N81" i="6" s="1"/>
  <c r="O407" i="6"/>
  <c r="M407" i="6"/>
  <c r="N407" i="6" s="1"/>
  <c r="O375" i="6"/>
  <c r="M375" i="6"/>
  <c r="N375" i="6" s="1"/>
  <c r="O329" i="6"/>
  <c r="M329" i="6"/>
  <c r="N329" i="6" s="1"/>
  <c r="M282" i="6"/>
  <c r="N282" i="6" s="1"/>
  <c r="O282" i="6"/>
  <c r="M218" i="6"/>
  <c r="N218" i="6" s="1"/>
  <c r="O218" i="6"/>
  <c r="O184" i="6"/>
  <c r="M184" i="6"/>
  <c r="N184" i="6" s="1"/>
  <c r="O103" i="6"/>
  <c r="M103" i="6"/>
  <c r="N103" i="6" s="1"/>
  <c r="O52" i="6"/>
  <c r="M52" i="6"/>
  <c r="N52" i="6" s="1"/>
  <c r="O421" i="6"/>
  <c r="M421" i="6"/>
  <c r="N421" i="6" s="1"/>
  <c r="O389" i="6"/>
  <c r="M389" i="6"/>
  <c r="N389" i="6" s="1"/>
  <c r="O357" i="6"/>
  <c r="M357" i="6"/>
  <c r="N357" i="6" s="1"/>
  <c r="O306" i="6"/>
  <c r="M306" i="6"/>
  <c r="N306" i="6" s="1"/>
  <c r="M242" i="6"/>
  <c r="N242" i="6" s="1"/>
  <c r="O242" i="6"/>
  <c r="O163" i="6"/>
  <c r="M163" i="6"/>
  <c r="N163" i="6" s="1"/>
  <c r="O63" i="6"/>
  <c r="M63" i="6"/>
  <c r="N63" i="6" s="1"/>
  <c r="O323" i="6"/>
  <c r="M323" i="6"/>
  <c r="N323" i="6" s="1"/>
  <c r="M259" i="6"/>
  <c r="N259" i="6" s="1"/>
  <c r="O259" i="6"/>
  <c r="O168" i="6"/>
  <c r="M168" i="6"/>
  <c r="N168" i="6" s="1"/>
  <c r="O104" i="6"/>
  <c r="M104" i="6"/>
  <c r="N104" i="6" s="1"/>
  <c r="O538" i="6"/>
  <c r="M538" i="6"/>
  <c r="N538" i="6" s="1"/>
  <c r="M502" i="6"/>
  <c r="N502" i="6" s="1"/>
  <c r="O502" i="6"/>
  <c r="M468" i="6"/>
  <c r="N468" i="6" s="1"/>
  <c r="O468" i="6"/>
  <c r="O321" i="6"/>
  <c r="M321" i="6"/>
  <c r="N321" i="6" s="1"/>
  <c r="M257" i="6"/>
  <c r="N257" i="6" s="1"/>
  <c r="O257" i="6"/>
  <c r="O198" i="6"/>
  <c r="M198" i="6"/>
  <c r="N198" i="6" s="1"/>
  <c r="O122" i="6"/>
  <c r="M122" i="6"/>
  <c r="N122" i="6" s="1"/>
  <c r="O58" i="6"/>
  <c r="M58" i="6"/>
  <c r="N58" i="6" s="1"/>
  <c r="O360" i="6"/>
  <c r="M360" i="6"/>
  <c r="N360" i="6" s="1"/>
  <c r="M314" i="6"/>
  <c r="N314" i="6" s="1"/>
  <c r="O314" i="6"/>
  <c r="M250" i="6"/>
  <c r="N250" i="6" s="1"/>
  <c r="O250" i="6"/>
  <c r="O204" i="6"/>
  <c r="M204" i="6"/>
  <c r="N204" i="6" s="1"/>
  <c r="O141" i="6"/>
  <c r="M141" i="6"/>
  <c r="N141" i="6" s="1"/>
  <c r="O84" i="6"/>
  <c r="M84" i="6"/>
  <c r="N84" i="6" s="1"/>
  <c r="M436" i="6"/>
  <c r="N436" i="6" s="1"/>
  <c r="O436" i="6"/>
  <c r="M372" i="6"/>
  <c r="N372" i="6" s="1"/>
  <c r="O372" i="6"/>
  <c r="O324" i="6"/>
  <c r="M324" i="6"/>
  <c r="N324" i="6" s="1"/>
  <c r="M267" i="6"/>
  <c r="N267" i="6" s="1"/>
  <c r="O267" i="6"/>
  <c r="O190" i="6"/>
  <c r="M190" i="6"/>
  <c r="N190" i="6" s="1"/>
  <c r="O139" i="6"/>
  <c r="M139" i="6"/>
  <c r="N139" i="6" s="1"/>
  <c r="O59" i="6"/>
  <c r="M59" i="6"/>
  <c r="N59" i="6" s="1"/>
  <c r="O45" i="6"/>
  <c r="M45" i="6"/>
  <c r="N45" i="6" s="1"/>
  <c r="O3494" i="6"/>
  <c r="M3494" i="6"/>
  <c r="N3494" i="6" s="1"/>
  <c r="O3831" i="6"/>
  <c r="M3831" i="6"/>
  <c r="N3831" i="6" s="1"/>
  <c r="O3656" i="6"/>
  <c r="M3656" i="6"/>
  <c r="N3656" i="6" s="1"/>
  <c r="O3422" i="6"/>
  <c r="M3422" i="6"/>
  <c r="N3422" i="6" s="1"/>
  <c r="O3821" i="6"/>
  <c r="M3821" i="6"/>
  <c r="N3821" i="6" s="1"/>
  <c r="M3455" i="6"/>
  <c r="N3455" i="6" s="1"/>
  <c r="O3455" i="6"/>
  <c r="O3865" i="6"/>
  <c r="M3865" i="6"/>
  <c r="N3865" i="6" s="1"/>
  <c r="O3814" i="6"/>
  <c r="M3814" i="6"/>
  <c r="N3814" i="6" s="1"/>
  <c r="M3868" i="6"/>
  <c r="N3868" i="6" s="1"/>
  <c r="O3868" i="6"/>
  <c r="M3761" i="6"/>
  <c r="N3761" i="6" s="1"/>
  <c r="O3761" i="6"/>
  <c r="O3651" i="6"/>
  <c r="M3651" i="6"/>
  <c r="N3651" i="6" s="1"/>
  <c r="O3597" i="6"/>
  <c r="M3597" i="6"/>
  <c r="N3597" i="6" s="1"/>
  <c r="O3533" i="6"/>
  <c r="M3533" i="6"/>
  <c r="N3533" i="6" s="1"/>
  <c r="O3469" i="6"/>
  <c r="M3469" i="6"/>
  <c r="N3469" i="6" s="1"/>
  <c r="O3402" i="6"/>
  <c r="M3402" i="6"/>
  <c r="N3402" i="6" s="1"/>
  <c r="M3149" i="6"/>
  <c r="N3149" i="6" s="1"/>
  <c r="O3149" i="6"/>
  <c r="O2569" i="6"/>
  <c r="M2569" i="6"/>
  <c r="N2569" i="6" s="1"/>
  <c r="M3860" i="6"/>
  <c r="N3860" i="6" s="1"/>
  <c r="O3860" i="6"/>
  <c r="O3660" i="6"/>
  <c r="M3660" i="6"/>
  <c r="N3660" i="6" s="1"/>
  <c r="O3371" i="6"/>
  <c r="M3371" i="6"/>
  <c r="N3371" i="6" s="1"/>
  <c r="M3785" i="6"/>
  <c r="N3785" i="6" s="1"/>
  <c r="O3785" i="6"/>
  <c r="O3338" i="6"/>
  <c r="M3338" i="6"/>
  <c r="N3338" i="6" s="1"/>
  <c r="O3875" i="6"/>
  <c r="M3875" i="6"/>
  <c r="N3875" i="6" s="1"/>
  <c r="O3811" i="6"/>
  <c r="M3811" i="6"/>
  <c r="N3811" i="6" s="1"/>
  <c r="M3766" i="6"/>
  <c r="N3766" i="6" s="1"/>
  <c r="O3766" i="6"/>
  <c r="M3719" i="6"/>
  <c r="N3719" i="6" s="1"/>
  <c r="O3719" i="6"/>
  <c r="M3675" i="6"/>
  <c r="N3675" i="6" s="1"/>
  <c r="O3675" i="6"/>
  <c r="O3606" i="6"/>
  <c r="M3606" i="6"/>
  <c r="N3606" i="6" s="1"/>
  <c r="O3542" i="6"/>
  <c r="M3542" i="6"/>
  <c r="N3542" i="6" s="1"/>
  <c r="O3478" i="6"/>
  <c r="M3478" i="6"/>
  <c r="N3478" i="6" s="1"/>
  <c r="M3397" i="6"/>
  <c r="N3397" i="6" s="1"/>
  <c r="O3397" i="6"/>
  <c r="M3201" i="6"/>
  <c r="N3201" i="6" s="1"/>
  <c r="O3201" i="6"/>
  <c r="O2876" i="6"/>
  <c r="M2876" i="6"/>
  <c r="N2876" i="6" s="1"/>
  <c r="O2398" i="6"/>
  <c r="M2398" i="6"/>
  <c r="N2398" i="6" s="1"/>
  <c r="O3556" i="6"/>
  <c r="M3556" i="6"/>
  <c r="N3556" i="6" s="1"/>
  <c r="O3871" i="6"/>
  <c r="M3871" i="6"/>
  <c r="N3871" i="6" s="1"/>
  <c r="M3794" i="6"/>
  <c r="N3794" i="6" s="1"/>
  <c r="O3794" i="6"/>
  <c r="M3673" i="6"/>
  <c r="N3673" i="6" s="1"/>
  <c r="O3673" i="6"/>
  <c r="M3602" i="6"/>
  <c r="N3602" i="6" s="1"/>
  <c r="O3602" i="6"/>
  <c r="O3538" i="6"/>
  <c r="M3538" i="6"/>
  <c r="N3538" i="6" s="1"/>
  <c r="O3474" i="6"/>
  <c r="M3474" i="6"/>
  <c r="N3474" i="6" s="1"/>
  <c r="M3407" i="6"/>
  <c r="N3407" i="6" s="1"/>
  <c r="O3407" i="6"/>
  <c r="M3383" i="6"/>
  <c r="N3383" i="6" s="1"/>
  <c r="O3383" i="6"/>
  <c r="O3203" i="6"/>
  <c r="M3203" i="6"/>
  <c r="N3203" i="6" s="1"/>
  <c r="M2909" i="6"/>
  <c r="N2909" i="6" s="1"/>
  <c r="O2909" i="6"/>
  <c r="O2472" i="6"/>
  <c r="M2472" i="6"/>
  <c r="N2472" i="6" s="1"/>
  <c r="M3774" i="6"/>
  <c r="N3774" i="6" s="1"/>
  <c r="O3774" i="6"/>
  <c r="O3552" i="6"/>
  <c r="M3552" i="6"/>
  <c r="N3552" i="6" s="1"/>
  <c r="O3244" i="6"/>
  <c r="M3244" i="6"/>
  <c r="N3244" i="6" s="1"/>
  <c r="O3738" i="6"/>
  <c r="M3738" i="6"/>
  <c r="N3738" i="6" s="1"/>
  <c r="O3364" i="6"/>
  <c r="M3364" i="6"/>
  <c r="N3364" i="6" s="1"/>
  <c r="O3788" i="6"/>
  <c r="M3788" i="6"/>
  <c r="N3788" i="6" s="1"/>
  <c r="O3741" i="6"/>
  <c r="M3741" i="6"/>
  <c r="N3741" i="6" s="1"/>
  <c r="O3696" i="6"/>
  <c r="M3696" i="6"/>
  <c r="N3696" i="6" s="1"/>
  <c r="O3650" i="6"/>
  <c r="M3650" i="6"/>
  <c r="N3650" i="6" s="1"/>
  <c r="O3590" i="6"/>
  <c r="M3590" i="6"/>
  <c r="N3590" i="6" s="1"/>
  <c r="O3526" i="6"/>
  <c r="M3526" i="6"/>
  <c r="N3526" i="6" s="1"/>
  <c r="O3462" i="6"/>
  <c r="M3462" i="6"/>
  <c r="N3462" i="6" s="1"/>
  <c r="O3421" i="6"/>
  <c r="M3421" i="6"/>
  <c r="N3421" i="6" s="1"/>
  <c r="M3335" i="6"/>
  <c r="N3335" i="6" s="1"/>
  <c r="O3335" i="6"/>
  <c r="M3205" i="6"/>
  <c r="N3205" i="6" s="1"/>
  <c r="O3205" i="6"/>
  <c r="M2807" i="6"/>
  <c r="N2807" i="6" s="1"/>
  <c r="O2807" i="6"/>
  <c r="O3684" i="6"/>
  <c r="M3684" i="6"/>
  <c r="N3684" i="6" s="1"/>
  <c r="M3890" i="6"/>
  <c r="N3890" i="6" s="1"/>
  <c r="O3890" i="6"/>
  <c r="M3826" i="6"/>
  <c r="N3826" i="6" s="1"/>
  <c r="O3826" i="6"/>
  <c r="M3737" i="6"/>
  <c r="N3737" i="6" s="1"/>
  <c r="O3737" i="6"/>
  <c r="O3655" i="6"/>
  <c r="M3655" i="6"/>
  <c r="N3655" i="6" s="1"/>
  <c r="O3588" i="6"/>
  <c r="M3588" i="6"/>
  <c r="N3588" i="6" s="1"/>
  <c r="O3524" i="6"/>
  <c r="M3524" i="6"/>
  <c r="N3524" i="6" s="1"/>
  <c r="O3460" i="6"/>
  <c r="M3460" i="6"/>
  <c r="N3460" i="6" s="1"/>
  <c r="O3411" i="6"/>
  <c r="M3411" i="6"/>
  <c r="N3411" i="6" s="1"/>
  <c r="M3273" i="6"/>
  <c r="N3273" i="6" s="1"/>
  <c r="O3273" i="6"/>
  <c r="O3106" i="6"/>
  <c r="M3106" i="6"/>
  <c r="N3106" i="6" s="1"/>
  <c r="M2660" i="6"/>
  <c r="N2660" i="6" s="1"/>
  <c r="O2660" i="6"/>
  <c r="M3791" i="6"/>
  <c r="N3791" i="6" s="1"/>
  <c r="O3791" i="6"/>
  <c r="O3589" i="6"/>
  <c r="M3589" i="6"/>
  <c r="N3589" i="6" s="1"/>
  <c r="O3277" i="6"/>
  <c r="M3277" i="6"/>
  <c r="N3277" i="6" s="1"/>
  <c r="M3802" i="6"/>
  <c r="N3802" i="6" s="1"/>
  <c r="O3802" i="6"/>
  <c r="M3453" i="6"/>
  <c r="N3453" i="6" s="1"/>
  <c r="O3453" i="6"/>
  <c r="M2701" i="6"/>
  <c r="N2701" i="6" s="1"/>
  <c r="O2701" i="6"/>
  <c r="M3880" i="6"/>
  <c r="N3880" i="6" s="1"/>
  <c r="O3880" i="6"/>
  <c r="O3780" i="6"/>
  <c r="M3780" i="6"/>
  <c r="N3780" i="6" s="1"/>
  <c r="O3731" i="6"/>
  <c r="M3731" i="6"/>
  <c r="N3731" i="6" s="1"/>
  <c r="M3681" i="6"/>
  <c r="N3681" i="6" s="1"/>
  <c r="O3681" i="6"/>
  <c r="M3609" i="6"/>
  <c r="N3609" i="6" s="1"/>
  <c r="O3609" i="6"/>
  <c r="M3545" i="6"/>
  <c r="N3545" i="6" s="1"/>
  <c r="O3545" i="6"/>
  <c r="M3481" i="6"/>
  <c r="N3481" i="6" s="1"/>
  <c r="O3481" i="6"/>
  <c r="O3392" i="6"/>
  <c r="M3392" i="6"/>
  <c r="N3392" i="6" s="1"/>
  <c r="O3330" i="6"/>
  <c r="M3330" i="6"/>
  <c r="N3330" i="6" s="1"/>
  <c r="O3172" i="6"/>
  <c r="M3172" i="6"/>
  <c r="N3172" i="6" s="1"/>
  <c r="M2501" i="6"/>
  <c r="N2501" i="6" s="1"/>
  <c r="O2501" i="6"/>
  <c r="M3305" i="6"/>
  <c r="N3305" i="6" s="1"/>
  <c r="O3305" i="6"/>
  <c r="M3257" i="6"/>
  <c r="N3257" i="6" s="1"/>
  <c r="O3257" i="6"/>
  <c r="O3193" i="6"/>
  <c r="M3193" i="6"/>
  <c r="N3193" i="6" s="1"/>
  <c r="O3129" i="6"/>
  <c r="M3129" i="6"/>
  <c r="N3129" i="6" s="1"/>
  <c r="O3065" i="6"/>
  <c r="M3065" i="6"/>
  <c r="N3065" i="6" s="1"/>
  <c r="O3049" i="6"/>
  <c r="M3049" i="6"/>
  <c r="N3049" i="6" s="1"/>
  <c r="O3003" i="6"/>
  <c r="M3003" i="6"/>
  <c r="N3003" i="6" s="1"/>
  <c r="O2938" i="6"/>
  <c r="M2938" i="6"/>
  <c r="N2938" i="6" s="1"/>
  <c r="O2874" i="6"/>
  <c r="M2874" i="6"/>
  <c r="N2874" i="6" s="1"/>
  <c r="O2816" i="6"/>
  <c r="M2816" i="6"/>
  <c r="N2816" i="6" s="1"/>
  <c r="O2752" i="6"/>
  <c r="M2752" i="6"/>
  <c r="N2752" i="6" s="1"/>
  <c r="O2652" i="6"/>
  <c r="M2652" i="6"/>
  <c r="N2652" i="6" s="1"/>
  <c r="O2588" i="6"/>
  <c r="M2588" i="6"/>
  <c r="N2588" i="6" s="1"/>
  <c r="O2524" i="6"/>
  <c r="M2524" i="6"/>
  <c r="N2524" i="6" s="1"/>
  <c r="O2457" i="6"/>
  <c r="M2457" i="6"/>
  <c r="N2457" i="6" s="1"/>
  <c r="O2419" i="6"/>
  <c r="M2419" i="6"/>
  <c r="N2419" i="6" s="1"/>
  <c r="M2349" i="6"/>
  <c r="N2349" i="6" s="1"/>
  <c r="O2349" i="6"/>
  <c r="O2331" i="6"/>
  <c r="M2331" i="6"/>
  <c r="N2331" i="6" s="1"/>
  <c r="O2266" i="6"/>
  <c r="M2266" i="6"/>
  <c r="N2266" i="6" s="1"/>
  <c r="M2221" i="6"/>
  <c r="N2221" i="6" s="1"/>
  <c r="O2221" i="6"/>
  <c r="O2171" i="6"/>
  <c r="M2171" i="6"/>
  <c r="N2171" i="6" s="1"/>
  <c r="O2068" i="6"/>
  <c r="M2068" i="6"/>
  <c r="N2068" i="6" s="1"/>
  <c r="O3377" i="6"/>
  <c r="M3377" i="6"/>
  <c r="N3377" i="6" s="1"/>
  <c r="O3331" i="6"/>
  <c r="M3331" i="6"/>
  <c r="N3331" i="6" s="1"/>
  <c r="O3278" i="6"/>
  <c r="M3278" i="6"/>
  <c r="N3278" i="6" s="1"/>
  <c r="O3214" i="6"/>
  <c r="M3214" i="6"/>
  <c r="N3214" i="6" s="1"/>
  <c r="O3150" i="6"/>
  <c r="M3150" i="6"/>
  <c r="N3150" i="6" s="1"/>
  <c r="O3086" i="6"/>
  <c r="M3086" i="6"/>
  <c r="N3086" i="6" s="1"/>
  <c r="O2947" i="6"/>
  <c r="M2947" i="6"/>
  <c r="N2947" i="6" s="1"/>
  <c r="O2883" i="6"/>
  <c r="M2883" i="6"/>
  <c r="N2883" i="6" s="1"/>
  <c r="O2814" i="6"/>
  <c r="M2814" i="6"/>
  <c r="N2814" i="6" s="1"/>
  <c r="O2750" i="6"/>
  <c r="M2750" i="6"/>
  <c r="N2750" i="6" s="1"/>
  <c r="M2679" i="6"/>
  <c r="N2679" i="6" s="1"/>
  <c r="O2679" i="6"/>
  <c r="M2615" i="6"/>
  <c r="N2615" i="6" s="1"/>
  <c r="O2615" i="6"/>
  <c r="M2551" i="6"/>
  <c r="N2551" i="6" s="1"/>
  <c r="O2551" i="6"/>
  <c r="M2487" i="6"/>
  <c r="N2487" i="6" s="1"/>
  <c r="O2487" i="6"/>
  <c r="O2432" i="6"/>
  <c r="M2432" i="6"/>
  <c r="N2432" i="6" s="1"/>
  <c r="M2383" i="6"/>
  <c r="N2383" i="6" s="1"/>
  <c r="O2383" i="6"/>
  <c r="O2329" i="6"/>
  <c r="M2329" i="6"/>
  <c r="N2329" i="6" s="1"/>
  <c r="O2262" i="6"/>
  <c r="M2262" i="6"/>
  <c r="N2262" i="6" s="1"/>
  <c r="O2209" i="6"/>
  <c r="M2209" i="6"/>
  <c r="N2209" i="6" s="1"/>
  <c r="O2124" i="6"/>
  <c r="M2124" i="6"/>
  <c r="N2124" i="6" s="1"/>
  <c r="O3272" i="6"/>
  <c r="M3272" i="6"/>
  <c r="N3272" i="6" s="1"/>
  <c r="O3208" i="6"/>
  <c r="M3208" i="6"/>
  <c r="N3208" i="6" s="1"/>
  <c r="O3144" i="6"/>
  <c r="M3144" i="6"/>
  <c r="N3144" i="6" s="1"/>
  <c r="O3080" i="6"/>
  <c r="M3080" i="6"/>
  <c r="N3080" i="6" s="1"/>
  <c r="O3001" i="6"/>
  <c r="M3001" i="6"/>
  <c r="N3001" i="6" s="1"/>
  <c r="O2923" i="6"/>
  <c r="M2923" i="6"/>
  <c r="N2923" i="6" s="1"/>
  <c r="M2859" i="6"/>
  <c r="N2859" i="6" s="1"/>
  <c r="O2859" i="6"/>
  <c r="M2795" i="6"/>
  <c r="N2795" i="6" s="1"/>
  <c r="O2795" i="6"/>
  <c r="O2731" i="6"/>
  <c r="M2731" i="6"/>
  <c r="N2731" i="6" s="1"/>
  <c r="O2684" i="6"/>
  <c r="M2684" i="6"/>
  <c r="N2684" i="6" s="1"/>
  <c r="M2632" i="6"/>
  <c r="N2632" i="6" s="1"/>
  <c r="O2632" i="6"/>
  <c r="O2568" i="6"/>
  <c r="M2568" i="6"/>
  <c r="N2568" i="6" s="1"/>
  <c r="O2504" i="6"/>
  <c r="M2504" i="6"/>
  <c r="N2504" i="6" s="1"/>
  <c r="M2445" i="6"/>
  <c r="N2445" i="6" s="1"/>
  <c r="O2445" i="6"/>
  <c r="O2395" i="6"/>
  <c r="M2395" i="6"/>
  <c r="N2395" i="6" s="1"/>
  <c r="O2286" i="6"/>
  <c r="M2286" i="6"/>
  <c r="N2286" i="6" s="1"/>
  <c r="O2243" i="6"/>
  <c r="M2243" i="6"/>
  <c r="N2243" i="6" s="1"/>
  <c r="O2150" i="6"/>
  <c r="M2150" i="6"/>
  <c r="N2150" i="6" s="1"/>
  <c r="M2052" i="6"/>
  <c r="N2052" i="6" s="1"/>
  <c r="O2052" i="6"/>
  <c r="O3334" i="6"/>
  <c r="M3334" i="6"/>
  <c r="N3334" i="6" s="1"/>
  <c r="M3266" i="6"/>
  <c r="N3266" i="6" s="1"/>
  <c r="O3266" i="6"/>
  <c r="O3202" i="6"/>
  <c r="M3202" i="6"/>
  <c r="N3202" i="6" s="1"/>
  <c r="O3138" i="6"/>
  <c r="M3138" i="6"/>
  <c r="N3138" i="6" s="1"/>
  <c r="O3074" i="6"/>
  <c r="M3074" i="6"/>
  <c r="N3074" i="6" s="1"/>
  <c r="O3035" i="6"/>
  <c r="M3035" i="6"/>
  <c r="N3035" i="6" s="1"/>
  <c r="O2979" i="6"/>
  <c r="M2979" i="6"/>
  <c r="N2979" i="6" s="1"/>
  <c r="O2930" i="6"/>
  <c r="M2930" i="6"/>
  <c r="N2930" i="6" s="1"/>
  <c r="O2866" i="6"/>
  <c r="M2866" i="6"/>
  <c r="N2866" i="6" s="1"/>
  <c r="O2806" i="6"/>
  <c r="M2806" i="6"/>
  <c r="N2806" i="6" s="1"/>
  <c r="O2742" i="6"/>
  <c r="M2742" i="6"/>
  <c r="N2742" i="6" s="1"/>
  <c r="M2693" i="6"/>
  <c r="N2693" i="6" s="1"/>
  <c r="O2693" i="6"/>
  <c r="M2638" i="6"/>
  <c r="N2638" i="6" s="1"/>
  <c r="O2638" i="6"/>
  <c r="O2574" i="6"/>
  <c r="M2574" i="6"/>
  <c r="N2574" i="6" s="1"/>
  <c r="O2510" i="6"/>
  <c r="M2510" i="6"/>
  <c r="N2510" i="6" s="1"/>
  <c r="O2426" i="6"/>
  <c r="M2426" i="6"/>
  <c r="N2426" i="6" s="1"/>
  <c r="O2336" i="6"/>
  <c r="M2336" i="6"/>
  <c r="N2336" i="6" s="1"/>
  <c r="O2249" i="6"/>
  <c r="M2249" i="6"/>
  <c r="N2249" i="6" s="1"/>
  <c r="M2118" i="6"/>
  <c r="N2118" i="6" s="1"/>
  <c r="O2118" i="6"/>
  <c r="M3165" i="6"/>
  <c r="N3165" i="6" s="1"/>
  <c r="O3165" i="6"/>
  <c r="M3101" i="6"/>
  <c r="N3101" i="6" s="1"/>
  <c r="O3101" i="6"/>
  <c r="O3056" i="6"/>
  <c r="M3056" i="6"/>
  <c r="N3056" i="6" s="1"/>
  <c r="O3012" i="6"/>
  <c r="M3012" i="6"/>
  <c r="N3012" i="6" s="1"/>
  <c r="O2948" i="6"/>
  <c r="M2948" i="6"/>
  <c r="N2948" i="6" s="1"/>
  <c r="O2884" i="6"/>
  <c r="M2884" i="6"/>
  <c r="N2884" i="6" s="1"/>
  <c r="M2819" i="6"/>
  <c r="N2819" i="6" s="1"/>
  <c r="O2819" i="6"/>
  <c r="O2755" i="6"/>
  <c r="M2755" i="6"/>
  <c r="N2755" i="6" s="1"/>
  <c r="O2680" i="6"/>
  <c r="M2680" i="6"/>
  <c r="N2680" i="6" s="1"/>
  <c r="M2616" i="6"/>
  <c r="N2616" i="6" s="1"/>
  <c r="O2616" i="6"/>
  <c r="O2552" i="6"/>
  <c r="M2552" i="6"/>
  <c r="N2552" i="6" s="1"/>
  <c r="O2488" i="6"/>
  <c r="M2488" i="6"/>
  <c r="N2488" i="6" s="1"/>
  <c r="M2437" i="6"/>
  <c r="N2437" i="6" s="1"/>
  <c r="O2437" i="6"/>
  <c r="O2360" i="6"/>
  <c r="M2360" i="6"/>
  <c r="N2360" i="6" s="1"/>
  <c r="O2310" i="6"/>
  <c r="M2310" i="6"/>
  <c r="N2310" i="6" s="1"/>
  <c r="O2234" i="6"/>
  <c r="M2234" i="6"/>
  <c r="N2234" i="6" s="1"/>
  <c r="O2204" i="6"/>
  <c r="M2204" i="6"/>
  <c r="N2204" i="6" s="1"/>
  <c r="M2059" i="6"/>
  <c r="N2059" i="6" s="1"/>
  <c r="O2059" i="6"/>
  <c r="O3304" i="6"/>
  <c r="M3304" i="6"/>
  <c r="N3304" i="6" s="1"/>
  <c r="O3246" i="6"/>
  <c r="M3246" i="6"/>
  <c r="N3246" i="6" s="1"/>
  <c r="O3182" i="6"/>
  <c r="M3182" i="6"/>
  <c r="N3182" i="6" s="1"/>
  <c r="O3118" i="6"/>
  <c r="M3118" i="6"/>
  <c r="N3118" i="6" s="1"/>
  <c r="M3015" i="6"/>
  <c r="N3015" i="6" s="1"/>
  <c r="O3015" i="6"/>
  <c r="O2915" i="6"/>
  <c r="M2915" i="6"/>
  <c r="N2915" i="6" s="1"/>
  <c r="M2847" i="6"/>
  <c r="N2847" i="6" s="1"/>
  <c r="O2847" i="6"/>
  <c r="M2783" i="6"/>
  <c r="N2783" i="6" s="1"/>
  <c r="O2783" i="6"/>
  <c r="O2698" i="6"/>
  <c r="M2698" i="6"/>
  <c r="N2698" i="6" s="1"/>
  <c r="M2622" i="6"/>
  <c r="N2622" i="6" s="1"/>
  <c r="O2622" i="6"/>
  <c r="O2558" i="6"/>
  <c r="M2558" i="6"/>
  <c r="N2558" i="6" s="1"/>
  <c r="O2494" i="6"/>
  <c r="M2494" i="6"/>
  <c r="N2494" i="6" s="1"/>
  <c r="O2418" i="6"/>
  <c r="M2418" i="6"/>
  <c r="N2418" i="6" s="1"/>
  <c r="O2372" i="6"/>
  <c r="M2372" i="6"/>
  <c r="N2372" i="6" s="1"/>
  <c r="O2340" i="6"/>
  <c r="M2340" i="6"/>
  <c r="N2340" i="6" s="1"/>
  <c r="M2285" i="6"/>
  <c r="N2285" i="6" s="1"/>
  <c r="O2285" i="6"/>
  <c r="O2265" i="6"/>
  <c r="M2265" i="6"/>
  <c r="N2265" i="6" s="1"/>
  <c r="O2212" i="6"/>
  <c r="M2212" i="6"/>
  <c r="N2212" i="6" s="1"/>
  <c r="O2130" i="6"/>
  <c r="M2130" i="6"/>
  <c r="N2130" i="6" s="1"/>
  <c r="O2051" i="6"/>
  <c r="M2051" i="6"/>
  <c r="N2051" i="6" s="1"/>
  <c r="O3081" i="6"/>
  <c r="M3081" i="6"/>
  <c r="N3081" i="6" s="1"/>
  <c r="M2989" i="6"/>
  <c r="N2989" i="6" s="1"/>
  <c r="O2989" i="6"/>
  <c r="O2920" i="6"/>
  <c r="M2920" i="6"/>
  <c r="N2920" i="6" s="1"/>
  <c r="O2856" i="6"/>
  <c r="M2856" i="6"/>
  <c r="N2856" i="6" s="1"/>
  <c r="O2792" i="6"/>
  <c r="M2792" i="6"/>
  <c r="N2792" i="6" s="1"/>
  <c r="O2728" i="6"/>
  <c r="M2728" i="6"/>
  <c r="N2728" i="6" s="1"/>
  <c r="O2689" i="6"/>
  <c r="M2689" i="6"/>
  <c r="N2689" i="6" s="1"/>
  <c r="M2641" i="6"/>
  <c r="N2641" i="6" s="1"/>
  <c r="O2641" i="6"/>
  <c r="O2577" i="6"/>
  <c r="M2577" i="6"/>
  <c r="N2577" i="6" s="1"/>
  <c r="O2513" i="6"/>
  <c r="M2513" i="6"/>
  <c r="N2513" i="6" s="1"/>
  <c r="M2461" i="6"/>
  <c r="N2461" i="6" s="1"/>
  <c r="O2461" i="6"/>
  <c r="O2406" i="6"/>
  <c r="M2406" i="6"/>
  <c r="N2406" i="6" s="1"/>
  <c r="O2291" i="6"/>
  <c r="M2291" i="6"/>
  <c r="N2291" i="6" s="1"/>
  <c r="O2186" i="6"/>
  <c r="M2186" i="6"/>
  <c r="N2186" i="6" s="1"/>
  <c r="M2142" i="6"/>
  <c r="N2142" i="6" s="1"/>
  <c r="O2142" i="6"/>
  <c r="M2081" i="6"/>
  <c r="N2081" i="6" s="1"/>
  <c r="O2081" i="6"/>
  <c r="M2102" i="6"/>
  <c r="N2102" i="6" s="1"/>
  <c r="O2102" i="6"/>
  <c r="O2023" i="6"/>
  <c r="M2023" i="6"/>
  <c r="N2023" i="6" s="1"/>
  <c r="O1959" i="6"/>
  <c r="M1959" i="6"/>
  <c r="N1959" i="6" s="1"/>
  <c r="O1896" i="6"/>
  <c r="M1896" i="6"/>
  <c r="N1896" i="6" s="1"/>
  <c r="O1826" i="6"/>
  <c r="M1826" i="6"/>
  <c r="N1826" i="6" s="1"/>
  <c r="O1794" i="6"/>
  <c r="M1794" i="6"/>
  <c r="N1794" i="6" s="1"/>
  <c r="O1753" i="6"/>
  <c r="M1753" i="6"/>
  <c r="N1753" i="6" s="1"/>
  <c r="O1703" i="6"/>
  <c r="M1703" i="6"/>
  <c r="N1703" i="6" s="1"/>
  <c r="M1665" i="6"/>
  <c r="N1665" i="6" s="1"/>
  <c r="O1665" i="6"/>
  <c r="M1605" i="6"/>
  <c r="N1605" i="6" s="1"/>
  <c r="O1605" i="6"/>
  <c r="M1541" i="6"/>
  <c r="N1541" i="6" s="1"/>
  <c r="O1541" i="6"/>
  <c r="M1477" i="6"/>
  <c r="N1477" i="6" s="1"/>
  <c r="O1477" i="6"/>
  <c r="M1399" i="6"/>
  <c r="N1399" i="6" s="1"/>
  <c r="O1399" i="6"/>
  <c r="O1250" i="6"/>
  <c r="M1250" i="6"/>
  <c r="N1250" i="6" s="1"/>
  <c r="O1152" i="6"/>
  <c r="M1152" i="6"/>
  <c r="N1152" i="6" s="1"/>
  <c r="M2181" i="6"/>
  <c r="N2181" i="6" s="1"/>
  <c r="O2181" i="6"/>
  <c r="O2129" i="6"/>
  <c r="M2129" i="6"/>
  <c r="N2129" i="6" s="1"/>
  <c r="O2032" i="6"/>
  <c r="M2032" i="6"/>
  <c r="N2032" i="6" s="1"/>
  <c r="O1980" i="6"/>
  <c r="M1980" i="6"/>
  <c r="N1980" i="6" s="1"/>
  <c r="O1916" i="6"/>
  <c r="M1916" i="6"/>
  <c r="N1916" i="6" s="1"/>
  <c r="O1764" i="6"/>
  <c r="M1764" i="6"/>
  <c r="N1764" i="6" s="1"/>
  <c r="M1661" i="6"/>
  <c r="N1661" i="6" s="1"/>
  <c r="O1661" i="6"/>
  <c r="M1597" i="6"/>
  <c r="N1597" i="6" s="1"/>
  <c r="O1597" i="6"/>
  <c r="O1533" i="6"/>
  <c r="M1533" i="6"/>
  <c r="N1533" i="6" s="1"/>
  <c r="O1469" i="6"/>
  <c r="M1469" i="6"/>
  <c r="N1469" i="6" s="1"/>
  <c r="O1394" i="6"/>
  <c r="M1394" i="6"/>
  <c r="N1394" i="6" s="1"/>
  <c r="O1286" i="6"/>
  <c r="M1286" i="6"/>
  <c r="N1286" i="6" s="1"/>
  <c r="O2203" i="6"/>
  <c r="M2203" i="6"/>
  <c r="N2203" i="6" s="1"/>
  <c r="M2086" i="6"/>
  <c r="N2086" i="6" s="1"/>
  <c r="O2086" i="6"/>
  <c r="O2003" i="6"/>
  <c r="M2003" i="6"/>
  <c r="N2003" i="6" s="1"/>
  <c r="M1939" i="6"/>
  <c r="N1939" i="6" s="1"/>
  <c r="O1939" i="6"/>
  <c r="O1871" i="6"/>
  <c r="M1871" i="6"/>
  <c r="N1871" i="6" s="1"/>
  <c r="O1849" i="6"/>
  <c r="M1849" i="6"/>
  <c r="N1849" i="6" s="1"/>
  <c r="M1698" i="6"/>
  <c r="N1698" i="6" s="1"/>
  <c r="O1698" i="6"/>
  <c r="M1651" i="6"/>
  <c r="N1651" i="6" s="1"/>
  <c r="O1651" i="6"/>
  <c r="M1587" i="6"/>
  <c r="N1587" i="6" s="1"/>
  <c r="O1587" i="6"/>
  <c r="M1523" i="6"/>
  <c r="N1523" i="6" s="1"/>
  <c r="O1523" i="6"/>
  <c r="M1459" i="6"/>
  <c r="N1459" i="6" s="1"/>
  <c r="O1459" i="6"/>
  <c r="O1389" i="6"/>
  <c r="M1389" i="6"/>
  <c r="N1389" i="6" s="1"/>
  <c r="O1343" i="6"/>
  <c r="M1343" i="6"/>
  <c r="N1343" i="6" s="1"/>
  <c r="M1327" i="6"/>
  <c r="N1327" i="6" s="1"/>
  <c r="O1327" i="6"/>
  <c r="M1311" i="6"/>
  <c r="N1311" i="6" s="1"/>
  <c r="O1311" i="6"/>
  <c r="M2084" i="6"/>
  <c r="N2084" i="6" s="1"/>
  <c r="O2084" i="6"/>
  <c r="O2058" i="6"/>
  <c r="M2058" i="6"/>
  <c r="N2058" i="6" s="1"/>
  <c r="O2028" i="6"/>
  <c r="M2028" i="6"/>
  <c r="N2028" i="6" s="1"/>
  <c r="O1964" i="6"/>
  <c r="M1964" i="6"/>
  <c r="N1964" i="6" s="1"/>
  <c r="O1883" i="6"/>
  <c r="M1883" i="6"/>
  <c r="N1883" i="6" s="1"/>
  <c r="O1841" i="6"/>
  <c r="M1841" i="6"/>
  <c r="N1841" i="6" s="1"/>
  <c r="O1809" i="6"/>
  <c r="M1809" i="6"/>
  <c r="N1809" i="6" s="1"/>
  <c r="O1777" i="6"/>
  <c r="M1777" i="6"/>
  <c r="N1777" i="6" s="1"/>
  <c r="M1704" i="6"/>
  <c r="N1704" i="6" s="1"/>
  <c r="O1704" i="6"/>
  <c r="M1649" i="6"/>
  <c r="N1649" i="6" s="1"/>
  <c r="O1649" i="6"/>
  <c r="M1585" i="6"/>
  <c r="N1585" i="6" s="1"/>
  <c r="O1585" i="6"/>
  <c r="M1521" i="6"/>
  <c r="N1521" i="6" s="1"/>
  <c r="O1521" i="6"/>
  <c r="M1457" i="6"/>
  <c r="N1457" i="6" s="1"/>
  <c r="O1457" i="6"/>
  <c r="M1403" i="6"/>
  <c r="N1403" i="6" s="1"/>
  <c r="O1403" i="6"/>
  <c r="O1368" i="6"/>
  <c r="M1368" i="6"/>
  <c r="N1368" i="6" s="1"/>
  <c r="O1254" i="6"/>
  <c r="M1254" i="6"/>
  <c r="N1254" i="6" s="1"/>
  <c r="O2044" i="6"/>
  <c r="M2044" i="6"/>
  <c r="N2044" i="6" s="1"/>
  <c r="O1991" i="6"/>
  <c r="M1991" i="6"/>
  <c r="N1991" i="6" s="1"/>
  <c r="O1927" i="6"/>
  <c r="M1927" i="6"/>
  <c r="N1927" i="6" s="1"/>
  <c r="O1885" i="6"/>
  <c r="M1885" i="6"/>
  <c r="N1885" i="6" s="1"/>
  <c r="O1815" i="6"/>
  <c r="M1815" i="6"/>
  <c r="N1815" i="6" s="1"/>
  <c r="O1783" i="6"/>
  <c r="M1783" i="6"/>
  <c r="N1783" i="6" s="1"/>
  <c r="O1727" i="6"/>
  <c r="M1727" i="6"/>
  <c r="N1727" i="6" s="1"/>
  <c r="M1675" i="6"/>
  <c r="N1675" i="6" s="1"/>
  <c r="O1675" i="6"/>
  <c r="M1600" i="6"/>
  <c r="N1600" i="6" s="1"/>
  <c r="O1600" i="6"/>
  <c r="M1536" i="6"/>
  <c r="N1536" i="6" s="1"/>
  <c r="O1536" i="6"/>
  <c r="M1472" i="6"/>
  <c r="N1472" i="6" s="1"/>
  <c r="O1472" i="6"/>
  <c r="O1366" i="6"/>
  <c r="M1366" i="6"/>
  <c r="N1366" i="6" s="1"/>
  <c r="M1209" i="6"/>
  <c r="N1209" i="6" s="1"/>
  <c r="O1209" i="6"/>
  <c r="O2018" i="6"/>
  <c r="M2018" i="6"/>
  <c r="N2018" i="6" s="1"/>
  <c r="O1954" i="6"/>
  <c r="M1954" i="6"/>
  <c r="N1954" i="6" s="1"/>
  <c r="O1906" i="6"/>
  <c r="M1906" i="6"/>
  <c r="N1906" i="6" s="1"/>
  <c r="M1754" i="6"/>
  <c r="N1754" i="6" s="1"/>
  <c r="O1754" i="6"/>
  <c r="O1711" i="6"/>
  <c r="M1711" i="6"/>
  <c r="N1711" i="6" s="1"/>
  <c r="M1660" i="6"/>
  <c r="N1660" i="6" s="1"/>
  <c r="O1660" i="6"/>
  <c r="M1596" i="6"/>
  <c r="N1596" i="6" s="1"/>
  <c r="O1596" i="6"/>
  <c r="M1532" i="6"/>
  <c r="N1532" i="6" s="1"/>
  <c r="O1532" i="6"/>
  <c r="O1468" i="6"/>
  <c r="M1468" i="6"/>
  <c r="N1468" i="6" s="1"/>
  <c r="M1411" i="6"/>
  <c r="N1411" i="6" s="1"/>
  <c r="O1411" i="6"/>
  <c r="O1308" i="6"/>
  <c r="M1308" i="6"/>
  <c r="N1308" i="6" s="1"/>
  <c r="O1182" i="6"/>
  <c r="M1182" i="6"/>
  <c r="N1182" i="6" s="1"/>
  <c r="O2049" i="6"/>
  <c r="M2049" i="6"/>
  <c r="N2049" i="6" s="1"/>
  <c r="O1975" i="6"/>
  <c r="M1975" i="6"/>
  <c r="N1975" i="6" s="1"/>
  <c r="O1911" i="6"/>
  <c r="M1911" i="6"/>
  <c r="N1911" i="6" s="1"/>
  <c r="O1765" i="6"/>
  <c r="M1765" i="6"/>
  <c r="N1765" i="6" s="1"/>
  <c r="M1654" i="6"/>
  <c r="N1654" i="6" s="1"/>
  <c r="O1654" i="6"/>
  <c r="O1590" i="6"/>
  <c r="M1590" i="6"/>
  <c r="N1590" i="6" s="1"/>
  <c r="O1526" i="6"/>
  <c r="M1526" i="6"/>
  <c r="N1526" i="6" s="1"/>
  <c r="O1462" i="6"/>
  <c r="M1462" i="6"/>
  <c r="N1462" i="6" s="1"/>
  <c r="M1416" i="6"/>
  <c r="N1416" i="6" s="1"/>
  <c r="O1416" i="6"/>
  <c r="O1352" i="6"/>
  <c r="M1352" i="6"/>
  <c r="N1352" i="6" s="1"/>
  <c r="O1332" i="6"/>
  <c r="M1332" i="6"/>
  <c r="N1332" i="6" s="1"/>
  <c r="O1310" i="6"/>
  <c r="M1310" i="6"/>
  <c r="N1310" i="6" s="1"/>
  <c r="O1216" i="6"/>
  <c r="M1216" i="6"/>
  <c r="N1216" i="6" s="1"/>
  <c r="O2036" i="6"/>
  <c r="M2036" i="6"/>
  <c r="N2036" i="6" s="1"/>
  <c r="O1967" i="6"/>
  <c r="M1967" i="6"/>
  <c r="N1967" i="6" s="1"/>
  <c r="O1907" i="6"/>
  <c r="M1907" i="6"/>
  <c r="N1907" i="6" s="1"/>
  <c r="O1858" i="6"/>
  <c r="M1858" i="6"/>
  <c r="N1858" i="6" s="1"/>
  <c r="O1828" i="6"/>
  <c r="M1828" i="6"/>
  <c r="N1828" i="6" s="1"/>
  <c r="O1796" i="6"/>
  <c r="M1796" i="6"/>
  <c r="N1796" i="6" s="1"/>
  <c r="O1746" i="6"/>
  <c r="M1746" i="6"/>
  <c r="N1746" i="6" s="1"/>
  <c r="O1697" i="6"/>
  <c r="M1697" i="6"/>
  <c r="N1697" i="6" s="1"/>
  <c r="O1640" i="6"/>
  <c r="M1640" i="6"/>
  <c r="N1640" i="6" s="1"/>
  <c r="O1576" i="6"/>
  <c r="M1576" i="6"/>
  <c r="N1576" i="6" s="1"/>
  <c r="M1512" i="6"/>
  <c r="N1512" i="6" s="1"/>
  <c r="O1512" i="6"/>
  <c r="M1448" i="6"/>
  <c r="N1448" i="6" s="1"/>
  <c r="O1448" i="6"/>
  <c r="O1385" i="6"/>
  <c r="M1385" i="6"/>
  <c r="N1385" i="6" s="1"/>
  <c r="O1330" i="6"/>
  <c r="M1330" i="6"/>
  <c r="N1330" i="6" s="1"/>
  <c r="O1265" i="6"/>
  <c r="M1265" i="6"/>
  <c r="N1265" i="6" s="1"/>
  <c r="M1111" i="6"/>
  <c r="N1111" i="6" s="1"/>
  <c r="O1111" i="6"/>
  <c r="O1087" i="6"/>
  <c r="M1087" i="6"/>
  <c r="N1087" i="6" s="1"/>
  <c r="O1023" i="6"/>
  <c r="M1023" i="6"/>
  <c r="N1023" i="6" s="1"/>
  <c r="O972" i="6"/>
  <c r="M972" i="6"/>
  <c r="N972" i="6" s="1"/>
  <c r="M907" i="6"/>
  <c r="N907" i="6" s="1"/>
  <c r="O907" i="6"/>
  <c r="O834" i="6"/>
  <c r="M834" i="6"/>
  <c r="N834" i="6" s="1"/>
  <c r="M779" i="6"/>
  <c r="N779" i="6" s="1"/>
  <c r="O779" i="6"/>
  <c r="O692" i="6"/>
  <c r="M692" i="6"/>
  <c r="N692" i="6" s="1"/>
  <c r="O602" i="6"/>
  <c r="M602" i="6"/>
  <c r="N602" i="6" s="1"/>
  <c r="O481" i="6"/>
  <c r="M481" i="6"/>
  <c r="N481" i="6" s="1"/>
  <c r="O1097" i="6"/>
  <c r="M1097" i="6"/>
  <c r="N1097" i="6" s="1"/>
  <c r="O1033" i="6"/>
  <c r="M1033" i="6"/>
  <c r="N1033" i="6" s="1"/>
  <c r="O962" i="6"/>
  <c r="M962" i="6"/>
  <c r="N962" i="6" s="1"/>
  <c r="O927" i="6"/>
  <c r="M927" i="6"/>
  <c r="N927" i="6" s="1"/>
  <c r="O853" i="6"/>
  <c r="M853" i="6"/>
  <c r="N853" i="6" s="1"/>
  <c r="M806" i="6"/>
  <c r="N806" i="6" s="1"/>
  <c r="O806" i="6"/>
  <c r="M736" i="6"/>
  <c r="N736" i="6" s="1"/>
  <c r="O736" i="6"/>
  <c r="M670" i="6"/>
  <c r="N670" i="6" s="1"/>
  <c r="O670" i="6"/>
  <c r="O642" i="6"/>
  <c r="M642" i="6"/>
  <c r="N642" i="6" s="1"/>
  <c r="M620" i="6"/>
  <c r="N620" i="6" s="1"/>
  <c r="O620" i="6"/>
  <c r="O585" i="6"/>
  <c r="M585" i="6"/>
  <c r="N585" i="6" s="1"/>
  <c r="M516" i="6"/>
  <c r="N516" i="6" s="1"/>
  <c r="O516" i="6"/>
  <c r="M418" i="6"/>
  <c r="N418" i="6" s="1"/>
  <c r="O418" i="6"/>
  <c r="M125" i="6"/>
  <c r="N125" i="6" s="1"/>
  <c r="O125" i="6"/>
  <c r="O1206" i="6"/>
  <c r="M1206" i="6"/>
  <c r="N1206" i="6" s="1"/>
  <c r="O1149" i="6"/>
  <c r="M1149" i="6"/>
  <c r="N1149" i="6" s="1"/>
  <c r="O1083" i="6"/>
  <c r="M1083" i="6"/>
  <c r="N1083" i="6" s="1"/>
  <c r="O1019" i="6"/>
  <c r="M1019" i="6"/>
  <c r="N1019" i="6" s="1"/>
  <c r="O925" i="6"/>
  <c r="M925" i="6"/>
  <c r="N925" i="6" s="1"/>
  <c r="O855" i="6"/>
  <c r="M855" i="6"/>
  <c r="N855" i="6" s="1"/>
  <c r="M792" i="6"/>
  <c r="N792" i="6" s="1"/>
  <c r="O792" i="6"/>
  <c r="M757" i="6"/>
  <c r="N757" i="6" s="1"/>
  <c r="O757" i="6"/>
  <c r="M711" i="6"/>
  <c r="N711" i="6" s="1"/>
  <c r="O711" i="6"/>
  <c r="M646" i="6"/>
  <c r="N646" i="6" s="1"/>
  <c r="O646" i="6"/>
  <c r="O563" i="6"/>
  <c r="M563" i="6"/>
  <c r="N563" i="6" s="1"/>
  <c r="O177" i="6"/>
  <c r="M177" i="6"/>
  <c r="N177" i="6" s="1"/>
  <c r="O1198" i="6"/>
  <c r="M1198" i="6"/>
  <c r="N1198" i="6" s="1"/>
  <c r="O1140" i="6"/>
  <c r="M1140" i="6"/>
  <c r="N1140" i="6" s="1"/>
  <c r="O1076" i="6"/>
  <c r="M1076" i="6"/>
  <c r="N1076" i="6" s="1"/>
  <c r="M1012" i="6"/>
  <c r="N1012" i="6" s="1"/>
  <c r="O1012" i="6"/>
  <c r="M971" i="6"/>
  <c r="N971" i="6" s="1"/>
  <c r="O971" i="6"/>
  <c r="O901" i="6"/>
  <c r="M901" i="6"/>
  <c r="N901" i="6" s="1"/>
  <c r="M863" i="6"/>
  <c r="N863" i="6" s="1"/>
  <c r="O863" i="6"/>
  <c r="O786" i="6"/>
  <c r="M786" i="6"/>
  <c r="N786" i="6" s="1"/>
  <c r="M571" i="6"/>
  <c r="N571" i="6" s="1"/>
  <c r="O571" i="6"/>
  <c r="O501" i="6"/>
  <c r="M501" i="6"/>
  <c r="N501" i="6" s="1"/>
  <c r="M434" i="6"/>
  <c r="N434" i="6" s="1"/>
  <c r="O434" i="6"/>
  <c r="O135" i="6"/>
  <c r="M135" i="6"/>
  <c r="N135" i="6" s="1"/>
  <c r="O1249" i="6"/>
  <c r="M1249" i="6"/>
  <c r="N1249" i="6" s="1"/>
  <c r="O1166" i="6"/>
  <c r="M1166" i="6"/>
  <c r="N1166" i="6" s="1"/>
  <c r="O1093" i="6"/>
  <c r="M1093" i="6"/>
  <c r="N1093" i="6" s="1"/>
  <c r="M1029" i="6"/>
  <c r="N1029" i="6" s="1"/>
  <c r="O1029" i="6"/>
  <c r="O961" i="6"/>
  <c r="M961" i="6"/>
  <c r="N961" i="6" s="1"/>
  <c r="O893" i="6"/>
  <c r="M893" i="6"/>
  <c r="N893" i="6" s="1"/>
  <c r="O823" i="6"/>
  <c r="M823" i="6"/>
  <c r="N823" i="6" s="1"/>
  <c r="M751" i="6"/>
  <c r="N751" i="6" s="1"/>
  <c r="O751" i="6"/>
  <c r="M718" i="6"/>
  <c r="N718" i="6" s="1"/>
  <c r="O718" i="6"/>
  <c r="O653" i="6"/>
  <c r="M653" i="6"/>
  <c r="N653" i="6" s="1"/>
  <c r="O609" i="6"/>
  <c r="M609" i="6"/>
  <c r="N609" i="6" s="1"/>
  <c r="M584" i="6"/>
  <c r="N584" i="6" s="1"/>
  <c r="O584" i="6"/>
  <c r="M444" i="6"/>
  <c r="N444" i="6" s="1"/>
  <c r="O444" i="6"/>
  <c r="M1079" i="6"/>
  <c r="N1079" i="6" s="1"/>
  <c r="O1079" i="6"/>
  <c r="O1015" i="6"/>
  <c r="M1015" i="6"/>
  <c r="N1015" i="6" s="1"/>
  <c r="O953" i="6"/>
  <c r="M953" i="6"/>
  <c r="N953" i="6" s="1"/>
  <c r="O915" i="6"/>
  <c r="M915" i="6"/>
  <c r="N915" i="6" s="1"/>
  <c r="O859" i="6"/>
  <c r="M859" i="6"/>
  <c r="N859" i="6" s="1"/>
  <c r="M803" i="6"/>
  <c r="N803" i="6" s="1"/>
  <c r="O803" i="6"/>
  <c r="M743" i="6"/>
  <c r="N743" i="6" s="1"/>
  <c r="O743" i="6"/>
  <c r="M683" i="6"/>
  <c r="N683" i="6" s="1"/>
  <c r="O683" i="6"/>
  <c r="M649" i="6"/>
  <c r="N649" i="6" s="1"/>
  <c r="O649" i="6"/>
  <c r="O617" i="6"/>
  <c r="M617" i="6"/>
  <c r="N617" i="6" s="1"/>
  <c r="O568" i="6"/>
  <c r="M568" i="6"/>
  <c r="N568" i="6" s="1"/>
  <c r="M408" i="6"/>
  <c r="N408" i="6" s="1"/>
  <c r="O408" i="6"/>
  <c r="M1303" i="6"/>
  <c r="N1303" i="6" s="1"/>
  <c r="O1303" i="6"/>
  <c r="M1287" i="6"/>
  <c r="N1287" i="6" s="1"/>
  <c r="O1287" i="6"/>
  <c r="M1177" i="6"/>
  <c r="N1177" i="6" s="1"/>
  <c r="O1177" i="6"/>
  <c r="M1103" i="6"/>
  <c r="N1103" i="6" s="1"/>
  <c r="O1103" i="6"/>
  <c r="O1039" i="6"/>
  <c r="M1039" i="6"/>
  <c r="N1039" i="6" s="1"/>
  <c r="M980" i="6"/>
  <c r="N980" i="6" s="1"/>
  <c r="O980" i="6"/>
  <c r="M854" i="6"/>
  <c r="N854" i="6" s="1"/>
  <c r="O854" i="6"/>
  <c r="O791" i="6"/>
  <c r="M791" i="6"/>
  <c r="N791" i="6" s="1"/>
  <c r="M739" i="6"/>
  <c r="N739" i="6" s="1"/>
  <c r="O739" i="6"/>
  <c r="O647" i="6"/>
  <c r="M647" i="6"/>
  <c r="N647" i="6" s="1"/>
  <c r="M562" i="6"/>
  <c r="N562" i="6" s="1"/>
  <c r="O562" i="6"/>
  <c r="O451" i="6"/>
  <c r="M451" i="6"/>
  <c r="N451" i="6" s="1"/>
  <c r="M1171" i="6"/>
  <c r="N1171" i="6" s="1"/>
  <c r="O1171" i="6"/>
  <c r="O1120" i="6"/>
  <c r="M1120" i="6"/>
  <c r="N1120" i="6" s="1"/>
  <c r="M1056" i="6"/>
  <c r="N1056" i="6" s="1"/>
  <c r="O1056" i="6"/>
  <c r="M992" i="6"/>
  <c r="N992" i="6" s="1"/>
  <c r="O992" i="6"/>
  <c r="O949" i="6"/>
  <c r="M949" i="6"/>
  <c r="N949" i="6" s="1"/>
  <c r="O889" i="6"/>
  <c r="M889" i="6"/>
  <c r="N889" i="6" s="1"/>
  <c r="O846" i="6"/>
  <c r="M846" i="6"/>
  <c r="N846" i="6" s="1"/>
  <c r="O752" i="6"/>
  <c r="M752" i="6"/>
  <c r="N752" i="6" s="1"/>
  <c r="O708" i="6"/>
  <c r="M708" i="6"/>
  <c r="N708" i="6" s="1"/>
  <c r="M572" i="6"/>
  <c r="N572" i="6" s="1"/>
  <c r="O572" i="6"/>
  <c r="O471" i="6"/>
  <c r="M471" i="6"/>
  <c r="N471" i="6" s="1"/>
  <c r="O390" i="6"/>
  <c r="M390" i="6"/>
  <c r="N390" i="6" s="1"/>
  <c r="O558" i="6"/>
  <c r="M558" i="6"/>
  <c r="N558" i="6" s="1"/>
  <c r="O535" i="6"/>
  <c r="M535" i="6"/>
  <c r="N535" i="6" s="1"/>
  <c r="O513" i="6"/>
  <c r="M513" i="6"/>
  <c r="N513" i="6" s="1"/>
  <c r="O443" i="6"/>
  <c r="M443" i="6"/>
  <c r="N443" i="6" s="1"/>
  <c r="M294" i="6"/>
  <c r="N294" i="6" s="1"/>
  <c r="O294" i="6"/>
  <c r="M230" i="6"/>
  <c r="N230" i="6" s="1"/>
  <c r="O230" i="6"/>
  <c r="M123" i="6"/>
  <c r="N123" i="6" s="1"/>
  <c r="O123" i="6"/>
  <c r="O101" i="6"/>
  <c r="M101" i="6"/>
  <c r="N101" i="6" s="1"/>
  <c r="O73" i="6"/>
  <c r="M73" i="6"/>
  <c r="N73" i="6" s="1"/>
  <c r="O403" i="6"/>
  <c r="M403" i="6"/>
  <c r="N403" i="6" s="1"/>
  <c r="O371" i="6"/>
  <c r="M371" i="6"/>
  <c r="N371" i="6" s="1"/>
  <c r="O325" i="6"/>
  <c r="M325" i="6"/>
  <c r="N325" i="6" s="1"/>
  <c r="M275" i="6"/>
  <c r="N275" i="6" s="1"/>
  <c r="O275" i="6"/>
  <c r="O211" i="6"/>
  <c r="M211" i="6"/>
  <c r="N211" i="6" s="1"/>
  <c r="O167" i="6"/>
  <c r="M167" i="6"/>
  <c r="N167" i="6" s="1"/>
  <c r="O95" i="6"/>
  <c r="M95" i="6"/>
  <c r="N95" i="6" s="1"/>
  <c r="O455" i="6"/>
  <c r="M455" i="6"/>
  <c r="N455" i="6" s="1"/>
  <c r="O417" i="6"/>
  <c r="M417" i="6"/>
  <c r="N417" i="6" s="1"/>
  <c r="O385" i="6"/>
  <c r="M385" i="6"/>
  <c r="N385" i="6" s="1"/>
  <c r="M340" i="6"/>
  <c r="N340" i="6" s="1"/>
  <c r="O340" i="6"/>
  <c r="M299" i="6"/>
  <c r="N299" i="6" s="1"/>
  <c r="O299" i="6"/>
  <c r="M235" i="6"/>
  <c r="N235" i="6" s="1"/>
  <c r="O235" i="6"/>
  <c r="O161" i="6"/>
  <c r="M161" i="6"/>
  <c r="N161" i="6" s="1"/>
  <c r="O56" i="6"/>
  <c r="M56" i="6"/>
  <c r="N56" i="6" s="1"/>
  <c r="M304" i="6"/>
  <c r="N304" i="6" s="1"/>
  <c r="O304" i="6"/>
  <c r="M240" i="6"/>
  <c r="N240" i="6" s="1"/>
  <c r="O240" i="6"/>
  <c r="O155" i="6"/>
  <c r="M155" i="6"/>
  <c r="N155" i="6" s="1"/>
  <c r="O96" i="6"/>
  <c r="M96" i="6"/>
  <c r="N96" i="6" s="1"/>
  <c r="M536" i="6"/>
  <c r="N536" i="6" s="1"/>
  <c r="O536" i="6"/>
  <c r="O498" i="6"/>
  <c r="M498" i="6"/>
  <c r="N498" i="6" s="1"/>
  <c r="M466" i="6"/>
  <c r="N466" i="6" s="1"/>
  <c r="O466" i="6"/>
  <c r="M300" i="6"/>
  <c r="N300" i="6" s="1"/>
  <c r="O300" i="6"/>
  <c r="O236" i="6"/>
  <c r="M236" i="6"/>
  <c r="N236" i="6" s="1"/>
  <c r="O174" i="6"/>
  <c r="M174" i="6"/>
  <c r="N174" i="6" s="1"/>
  <c r="O118" i="6"/>
  <c r="M118" i="6"/>
  <c r="N118" i="6" s="1"/>
  <c r="O378" i="6"/>
  <c r="M378" i="6"/>
  <c r="N378" i="6" s="1"/>
  <c r="O358" i="6"/>
  <c r="M358" i="6"/>
  <c r="N358" i="6" s="1"/>
  <c r="O307" i="6"/>
  <c r="M307" i="6"/>
  <c r="N307" i="6" s="1"/>
  <c r="M243" i="6"/>
  <c r="N243" i="6" s="1"/>
  <c r="O243" i="6"/>
  <c r="O202" i="6"/>
  <c r="M202" i="6"/>
  <c r="N202" i="6" s="1"/>
  <c r="O110" i="6"/>
  <c r="M110" i="6"/>
  <c r="N110" i="6" s="1"/>
  <c r="O82" i="6"/>
  <c r="M82" i="6"/>
  <c r="N82" i="6" s="1"/>
  <c r="M428" i="6"/>
  <c r="N428" i="6" s="1"/>
  <c r="O428" i="6"/>
  <c r="M364" i="6"/>
  <c r="N364" i="6" s="1"/>
  <c r="O364" i="6"/>
  <c r="O312" i="6"/>
  <c r="M312" i="6"/>
  <c r="N312" i="6" s="1"/>
  <c r="M248" i="6"/>
  <c r="N248" i="6" s="1"/>
  <c r="O248" i="6"/>
  <c r="O185" i="6"/>
  <c r="M185" i="6"/>
  <c r="N185" i="6" s="1"/>
  <c r="O137" i="6"/>
  <c r="M137" i="6"/>
  <c r="N137" i="6" s="1"/>
  <c r="O57" i="6"/>
  <c r="M57" i="6"/>
  <c r="N57" i="6" s="1"/>
  <c r="O70" i="6"/>
  <c r="M70" i="6"/>
  <c r="N70" i="6" s="1"/>
  <c r="M3727" i="6"/>
  <c r="N3727" i="6" s="1"/>
  <c r="O3727" i="6"/>
  <c r="M3808" i="6"/>
  <c r="N3808" i="6" s="1"/>
  <c r="O3808" i="6"/>
  <c r="O3616" i="6"/>
  <c r="M3616" i="6"/>
  <c r="N3616" i="6" s="1"/>
  <c r="M3325" i="6"/>
  <c r="N3325" i="6" s="1"/>
  <c r="O3325" i="6"/>
  <c r="M3770" i="6"/>
  <c r="N3770" i="6" s="1"/>
  <c r="O3770" i="6"/>
  <c r="O3366" i="6"/>
  <c r="M3366" i="6"/>
  <c r="N3366" i="6" s="1"/>
  <c r="O3832" i="6"/>
  <c r="M3832" i="6"/>
  <c r="N3832" i="6" s="1"/>
  <c r="M3799" i="6"/>
  <c r="N3799" i="6" s="1"/>
  <c r="O3799" i="6"/>
  <c r="O3841" i="6"/>
  <c r="M3841" i="6"/>
  <c r="N3841" i="6" s="1"/>
  <c r="M3746" i="6"/>
  <c r="N3746" i="6" s="1"/>
  <c r="O3746" i="6"/>
  <c r="O3636" i="6"/>
  <c r="M3636" i="6"/>
  <c r="N3636" i="6" s="1"/>
  <c r="O3572" i="6"/>
  <c r="M3572" i="6"/>
  <c r="N3572" i="6" s="1"/>
  <c r="O3508" i="6"/>
  <c r="M3508" i="6"/>
  <c r="N3508" i="6" s="1"/>
  <c r="O3444" i="6"/>
  <c r="M3444" i="6"/>
  <c r="N3444" i="6" s="1"/>
  <c r="O3396" i="6"/>
  <c r="M3396" i="6"/>
  <c r="N3396" i="6" s="1"/>
  <c r="O3108" i="6"/>
  <c r="M3108" i="6"/>
  <c r="N3108" i="6" s="1"/>
  <c r="O2528" i="6"/>
  <c r="M2528" i="6"/>
  <c r="N2528" i="6" s="1"/>
  <c r="O3833" i="6"/>
  <c r="M3833" i="6"/>
  <c r="N3833" i="6" s="1"/>
  <c r="O3626" i="6"/>
  <c r="M3626" i="6"/>
  <c r="N3626" i="6" s="1"/>
  <c r="O3300" i="6"/>
  <c r="M3300" i="6"/>
  <c r="N3300" i="6" s="1"/>
  <c r="O3658" i="6"/>
  <c r="M3658" i="6"/>
  <c r="N3658" i="6" s="1"/>
  <c r="O3302" i="6"/>
  <c r="M3302" i="6"/>
  <c r="N3302" i="6" s="1"/>
  <c r="M3850" i="6"/>
  <c r="N3850" i="6" s="1"/>
  <c r="O3850" i="6"/>
  <c r="M3800" i="6"/>
  <c r="N3800" i="6" s="1"/>
  <c r="O3800" i="6"/>
  <c r="O3764" i="6"/>
  <c r="M3764" i="6"/>
  <c r="N3764" i="6" s="1"/>
  <c r="M3717" i="6"/>
  <c r="N3717" i="6" s="1"/>
  <c r="O3717" i="6"/>
  <c r="O3652" i="6"/>
  <c r="M3652" i="6"/>
  <c r="N3652" i="6" s="1"/>
  <c r="O3600" i="6"/>
  <c r="M3600" i="6"/>
  <c r="N3600" i="6" s="1"/>
  <c r="O3536" i="6"/>
  <c r="M3536" i="6"/>
  <c r="N3536" i="6" s="1"/>
  <c r="O3472" i="6"/>
  <c r="M3472" i="6"/>
  <c r="N3472" i="6" s="1"/>
  <c r="O3381" i="6"/>
  <c r="M3381" i="6"/>
  <c r="N3381" i="6" s="1"/>
  <c r="O3196" i="6"/>
  <c r="M3196" i="6"/>
  <c r="N3196" i="6" s="1"/>
  <c r="O2867" i="6"/>
  <c r="M2867" i="6"/>
  <c r="N2867" i="6" s="1"/>
  <c r="O2386" i="6"/>
  <c r="M2386" i="6"/>
  <c r="N2386" i="6" s="1"/>
  <c r="M3521" i="6"/>
  <c r="N3521" i="6" s="1"/>
  <c r="O3521" i="6"/>
  <c r="O3869" i="6"/>
  <c r="M3869" i="6"/>
  <c r="N3869" i="6" s="1"/>
  <c r="M3777" i="6"/>
  <c r="N3777" i="6" s="1"/>
  <c r="O3777" i="6"/>
  <c r="O3667" i="6"/>
  <c r="M3667" i="6"/>
  <c r="N3667" i="6" s="1"/>
  <c r="O3598" i="6"/>
  <c r="M3598" i="6"/>
  <c r="N3598" i="6" s="1"/>
  <c r="O3534" i="6"/>
  <c r="M3534" i="6"/>
  <c r="N3534" i="6" s="1"/>
  <c r="O3470" i="6"/>
  <c r="M3470" i="6"/>
  <c r="N3470" i="6" s="1"/>
  <c r="O3403" i="6"/>
  <c r="M3403" i="6"/>
  <c r="N3403" i="6" s="1"/>
  <c r="O3370" i="6"/>
  <c r="M3370" i="6"/>
  <c r="N3370" i="6" s="1"/>
  <c r="O3178" i="6"/>
  <c r="M3178" i="6"/>
  <c r="N3178" i="6" s="1"/>
  <c r="O2898" i="6"/>
  <c r="M2898" i="6"/>
  <c r="N2898" i="6" s="1"/>
  <c r="O2442" i="6"/>
  <c r="M2442" i="6"/>
  <c r="N2442" i="6" s="1"/>
  <c r="M3759" i="6"/>
  <c r="N3759" i="6" s="1"/>
  <c r="O3759" i="6"/>
  <c r="M3527" i="6"/>
  <c r="N3527" i="6" s="1"/>
  <c r="O3527" i="6"/>
  <c r="M3194" i="6"/>
  <c r="N3194" i="6" s="1"/>
  <c r="O3194" i="6"/>
  <c r="M3687" i="6"/>
  <c r="N3687" i="6" s="1"/>
  <c r="O3687" i="6"/>
  <c r="M2656" i="6"/>
  <c r="N2656" i="6" s="1"/>
  <c r="O2656" i="6"/>
  <c r="M3775" i="6"/>
  <c r="N3775" i="6" s="1"/>
  <c r="O3775" i="6"/>
  <c r="M3739" i="6"/>
  <c r="N3739" i="6" s="1"/>
  <c r="O3739" i="6"/>
  <c r="O3694" i="6"/>
  <c r="M3694" i="6"/>
  <c r="N3694" i="6" s="1"/>
  <c r="O3648" i="6"/>
  <c r="M3648" i="6"/>
  <c r="N3648" i="6" s="1"/>
  <c r="O3584" i="6"/>
  <c r="M3584" i="6"/>
  <c r="N3584" i="6" s="1"/>
  <c r="O3520" i="6"/>
  <c r="M3520" i="6"/>
  <c r="N3520" i="6" s="1"/>
  <c r="O3456" i="6"/>
  <c r="M3456" i="6"/>
  <c r="N3456" i="6" s="1"/>
  <c r="O3409" i="6"/>
  <c r="M3409" i="6"/>
  <c r="N3409" i="6" s="1"/>
  <c r="O3326" i="6"/>
  <c r="M3326" i="6"/>
  <c r="N3326" i="6" s="1"/>
  <c r="O3170" i="6"/>
  <c r="M3170" i="6"/>
  <c r="N3170" i="6" s="1"/>
  <c r="O2692" i="6"/>
  <c r="M2692" i="6"/>
  <c r="N2692" i="6" s="1"/>
  <c r="O3645" i="6"/>
  <c r="M3645" i="6"/>
  <c r="N3645" i="6" s="1"/>
  <c r="M3888" i="6"/>
  <c r="N3888" i="6" s="1"/>
  <c r="O3888" i="6"/>
  <c r="O3824" i="6"/>
  <c r="M3824" i="6"/>
  <c r="N3824" i="6" s="1"/>
  <c r="O3722" i="6"/>
  <c r="M3722" i="6"/>
  <c r="N3722" i="6" s="1"/>
  <c r="M3653" i="6"/>
  <c r="N3653" i="6" s="1"/>
  <c r="O3653" i="6"/>
  <c r="O3586" i="6"/>
  <c r="M3586" i="6"/>
  <c r="N3586" i="6" s="1"/>
  <c r="O3522" i="6"/>
  <c r="M3522" i="6"/>
  <c r="N3522" i="6" s="1"/>
  <c r="O3458" i="6"/>
  <c r="M3458" i="6"/>
  <c r="N3458" i="6" s="1"/>
  <c r="O3356" i="6"/>
  <c r="M3356" i="6"/>
  <c r="N3356" i="6" s="1"/>
  <c r="M3271" i="6"/>
  <c r="N3271" i="6" s="1"/>
  <c r="O3271" i="6"/>
  <c r="M3079" i="6"/>
  <c r="N3079" i="6" s="1"/>
  <c r="O3079" i="6"/>
  <c r="O2606" i="6"/>
  <c r="M2606" i="6"/>
  <c r="N2606" i="6" s="1"/>
  <c r="M3776" i="6"/>
  <c r="N3776" i="6" s="1"/>
  <c r="O3776" i="6"/>
  <c r="O3564" i="6"/>
  <c r="M3564" i="6"/>
  <c r="N3564" i="6" s="1"/>
  <c r="M3229" i="6"/>
  <c r="N3229" i="6" s="1"/>
  <c r="O3229" i="6"/>
  <c r="O3706" i="6"/>
  <c r="M3706" i="6"/>
  <c r="N3706" i="6" s="1"/>
  <c r="O3420" i="6"/>
  <c r="M3420" i="6"/>
  <c r="N3420" i="6" s="1"/>
  <c r="O2446" i="6"/>
  <c r="M2446" i="6"/>
  <c r="N2446" i="6" s="1"/>
  <c r="O3878" i="6"/>
  <c r="M3878" i="6"/>
  <c r="N3878" i="6" s="1"/>
  <c r="M3765" i="6"/>
  <c r="N3765" i="6" s="1"/>
  <c r="O3765" i="6"/>
  <c r="O3720" i="6"/>
  <c r="M3720" i="6"/>
  <c r="N3720" i="6" s="1"/>
  <c r="O3676" i="6"/>
  <c r="M3676" i="6"/>
  <c r="N3676" i="6" s="1"/>
  <c r="M3607" i="6"/>
  <c r="N3607" i="6" s="1"/>
  <c r="O3607" i="6"/>
  <c r="M3543" i="6"/>
  <c r="N3543" i="6" s="1"/>
  <c r="O3543" i="6"/>
  <c r="M3479" i="6"/>
  <c r="N3479" i="6" s="1"/>
  <c r="O3479" i="6"/>
  <c r="M3384" i="6"/>
  <c r="N3384" i="6" s="1"/>
  <c r="O3384" i="6"/>
  <c r="O3308" i="6"/>
  <c r="M3308" i="6"/>
  <c r="N3308" i="6" s="1"/>
  <c r="O2985" i="6"/>
  <c r="M2985" i="6"/>
  <c r="N2985" i="6" s="1"/>
  <c r="O2299" i="6"/>
  <c r="M2299" i="6"/>
  <c r="N2299" i="6" s="1"/>
  <c r="O3292" i="6"/>
  <c r="M3292" i="6"/>
  <c r="N3292" i="6" s="1"/>
  <c r="O3228" i="6"/>
  <c r="M3228" i="6"/>
  <c r="N3228" i="6" s="1"/>
  <c r="O3164" i="6"/>
  <c r="M3164" i="6"/>
  <c r="N3164" i="6" s="1"/>
  <c r="O3100" i="6"/>
  <c r="M3100" i="6"/>
  <c r="N3100" i="6" s="1"/>
  <c r="M3063" i="6"/>
  <c r="N3063" i="6" s="1"/>
  <c r="O3063" i="6"/>
  <c r="M3047" i="6"/>
  <c r="N3047" i="6" s="1"/>
  <c r="O3047" i="6"/>
  <c r="O2996" i="6"/>
  <c r="M2996" i="6"/>
  <c r="N2996" i="6" s="1"/>
  <c r="O2936" i="6"/>
  <c r="M2936" i="6"/>
  <c r="N2936" i="6" s="1"/>
  <c r="O2872" i="6"/>
  <c r="M2872" i="6"/>
  <c r="N2872" i="6" s="1"/>
  <c r="M2803" i="6"/>
  <c r="N2803" i="6" s="1"/>
  <c r="O2803" i="6"/>
  <c r="M2739" i="6"/>
  <c r="N2739" i="6" s="1"/>
  <c r="O2739" i="6"/>
  <c r="M2650" i="6"/>
  <c r="N2650" i="6" s="1"/>
  <c r="O2650" i="6"/>
  <c r="O2586" i="6"/>
  <c r="M2586" i="6"/>
  <c r="N2586" i="6" s="1"/>
  <c r="O2522" i="6"/>
  <c r="M2522" i="6"/>
  <c r="N2522" i="6" s="1"/>
  <c r="M2455" i="6"/>
  <c r="N2455" i="6" s="1"/>
  <c r="O2455" i="6"/>
  <c r="O2377" i="6"/>
  <c r="M2377" i="6"/>
  <c r="N2377" i="6" s="1"/>
  <c r="O2347" i="6"/>
  <c r="M2347" i="6"/>
  <c r="N2347" i="6" s="1"/>
  <c r="M2327" i="6"/>
  <c r="N2327" i="6" s="1"/>
  <c r="O2327" i="6"/>
  <c r="O2264" i="6"/>
  <c r="M2264" i="6"/>
  <c r="N2264" i="6" s="1"/>
  <c r="O2219" i="6"/>
  <c r="M2219" i="6"/>
  <c r="N2219" i="6" s="1"/>
  <c r="O2155" i="6"/>
  <c r="M2155" i="6"/>
  <c r="N2155" i="6" s="1"/>
  <c r="O2055" i="6"/>
  <c r="M2055" i="6"/>
  <c r="N2055" i="6" s="1"/>
  <c r="M3375" i="6"/>
  <c r="N3375" i="6" s="1"/>
  <c r="O3375" i="6"/>
  <c r="O3320" i="6"/>
  <c r="M3320" i="6"/>
  <c r="N3320" i="6" s="1"/>
  <c r="M3255" i="6"/>
  <c r="N3255" i="6" s="1"/>
  <c r="O3255" i="6"/>
  <c r="O3191" i="6"/>
  <c r="M3191" i="6"/>
  <c r="N3191" i="6" s="1"/>
  <c r="O3127" i="6"/>
  <c r="M3127" i="6"/>
  <c r="N3127" i="6" s="1"/>
  <c r="O3024" i="6"/>
  <c r="M3024" i="6"/>
  <c r="N3024" i="6" s="1"/>
  <c r="M2945" i="6"/>
  <c r="N2945" i="6" s="1"/>
  <c r="O2945" i="6"/>
  <c r="M2881" i="6"/>
  <c r="N2881" i="6" s="1"/>
  <c r="O2881" i="6"/>
  <c r="O2812" i="6"/>
  <c r="M2812" i="6"/>
  <c r="N2812" i="6" s="1"/>
  <c r="O2748" i="6"/>
  <c r="M2748" i="6"/>
  <c r="N2748" i="6" s="1"/>
  <c r="M2677" i="6"/>
  <c r="N2677" i="6" s="1"/>
  <c r="O2677" i="6"/>
  <c r="M2613" i="6"/>
  <c r="N2613" i="6" s="1"/>
  <c r="O2613" i="6"/>
  <c r="M2549" i="6"/>
  <c r="N2549" i="6" s="1"/>
  <c r="O2549" i="6"/>
  <c r="M2485" i="6"/>
  <c r="N2485" i="6" s="1"/>
  <c r="O2485" i="6"/>
  <c r="M2415" i="6"/>
  <c r="N2415" i="6" s="1"/>
  <c r="O2415" i="6"/>
  <c r="O2380" i="6"/>
  <c r="M2380" i="6"/>
  <c r="N2380" i="6" s="1"/>
  <c r="O2321" i="6"/>
  <c r="M2321" i="6"/>
  <c r="N2321" i="6" s="1"/>
  <c r="O2260" i="6"/>
  <c r="M2260" i="6"/>
  <c r="N2260" i="6" s="1"/>
  <c r="O2202" i="6"/>
  <c r="M2202" i="6"/>
  <c r="N2202" i="6" s="1"/>
  <c r="O2107" i="6"/>
  <c r="M2107" i="6"/>
  <c r="N2107" i="6" s="1"/>
  <c r="O3270" i="6"/>
  <c r="M3270" i="6"/>
  <c r="N3270" i="6" s="1"/>
  <c r="O3206" i="6"/>
  <c r="M3206" i="6"/>
  <c r="N3206" i="6" s="1"/>
  <c r="O3142" i="6"/>
  <c r="M3142" i="6"/>
  <c r="N3142" i="6" s="1"/>
  <c r="O3078" i="6"/>
  <c r="M3078" i="6"/>
  <c r="N3078" i="6" s="1"/>
  <c r="M2999" i="6"/>
  <c r="N2999" i="6" s="1"/>
  <c r="O2999" i="6"/>
  <c r="O2921" i="6"/>
  <c r="M2921" i="6"/>
  <c r="N2921" i="6" s="1"/>
  <c r="O2857" i="6"/>
  <c r="M2857" i="6"/>
  <c r="N2857" i="6" s="1"/>
  <c r="O2793" i="6"/>
  <c r="M2793" i="6"/>
  <c r="N2793" i="6" s="1"/>
  <c r="M2729" i="6"/>
  <c r="N2729" i="6" s="1"/>
  <c r="O2729" i="6"/>
  <c r="O2673" i="6"/>
  <c r="M2673" i="6"/>
  <c r="N2673" i="6" s="1"/>
  <c r="M2609" i="6"/>
  <c r="N2609" i="6" s="1"/>
  <c r="O2609" i="6"/>
  <c r="O2545" i="6"/>
  <c r="M2545" i="6"/>
  <c r="N2545" i="6" s="1"/>
  <c r="O2481" i="6"/>
  <c r="M2481" i="6"/>
  <c r="N2481" i="6" s="1"/>
  <c r="M2443" i="6"/>
  <c r="N2443" i="6" s="1"/>
  <c r="O2443" i="6"/>
  <c r="M2391" i="6"/>
  <c r="N2391" i="6" s="1"/>
  <c r="O2391" i="6"/>
  <c r="O2284" i="6"/>
  <c r="M2284" i="6"/>
  <c r="N2284" i="6" s="1"/>
  <c r="O2241" i="6"/>
  <c r="M2241" i="6"/>
  <c r="N2241" i="6" s="1"/>
  <c r="O2143" i="6"/>
  <c r="M2143" i="6"/>
  <c r="N2143" i="6" s="1"/>
  <c r="O3363" i="6"/>
  <c r="M3363" i="6"/>
  <c r="N3363" i="6" s="1"/>
  <c r="O3329" i="6"/>
  <c r="M3329" i="6"/>
  <c r="N3329" i="6" s="1"/>
  <c r="O3264" i="6"/>
  <c r="M3264" i="6"/>
  <c r="N3264" i="6" s="1"/>
  <c r="O3200" i="6"/>
  <c r="M3200" i="6"/>
  <c r="N3200" i="6" s="1"/>
  <c r="O3136" i="6"/>
  <c r="M3136" i="6"/>
  <c r="N3136" i="6" s="1"/>
  <c r="O3072" i="6"/>
  <c r="M3072" i="6"/>
  <c r="N3072" i="6" s="1"/>
  <c r="O3022" i="6"/>
  <c r="M3022" i="6"/>
  <c r="N3022" i="6" s="1"/>
  <c r="M2977" i="6"/>
  <c r="N2977" i="6" s="1"/>
  <c r="O2977" i="6"/>
  <c r="O2928" i="6"/>
  <c r="M2928" i="6"/>
  <c r="N2928" i="6" s="1"/>
  <c r="O2864" i="6"/>
  <c r="M2864" i="6"/>
  <c r="N2864" i="6" s="1"/>
  <c r="O2804" i="6"/>
  <c r="M2804" i="6"/>
  <c r="N2804" i="6" s="1"/>
  <c r="O2740" i="6"/>
  <c r="M2740" i="6"/>
  <c r="N2740" i="6" s="1"/>
  <c r="M2691" i="6"/>
  <c r="N2691" i="6" s="1"/>
  <c r="O2691" i="6"/>
  <c r="O2628" i="6"/>
  <c r="M2628" i="6"/>
  <c r="N2628" i="6" s="1"/>
  <c r="O2564" i="6"/>
  <c r="M2564" i="6"/>
  <c r="N2564" i="6" s="1"/>
  <c r="O2500" i="6"/>
  <c r="M2500" i="6"/>
  <c r="N2500" i="6" s="1"/>
  <c r="O2424" i="6"/>
  <c r="M2424" i="6"/>
  <c r="N2424" i="6" s="1"/>
  <c r="O2314" i="6"/>
  <c r="M2314" i="6"/>
  <c r="N2314" i="6" s="1"/>
  <c r="M2197" i="6"/>
  <c r="N2197" i="6" s="1"/>
  <c r="O2197" i="6"/>
  <c r="O2095" i="6"/>
  <c r="M2095" i="6"/>
  <c r="N2095" i="6" s="1"/>
  <c r="O3163" i="6"/>
  <c r="M3163" i="6"/>
  <c r="N3163" i="6" s="1"/>
  <c r="O3099" i="6"/>
  <c r="M3099" i="6"/>
  <c r="N3099" i="6" s="1"/>
  <c r="O3052" i="6"/>
  <c r="M3052" i="6"/>
  <c r="N3052" i="6" s="1"/>
  <c r="M3007" i="6"/>
  <c r="N3007" i="6" s="1"/>
  <c r="O3007" i="6"/>
  <c r="O2939" i="6"/>
  <c r="M2939" i="6"/>
  <c r="N2939" i="6" s="1"/>
  <c r="M2875" i="6"/>
  <c r="N2875" i="6" s="1"/>
  <c r="O2875" i="6"/>
  <c r="M2817" i="6"/>
  <c r="N2817" i="6" s="1"/>
  <c r="O2817" i="6"/>
  <c r="M2753" i="6"/>
  <c r="N2753" i="6" s="1"/>
  <c r="O2753" i="6"/>
  <c r="M2657" i="6"/>
  <c r="N2657" i="6" s="1"/>
  <c r="O2657" i="6"/>
  <c r="O2593" i="6"/>
  <c r="M2593" i="6"/>
  <c r="N2593" i="6" s="1"/>
  <c r="O2529" i="6"/>
  <c r="M2529" i="6"/>
  <c r="N2529" i="6" s="1"/>
  <c r="O2473" i="6"/>
  <c r="M2473" i="6"/>
  <c r="N2473" i="6" s="1"/>
  <c r="M2435" i="6"/>
  <c r="N2435" i="6" s="1"/>
  <c r="O2435" i="6"/>
  <c r="O2356" i="6"/>
  <c r="M2356" i="6"/>
  <c r="N2356" i="6" s="1"/>
  <c r="O2308" i="6"/>
  <c r="M2308" i="6"/>
  <c r="N2308" i="6" s="1"/>
  <c r="O2232" i="6"/>
  <c r="M2232" i="6"/>
  <c r="N2232" i="6" s="1"/>
  <c r="M2199" i="6"/>
  <c r="N2199" i="6" s="1"/>
  <c r="O2199" i="6"/>
  <c r="O3347" i="6"/>
  <c r="M3347" i="6"/>
  <c r="N3347" i="6" s="1"/>
  <c r="M3287" i="6"/>
  <c r="N3287" i="6" s="1"/>
  <c r="O3287" i="6"/>
  <c r="M3223" i="6"/>
  <c r="N3223" i="6" s="1"/>
  <c r="O3223" i="6"/>
  <c r="O3159" i="6"/>
  <c r="M3159" i="6"/>
  <c r="N3159" i="6" s="1"/>
  <c r="M3095" i="6"/>
  <c r="N3095" i="6" s="1"/>
  <c r="O3095" i="6"/>
  <c r="O3002" i="6"/>
  <c r="M3002" i="6"/>
  <c r="N3002" i="6" s="1"/>
  <c r="M2913" i="6"/>
  <c r="N2913" i="6" s="1"/>
  <c r="O2913" i="6"/>
  <c r="O2845" i="6"/>
  <c r="M2845" i="6"/>
  <c r="N2845" i="6" s="1"/>
  <c r="O2781" i="6"/>
  <c r="M2781" i="6"/>
  <c r="N2781" i="6" s="1"/>
  <c r="O2676" i="6"/>
  <c r="M2676" i="6"/>
  <c r="N2676" i="6" s="1"/>
  <c r="O2612" i="6"/>
  <c r="M2612" i="6"/>
  <c r="N2612" i="6" s="1"/>
  <c r="O2548" i="6"/>
  <c r="M2548" i="6"/>
  <c r="N2548" i="6" s="1"/>
  <c r="O2484" i="6"/>
  <c r="M2484" i="6"/>
  <c r="N2484" i="6" s="1"/>
  <c r="O2416" i="6"/>
  <c r="M2416" i="6"/>
  <c r="N2416" i="6" s="1"/>
  <c r="O2370" i="6"/>
  <c r="M2370" i="6"/>
  <c r="N2370" i="6" s="1"/>
  <c r="O2334" i="6"/>
  <c r="M2334" i="6"/>
  <c r="N2334" i="6" s="1"/>
  <c r="O2283" i="6"/>
  <c r="M2283" i="6"/>
  <c r="N2283" i="6" s="1"/>
  <c r="O2242" i="6"/>
  <c r="M2242" i="6"/>
  <c r="N2242" i="6" s="1"/>
  <c r="O2206" i="6"/>
  <c r="M2206" i="6"/>
  <c r="N2206" i="6" s="1"/>
  <c r="M2120" i="6"/>
  <c r="N2120" i="6" s="1"/>
  <c r="O2120" i="6"/>
  <c r="O3116" i="6"/>
  <c r="M3116" i="6"/>
  <c r="N3116" i="6" s="1"/>
  <c r="O3030" i="6"/>
  <c r="M3030" i="6"/>
  <c r="N3030" i="6" s="1"/>
  <c r="O2980" i="6"/>
  <c r="M2980" i="6"/>
  <c r="N2980" i="6" s="1"/>
  <c r="M2911" i="6"/>
  <c r="N2911" i="6" s="1"/>
  <c r="O2911" i="6"/>
  <c r="M2843" i="6"/>
  <c r="N2843" i="6" s="1"/>
  <c r="O2843" i="6"/>
  <c r="M2779" i="6"/>
  <c r="N2779" i="6" s="1"/>
  <c r="O2779" i="6"/>
  <c r="M2719" i="6"/>
  <c r="N2719" i="6" s="1"/>
  <c r="O2719" i="6"/>
  <c r="M2687" i="6"/>
  <c r="N2687" i="6" s="1"/>
  <c r="O2687" i="6"/>
  <c r="M2639" i="6"/>
  <c r="N2639" i="6" s="1"/>
  <c r="O2639" i="6"/>
  <c r="M2575" i="6"/>
  <c r="N2575" i="6" s="1"/>
  <c r="O2575" i="6"/>
  <c r="M2511" i="6"/>
  <c r="N2511" i="6" s="1"/>
  <c r="O2511" i="6"/>
  <c r="M2459" i="6"/>
  <c r="N2459" i="6" s="1"/>
  <c r="O2459" i="6"/>
  <c r="O2404" i="6"/>
  <c r="M2404" i="6"/>
  <c r="N2404" i="6" s="1"/>
  <c r="O2289" i="6"/>
  <c r="M2289" i="6"/>
  <c r="N2289" i="6" s="1"/>
  <c r="O2176" i="6"/>
  <c r="M2176" i="6"/>
  <c r="N2176" i="6" s="1"/>
  <c r="O2135" i="6"/>
  <c r="M2135" i="6"/>
  <c r="N2135" i="6" s="1"/>
  <c r="O2076" i="6"/>
  <c r="M2076" i="6"/>
  <c r="N2076" i="6" s="1"/>
  <c r="O2098" i="6"/>
  <c r="M2098" i="6"/>
  <c r="N2098" i="6" s="1"/>
  <c r="O2021" i="6"/>
  <c r="M2021" i="6"/>
  <c r="N2021" i="6" s="1"/>
  <c r="O1957" i="6"/>
  <c r="M1957" i="6"/>
  <c r="N1957" i="6" s="1"/>
  <c r="O1892" i="6"/>
  <c r="M1892" i="6"/>
  <c r="N1892" i="6" s="1"/>
  <c r="O1824" i="6"/>
  <c r="M1824" i="6"/>
  <c r="N1824" i="6" s="1"/>
  <c r="O1792" i="6"/>
  <c r="M1792" i="6"/>
  <c r="N1792" i="6" s="1"/>
  <c r="M1742" i="6"/>
  <c r="N1742" i="6" s="1"/>
  <c r="O1742" i="6"/>
  <c r="M1691" i="6"/>
  <c r="N1691" i="6" s="1"/>
  <c r="O1691" i="6"/>
  <c r="M1663" i="6"/>
  <c r="N1663" i="6" s="1"/>
  <c r="O1663" i="6"/>
  <c r="M1603" i="6"/>
  <c r="N1603" i="6" s="1"/>
  <c r="O1603" i="6"/>
  <c r="M1539" i="6"/>
  <c r="N1539" i="6" s="1"/>
  <c r="O1539" i="6"/>
  <c r="M1475" i="6"/>
  <c r="N1475" i="6" s="1"/>
  <c r="O1475" i="6"/>
  <c r="O1391" i="6"/>
  <c r="M1391" i="6"/>
  <c r="N1391" i="6" s="1"/>
  <c r="O1245" i="6"/>
  <c r="M1245" i="6"/>
  <c r="N1245" i="6" s="1"/>
  <c r="O1123" i="6"/>
  <c r="M1123" i="6"/>
  <c r="N1123" i="6" s="1"/>
  <c r="O2179" i="6"/>
  <c r="M2179" i="6"/>
  <c r="N2179" i="6" s="1"/>
  <c r="O2125" i="6"/>
  <c r="M2125" i="6"/>
  <c r="N2125" i="6" s="1"/>
  <c r="O2030" i="6"/>
  <c r="M2030" i="6"/>
  <c r="N2030" i="6" s="1"/>
  <c r="O1974" i="6"/>
  <c r="M1974" i="6"/>
  <c r="N1974" i="6" s="1"/>
  <c r="O1910" i="6"/>
  <c r="M1910" i="6"/>
  <c r="N1910" i="6" s="1"/>
  <c r="O1751" i="6"/>
  <c r="M1751" i="6"/>
  <c r="N1751" i="6" s="1"/>
  <c r="M1659" i="6"/>
  <c r="N1659" i="6" s="1"/>
  <c r="O1659" i="6"/>
  <c r="M1595" i="6"/>
  <c r="N1595" i="6" s="1"/>
  <c r="O1595" i="6"/>
  <c r="M1531" i="6"/>
  <c r="N1531" i="6" s="1"/>
  <c r="O1531" i="6"/>
  <c r="M1467" i="6"/>
  <c r="N1467" i="6" s="1"/>
  <c r="O1467" i="6"/>
  <c r="O1386" i="6"/>
  <c r="M1386" i="6"/>
  <c r="N1386" i="6" s="1"/>
  <c r="O1280" i="6"/>
  <c r="M1280" i="6"/>
  <c r="N1280" i="6" s="1"/>
  <c r="O2201" i="6"/>
  <c r="M2201" i="6"/>
  <c r="N2201" i="6" s="1"/>
  <c r="O2082" i="6"/>
  <c r="M2082" i="6"/>
  <c r="N2082" i="6" s="1"/>
  <c r="O1978" i="6"/>
  <c r="M1978" i="6"/>
  <c r="N1978" i="6" s="1"/>
  <c r="O1914" i="6"/>
  <c r="M1914" i="6"/>
  <c r="N1914" i="6" s="1"/>
  <c r="O1867" i="6"/>
  <c r="M1867" i="6"/>
  <c r="N1867" i="6" s="1"/>
  <c r="O1749" i="6"/>
  <c r="M1749" i="6"/>
  <c r="N1749" i="6" s="1"/>
  <c r="M1696" i="6"/>
  <c r="N1696" i="6" s="1"/>
  <c r="O1696" i="6"/>
  <c r="M1622" i="6"/>
  <c r="N1622" i="6" s="1"/>
  <c r="O1622" i="6"/>
  <c r="O1558" i="6"/>
  <c r="M1558" i="6"/>
  <c r="N1558" i="6" s="1"/>
  <c r="O1494" i="6"/>
  <c r="M1494" i="6"/>
  <c r="N1494" i="6" s="1"/>
  <c r="O1430" i="6"/>
  <c r="M1430" i="6"/>
  <c r="N1430" i="6" s="1"/>
  <c r="O1381" i="6"/>
  <c r="M1381" i="6"/>
  <c r="N1381" i="6" s="1"/>
  <c r="O1341" i="6"/>
  <c r="M1341" i="6"/>
  <c r="N1341" i="6" s="1"/>
  <c r="O1325" i="6"/>
  <c r="M1325" i="6"/>
  <c r="N1325" i="6" s="1"/>
  <c r="O1302" i="6"/>
  <c r="M1302" i="6"/>
  <c r="N1302" i="6" s="1"/>
  <c r="O2078" i="6"/>
  <c r="M2078" i="6"/>
  <c r="N2078" i="6" s="1"/>
  <c r="O2056" i="6"/>
  <c r="M2056" i="6"/>
  <c r="N2056" i="6" s="1"/>
  <c r="O2022" i="6"/>
  <c r="M2022" i="6"/>
  <c r="N2022" i="6" s="1"/>
  <c r="O1958" i="6"/>
  <c r="M1958" i="6"/>
  <c r="N1958" i="6" s="1"/>
  <c r="O1881" i="6"/>
  <c r="M1881" i="6"/>
  <c r="N1881" i="6" s="1"/>
  <c r="O1835" i="6"/>
  <c r="M1835" i="6"/>
  <c r="N1835" i="6" s="1"/>
  <c r="O1803" i="6"/>
  <c r="M1803" i="6"/>
  <c r="N1803" i="6" s="1"/>
  <c r="O1762" i="6"/>
  <c r="M1762" i="6"/>
  <c r="N1762" i="6" s="1"/>
  <c r="M1700" i="6"/>
  <c r="N1700" i="6" s="1"/>
  <c r="O1700" i="6"/>
  <c r="M1647" i="6"/>
  <c r="N1647" i="6" s="1"/>
  <c r="O1647" i="6"/>
  <c r="M1583" i="6"/>
  <c r="N1583" i="6" s="1"/>
  <c r="O1583" i="6"/>
  <c r="M1519" i="6"/>
  <c r="N1519" i="6" s="1"/>
  <c r="O1519" i="6"/>
  <c r="O1455" i="6"/>
  <c r="M1455" i="6"/>
  <c r="N1455" i="6" s="1"/>
  <c r="O1400" i="6"/>
  <c r="M1400" i="6"/>
  <c r="N1400" i="6" s="1"/>
  <c r="O1357" i="6"/>
  <c r="M1357" i="6"/>
  <c r="N1357" i="6" s="1"/>
  <c r="O1244" i="6"/>
  <c r="M1244" i="6"/>
  <c r="N1244" i="6" s="1"/>
  <c r="O2037" i="6"/>
  <c r="M2037" i="6"/>
  <c r="N2037" i="6" s="1"/>
  <c r="O1989" i="6"/>
  <c r="M1989" i="6"/>
  <c r="N1989" i="6" s="1"/>
  <c r="O1925" i="6"/>
  <c r="M1925" i="6"/>
  <c r="N1925" i="6" s="1"/>
  <c r="O1845" i="6"/>
  <c r="M1845" i="6"/>
  <c r="N1845" i="6" s="1"/>
  <c r="O1813" i="6"/>
  <c r="M1813" i="6"/>
  <c r="N1813" i="6" s="1"/>
  <c r="O1781" i="6"/>
  <c r="M1781" i="6"/>
  <c r="N1781" i="6" s="1"/>
  <c r="O1715" i="6"/>
  <c r="M1715" i="6"/>
  <c r="N1715" i="6" s="1"/>
  <c r="M1641" i="6"/>
  <c r="N1641" i="6" s="1"/>
  <c r="O1641" i="6"/>
  <c r="M1577" i="6"/>
  <c r="N1577" i="6" s="1"/>
  <c r="O1577" i="6"/>
  <c r="O1513" i="6"/>
  <c r="M1513" i="6"/>
  <c r="N1513" i="6" s="1"/>
  <c r="M1449" i="6"/>
  <c r="N1449" i="6" s="1"/>
  <c r="O1449" i="6"/>
  <c r="O1364" i="6"/>
  <c r="M1364" i="6"/>
  <c r="N1364" i="6" s="1"/>
  <c r="O1197" i="6"/>
  <c r="M1197" i="6"/>
  <c r="N1197" i="6" s="1"/>
  <c r="O2016" i="6"/>
  <c r="M2016" i="6"/>
  <c r="N2016" i="6" s="1"/>
  <c r="O1952" i="6"/>
  <c r="M1952" i="6"/>
  <c r="N1952" i="6" s="1"/>
  <c r="O1904" i="6"/>
  <c r="M1904" i="6"/>
  <c r="N1904" i="6" s="1"/>
  <c r="O1752" i="6"/>
  <c r="M1752" i="6"/>
  <c r="N1752" i="6" s="1"/>
  <c r="M1686" i="6"/>
  <c r="N1686" i="6" s="1"/>
  <c r="O1686" i="6"/>
  <c r="M1658" i="6"/>
  <c r="N1658" i="6" s="1"/>
  <c r="O1658" i="6"/>
  <c r="M1594" i="6"/>
  <c r="N1594" i="6" s="1"/>
  <c r="O1594" i="6"/>
  <c r="M1530" i="6"/>
  <c r="N1530" i="6" s="1"/>
  <c r="O1530" i="6"/>
  <c r="M1466" i="6"/>
  <c r="N1466" i="6" s="1"/>
  <c r="O1466" i="6"/>
  <c r="O1406" i="6"/>
  <c r="M1406" i="6"/>
  <c r="N1406" i="6" s="1"/>
  <c r="O1306" i="6"/>
  <c r="M1306" i="6"/>
  <c r="N1306" i="6" s="1"/>
  <c r="O1165" i="6"/>
  <c r="M1165" i="6"/>
  <c r="N1165" i="6" s="1"/>
  <c r="O2042" i="6"/>
  <c r="M2042" i="6"/>
  <c r="N2042" i="6" s="1"/>
  <c r="O1973" i="6"/>
  <c r="M1973" i="6"/>
  <c r="N1973" i="6" s="1"/>
  <c r="O1900" i="6"/>
  <c r="M1900" i="6"/>
  <c r="N1900" i="6" s="1"/>
  <c r="O1763" i="6"/>
  <c r="M1763" i="6"/>
  <c r="N1763" i="6" s="1"/>
  <c r="M1652" i="6"/>
  <c r="N1652" i="6" s="1"/>
  <c r="O1652" i="6"/>
  <c r="M1588" i="6"/>
  <c r="N1588" i="6" s="1"/>
  <c r="O1588" i="6"/>
  <c r="M1524" i="6"/>
  <c r="N1524" i="6" s="1"/>
  <c r="O1524" i="6"/>
  <c r="O1460" i="6"/>
  <c r="M1460" i="6"/>
  <c r="N1460" i="6" s="1"/>
  <c r="O1404" i="6"/>
  <c r="M1404" i="6"/>
  <c r="N1404" i="6" s="1"/>
  <c r="O1350" i="6"/>
  <c r="M1350" i="6"/>
  <c r="N1350" i="6" s="1"/>
  <c r="O1328" i="6"/>
  <c r="M1328" i="6"/>
  <c r="N1328" i="6" s="1"/>
  <c r="O1294" i="6"/>
  <c r="M1294" i="6"/>
  <c r="N1294" i="6" s="1"/>
  <c r="M1211" i="6"/>
  <c r="N1211" i="6" s="1"/>
  <c r="O1211" i="6"/>
  <c r="O2029" i="6"/>
  <c r="M2029" i="6"/>
  <c r="N2029" i="6" s="1"/>
  <c r="O1965" i="6"/>
  <c r="M1965" i="6"/>
  <c r="N1965" i="6" s="1"/>
  <c r="O1894" i="6"/>
  <c r="M1894" i="6"/>
  <c r="N1894" i="6" s="1"/>
  <c r="O1856" i="6"/>
  <c r="M1856" i="6"/>
  <c r="N1856" i="6" s="1"/>
  <c r="O1822" i="6"/>
  <c r="M1822" i="6"/>
  <c r="N1822" i="6" s="1"/>
  <c r="O1790" i="6"/>
  <c r="M1790" i="6"/>
  <c r="N1790" i="6" s="1"/>
  <c r="M1744" i="6"/>
  <c r="N1744" i="6" s="1"/>
  <c r="O1744" i="6"/>
  <c r="M1695" i="6"/>
  <c r="N1695" i="6" s="1"/>
  <c r="O1695" i="6"/>
  <c r="M1617" i="6"/>
  <c r="N1617" i="6" s="1"/>
  <c r="O1617" i="6"/>
  <c r="M1553" i="6"/>
  <c r="N1553" i="6" s="1"/>
  <c r="O1553" i="6"/>
  <c r="M1489" i="6"/>
  <c r="N1489" i="6" s="1"/>
  <c r="O1489" i="6"/>
  <c r="M1425" i="6"/>
  <c r="N1425" i="6" s="1"/>
  <c r="O1425" i="6"/>
  <c r="M1369" i="6"/>
  <c r="N1369" i="6" s="1"/>
  <c r="O1369" i="6"/>
  <c r="O1322" i="6"/>
  <c r="M1322" i="6"/>
  <c r="N1322" i="6" s="1"/>
  <c r="O1263" i="6"/>
  <c r="M1263" i="6"/>
  <c r="N1263" i="6" s="1"/>
  <c r="O1153" i="6"/>
  <c r="M1153" i="6"/>
  <c r="N1153" i="6" s="1"/>
  <c r="O1080" i="6"/>
  <c r="M1080" i="6"/>
  <c r="N1080" i="6" s="1"/>
  <c r="M1016" i="6"/>
  <c r="N1016" i="6" s="1"/>
  <c r="O1016" i="6"/>
  <c r="M966" i="6"/>
  <c r="N966" i="6" s="1"/>
  <c r="O966" i="6"/>
  <c r="O898" i="6"/>
  <c r="M898" i="6"/>
  <c r="N898" i="6" s="1"/>
  <c r="M824" i="6"/>
  <c r="N824" i="6" s="1"/>
  <c r="O824" i="6"/>
  <c r="M750" i="6"/>
  <c r="N750" i="6" s="1"/>
  <c r="O750" i="6"/>
  <c r="M688" i="6"/>
  <c r="N688" i="6" s="1"/>
  <c r="O688" i="6"/>
  <c r="M600" i="6"/>
  <c r="N600" i="6" s="1"/>
  <c r="O600" i="6"/>
  <c r="M458" i="6"/>
  <c r="N458" i="6" s="1"/>
  <c r="O458" i="6"/>
  <c r="O1092" i="6"/>
  <c r="M1092" i="6"/>
  <c r="N1092" i="6" s="1"/>
  <c r="M1028" i="6"/>
  <c r="N1028" i="6" s="1"/>
  <c r="O1028" i="6"/>
  <c r="O956" i="6"/>
  <c r="M956" i="6"/>
  <c r="N956" i="6" s="1"/>
  <c r="M916" i="6"/>
  <c r="N916" i="6" s="1"/>
  <c r="O916" i="6"/>
  <c r="M836" i="6"/>
  <c r="N836" i="6" s="1"/>
  <c r="O836" i="6"/>
  <c r="O802" i="6"/>
  <c r="M802" i="6"/>
  <c r="N802" i="6" s="1"/>
  <c r="O706" i="6"/>
  <c r="M706" i="6"/>
  <c r="N706" i="6" s="1"/>
  <c r="M668" i="6"/>
  <c r="N668" i="6" s="1"/>
  <c r="O668" i="6"/>
  <c r="M640" i="6"/>
  <c r="N640" i="6" s="1"/>
  <c r="O640" i="6"/>
  <c r="M614" i="6"/>
  <c r="N614" i="6" s="1"/>
  <c r="O614" i="6"/>
  <c r="O583" i="6"/>
  <c r="M583" i="6"/>
  <c r="N583" i="6" s="1"/>
  <c r="O514" i="6"/>
  <c r="M514" i="6"/>
  <c r="N514" i="6" s="1"/>
  <c r="O398" i="6"/>
  <c r="M398" i="6"/>
  <c r="N398" i="6" s="1"/>
  <c r="M1275" i="6"/>
  <c r="N1275" i="6" s="1"/>
  <c r="O1275" i="6"/>
  <c r="M1191" i="6"/>
  <c r="N1191" i="6" s="1"/>
  <c r="O1191" i="6"/>
  <c r="M1135" i="6"/>
  <c r="N1135" i="6" s="1"/>
  <c r="O1135" i="6"/>
  <c r="O1071" i="6"/>
  <c r="M1071" i="6"/>
  <c r="N1071" i="6" s="1"/>
  <c r="O1007" i="6"/>
  <c r="M1007" i="6"/>
  <c r="N1007" i="6" s="1"/>
  <c r="O923" i="6"/>
  <c r="M923" i="6"/>
  <c r="N923" i="6" s="1"/>
  <c r="O851" i="6"/>
  <c r="M851" i="6"/>
  <c r="N851" i="6" s="1"/>
  <c r="M790" i="6"/>
  <c r="N790" i="6" s="1"/>
  <c r="O790" i="6"/>
  <c r="M755" i="6"/>
  <c r="N755" i="6" s="1"/>
  <c r="O755" i="6"/>
  <c r="M709" i="6"/>
  <c r="N709" i="6" s="1"/>
  <c r="O709" i="6"/>
  <c r="O644" i="6"/>
  <c r="M644" i="6"/>
  <c r="N644" i="6" s="1"/>
  <c r="M534" i="6"/>
  <c r="N534" i="6" s="1"/>
  <c r="O534" i="6"/>
  <c r="M1227" i="6"/>
  <c r="N1227" i="6" s="1"/>
  <c r="O1227" i="6"/>
  <c r="O1185" i="6"/>
  <c r="M1185" i="6"/>
  <c r="N1185" i="6" s="1"/>
  <c r="O1138" i="6"/>
  <c r="M1138" i="6"/>
  <c r="N1138" i="6" s="1"/>
  <c r="O1074" i="6"/>
  <c r="M1074" i="6"/>
  <c r="N1074" i="6" s="1"/>
  <c r="O1010" i="6"/>
  <c r="M1010" i="6"/>
  <c r="N1010" i="6" s="1"/>
  <c r="O969" i="6"/>
  <c r="M969" i="6"/>
  <c r="N969" i="6" s="1"/>
  <c r="O899" i="6"/>
  <c r="M899" i="6"/>
  <c r="N899" i="6" s="1"/>
  <c r="O845" i="6"/>
  <c r="M845" i="6"/>
  <c r="N845" i="6" s="1"/>
  <c r="O784" i="6"/>
  <c r="M784" i="6"/>
  <c r="N784" i="6" s="1"/>
  <c r="O561" i="6"/>
  <c r="M561" i="6"/>
  <c r="N561" i="6" s="1"/>
  <c r="O499" i="6"/>
  <c r="M499" i="6"/>
  <c r="N499" i="6" s="1"/>
  <c r="M426" i="6"/>
  <c r="N426" i="6" s="1"/>
  <c r="O426" i="6"/>
  <c r="O71" i="6"/>
  <c r="M71" i="6"/>
  <c r="N71" i="6" s="1"/>
  <c r="O1234" i="6"/>
  <c r="M1234" i="6"/>
  <c r="N1234" i="6" s="1"/>
  <c r="M1145" i="6"/>
  <c r="N1145" i="6" s="1"/>
  <c r="O1145" i="6"/>
  <c r="M1086" i="6"/>
  <c r="N1086" i="6" s="1"/>
  <c r="O1086" i="6"/>
  <c r="M1022" i="6"/>
  <c r="N1022" i="6" s="1"/>
  <c r="O1022" i="6"/>
  <c r="O959" i="6"/>
  <c r="M959" i="6"/>
  <c r="N959" i="6" s="1"/>
  <c r="M888" i="6"/>
  <c r="N888" i="6" s="1"/>
  <c r="O888" i="6"/>
  <c r="M819" i="6"/>
  <c r="N819" i="6" s="1"/>
  <c r="O819" i="6"/>
  <c r="M749" i="6"/>
  <c r="N749" i="6" s="1"/>
  <c r="O749" i="6"/>
  <c r="O707" i="6"/>
  <c r="M707" i="6"/>
  <c r="N707" i="6" s="1"/>
  <c r="O651" i="6"/>
  <c r="M651" i="6"/>
  <c r="N651" i="6" s="1"/>
  <c r="O605" i="6"/>
  <c r="M605" i="6"/>
  <c r="N605" i="6" s="1"/>
  <c r="M520" i="6"/>
  <c r="N520" i="6" s="1"/>
  <c r="O520" i="6"/>
  <c r="O431" i="6"/>
  <c r="M431" i="6"/>
  <c r="N431" i="6" s="1"/>
  <c r="M1072" i="6"/>
  <c r="N1072" i="6" s="1"/>
  <c r="O1072" i="6"/>
  <c r="M1008" i="6"/>
  <c r="N1008" i="6" s="1"/>
  <c r="O1008" i="6"/>
  <c r="O946" i="6"/>
  <c r="M946" i="6"/>
  <c r="N946" i="6" s="1"/>
  <c r="M906" i="6"/>
  <c r="N906" i="6" s="1"/>
  <c r="O906" i="6"/>
  <c r="M852" i="6"/>
  <c r="N852" i="6" s="1"/>
  <c r="O852" i="6"/>
  <c r="M780" i="6"/>
  <c r="N780" i="6" s="1"/>
  <c r="O780" i="6"/>
  <c r="M741" i="6"/>
  <c r="N741" i="6" s="1"/>
  <c r="O741" i="6"/>
  <c r="M677" i="6"/>
  <c r="N677" i="6" s="1"/>
  <c r="O677" i="6"/>
  <c r="M645" i="6"/>
  <c r="N645" i="6" s="1"/>
  <c r="O645" i="6"/>
  <c r="O615" i="6"/>
  <c r="M615" i="6"/>
  <c r="N615" i="6" s="1"/>
  <c r="O517" i="6"/>
  <c r="M517" i="6"/>
  <c r="N517" i="6" s="1"/>
  <c r="M402" i="6"/>
  <c r="N402" i="6" s="1"/>
  <c r="O402" i="6"/>
  <c r="O1301" i="6"/>
  <c r="M1301" i="6"/>
  <c r="N1301" i="6" s="1"/>
  <c r="O1278" i="6"/>
  <c r="M1278" i="6"/>
  <c r="N1278" i="6" s="1"/>
  <c r="O1175" i="6"/>
  <c r="M1175" i="6"/>
  <c r="N1175" i="6" s="1"/>
  <c r="M1096" i="6"/>
  <c r="N1096" i="6" s="1"/>
  <c r="O1096" i="6"/>
  <c r="M1032" i="6"/>
  <c r="N1032" i="6" s="1"/>
  <c r="O1032" i="6"/>
  <c r="O944" i="6"/>
  <c r="M944" i="6"/>
  <c r="N944" i="6" s="1"/>
  <c r="O850" i="6"/>
  <c r="M850" i="6"/>
  <c r="N850" i="6" s="1"/>
  <c r="M789" i="6"/>
  <c r="N789" i="6" s="1"/>
  <c r="O789" i="6"/>
  <c r="M733" i="6"/>
  <c r="N733" i="6" s="1"/>
  <c r="O733" i="6"/>
  <c r="O639" i="6"/>
  <c r="M639" i="6"/>
  <c r="N639" i="6" s="1"/>
  <c r="M560" i="6"/>
  <c r="N560" i="6" s="1"/>
  <c r="O560" i="6"/>
  <c r="O339" i="6"/>
  <c r="M339" i="6"/>
  <c r="N339" i="6" s="1"/>
  <c r="O1169" i="6"/>
  <c r="M1169" i="6"/>
  <c r="N1169" i="6" s="1"/>
  <c r="M1113" i="6"/>
  <c r="N1113" i="6" s="1"/>
  <c r="O1113" i="6"/>
  <c r="O1049" i="6"/>
  <c r="M1049" i="6"/>
  <c r="N1049" i="6" s="1"/>
  <c r="O985" i="6"/>
  <c r="M985" i="6"/>
  <c r="N985" i="6" s="1"/>
  <c r="O942" i="6"/>
  <c r="M942" i="6"/>
  <c r="N942" i="6" s="1"/>
  <c r="O887" i="6"/>
  <c r="M887" i="6"/>
  <c r="N887" i="6" s="1"/>
  <c r="M842" i="6"/>
  <c r="N842" i="6" s="1"/>
  <c r="O842" i="6"/>
  <c r="M731" i="6"/>
  <c r="N731" i="6" s="1"/>
  <c r="O731" i="6"/>
  <c r="M700" i="6"/>
  <c r="N700" i="6" s="1"/>
  <c r="O700" i="6"/>
  <c r="O570" i="6"/>
  <c r="M570" i="6"/>
  <c r="N570" i="6" s="1"/>
  <c r="O469" i="6"/>
  <c r="M469" i="6"/>
  <c r="N469" i="6" s="1"/>
  <c r="M384" i="6"/>
  <c r="N384" i="6" s="1"/>
  <c r="O384" i="6"/>
  <c r="M556" i="6"/>
  <c r="N556" i="6" s="1"/>
  <c r="O556" i="6"/>
  <c r="O533" i="6"/>
  <c r="M533" i="6"/>
  <c r="N533" i="6" s="1"/>
  <c r="O505" i="6"/>
  <c r="M505" i="6"/>
  <c r="N505" i="6" s="1"/>
  <c r="O441" i="6"/>
  <c r="M441" i="6"/>
  <c r="N441" i="6" s="1"/>
  <c r="O289" i="6"/>
  <c r="M289" i="6"/>
  <c r="N289" i="6" s="1"/>
  <c r="M225" i="6"/>
  <c r="N225" i="6" s="1"/>
  <c r="O225" i="6"/>
  <c r="O121" i="6"/>
  <c r="M121" i="6"/>
  <c r="N121" i="6" s="1"/>
  <c r="O99" i="6"/>
  <c r="M99" i="6"/>
  <c r="N99" i="6" s="1"/>
  <c r="O50" i="6"/>
  <c r="M50" i="6"/>
  <c r="N50" i="6" s="1"/>
  <c r="O399" i="6"/>
  <c r="M399" i="6"/>
  <c r="N399" i="6" s="1"/>
  <c r="O367" i="6"/>
  <c r="M367" i="6"/>
  <c r="N367" i="6" s="1"/>
  <c r="M320" i="6"/>
  <c r="N320" i="6" s="1"/>
  <c r="O320" i="6"/>
  <c r="M256" i="6"/>
  <c r="N256" i="6" s="1"/>
  <c r="O256" i="6"/>
  <c r="O209" i="6"/>
  <c r="M209" i="6"/>
  <c r="N209" i="6" s="1"/>
  <c r="O165" i="6"/>
  <c r="M165" i="6"/>
  <c r="N165" i="6" s="1"/>
  <c r="O87" i="6"/>
  <c r="M87" i="6"/>
  <c r="N87" i="6" s="1"/>
  <c r="O453" i="6"/>
  <c r="M453" i="6"/>
  <c r="N453" i="6" s="1"/>
  <c r="O413" i="6"/>
  <c r="M413" i="6"/>
  <c r="N413" i="6" s="1"/>
  <c r="O381" i="6"/>
  <c r="M381" i="6"/>
  <c r="N381" i="6" s="1"/>
  <c r="O338" i="6"/>
  <c r="M338" i="6"/>
  <c r="N338" i="6" s="1"/>
  <c r="O280" i="6"/>
  <c r="M280" i="6"/>
  <c r="N280" i="6" s="1"/>
  <c r="M216" i="6"/>
  <c r="N216" i="6" s="1"/>
  <c r="O216" i="6"/>
  <c r="O159" i="6"/>
  <c r="M159" i="6"/>
  <c r="N159" i="6" s="1"/>
  <c r="O54" i="6"/>
  <c r="M54" i="6"/>
  <c r="N54" i="6" s="1"/>
  <c r="O302" i="6"/>
  <c r="M302" i="6"/>
  <c r="N302" i="6" s="1"/>
  <c r="M238" i="6"/>
  <c r="N238" i="6" s="1"/>
  <c r="O238" i="6"/>
  <c r="O153" i="6"/>
  <c r="M153" i="6"/>
  <c r="N153" i="6" s="1"/>
  <c r="O88" i="6"/>
  <c r="M88" i="6"/>
  <c r="N88" i="6" s="1"/>
  <c r="M532" i="6"/>
  <c r="N532" i="6" s="1"/>
  <c r="O532" i="6"/>
  <c r="O494" i="6"/>
  <c r="M494" i="6"/>
  <c r="N494" i="6" s="1"/>
  <c r="M462" i="6"/>
  <c r="N462" i="6" s="1"/>
  <c r="O462" i="6"/>
  <c r="O295" i="6"/>
  <c r="M295" i="6"/>
  <c r="N295" i="6" s="1"/>
  <c r="M231" i="6"/>
  <c r="N231" i="6" s="1"/>
  <c r="O231" i="6"/>
  <c r="O172" i="6"/>
  <c r="M172" i="6"/>
  <c r="N172" i="6" s="1"/>
  <c r="O116" i="6"/>
  <c r="M116" i="6"/>
  <c r="N116" i="6" s="1"/>
  <c r="O376" i="6"/>
  <c r="M376" i="6"/>
  <c r="N376" i="6" s="1"/>
  <c r="O351" i="6"/>
  <c r="M351" i="6"/>
  <c r="N351" i="6" s="1"/>
  <c r="M288" i="6"/>
  <c r="N288" i="6" s="1"/>
  <c r="O288" i="6"/>
  <c r="M224" i="6"/>
  <c r="N224" i="6" s="1"/>
  <c r="O224" i="6"/>
  <c r="O194" i="6"/>
  <c r="M194" i="6"/>
  <c r="N194" i="6" s="1"/>
  <c r="O108" i="6"/>
  <c r="M108" i="6"/>
  <c r="N108" i="6" s="1"/>
  <c r="O76" i="6"/>
  <c r="M76" i="6"/>
  <c r="N76" i="6" s="1"/>
  <c r="M420" i="6"/>
  <c r="N420" i="6" s="1"/>
  <c r="O420" i="6"/>
  <c r="M356" i="6"/>
  <c r="N356" i="6" s="1"/>
  <c r="O356" i="6"/>
  <c r="O310" i="6"/>
  <c r="M310" i="6"/>
  <c r="N310" i="6" s="1"/>
  <c r="M246" i="6"/>
  <c r="N246" i="6" s="1"/>
  <c r="O246" i="6"/>
  <c r="O183" i="6"/>
  <c r="M183" i="6"/>
  <c r="N183" i="6" s="1"/>
  <c r="O133" i="6"/>
  <c r="M133" i="6"/>
  <c r="N133" i="6" s="1"/>
  <c r="O55" i="6"/>
  <c r="M55" i="6"/>
  <c r="N55" i="6" s="1"/>
  <c r="O68" i="6"/>
  <c r="M68" i="6"/>
  <c r="N68" i="6" s="1"/>
  <c r="M3772" i="6"/>
  <c r="N3772" i="6" s="1"/>
  <c r="O3772" i="6"/>
  <c r="M3595" i="6"/>
  <c r="N3595" i="6" s="1"/>
  <c r="O3595" i="6"/>
  <c r="O3258" i="6"/>
  <c r="M3258" i="6"/>
  <c r="N3258" i="6" s="1"/>
  <c r="M3689" i="6"/>
  <c r="N3689" i="6" s="1"/>
  <c r="O3689" i="6"/>
  <c r="M3151" i="6"/>
  <c r="N3151" i="6" s="1"/>
  <c r="O3151" i="6"/>
  <c r="O3792" i="6"/>
  <c r="M3792" i="6"/>
  <c r="N3792" i="6" s="1"/>
  <c r="M3795" i="6"/>
  <c r="N3795" i="6" s="1"/>
  <c r="O3795" i="6"/>
  <c r="O3839" i="6"/>
  <c r="M3839" i="6"/>
  <c r="N3839" i="6" s="1"/>
  <c r="O3729" i="6"/>
  <c r="M3729" i="6"/>
  <c r="N3729" i="6" s="1"/>
  <c r="O3634" i="6"/>
  <c r="M3634" i="6"/>
  <c r="N3634" i="6" s="1"/>
  <c r="O3570" i="6"/>
  <c r="M3570" i="6"/>
  <c r="N3570" i="6" s="1"/>
  <c r="M3506" i="6"/>
  <c r="N3506" i="6" s="1"/>
  <c r="O3506" i="6"/>
  <c r="O3442" i="6"/>
  <c r="M3442" i="6"/>
  <c r="N3442" i="6" s="1"/>
  <c r="O3394" i="6"/>
  <c r="M3394" i="6"/>
  <c r="N3394" i="6" s="1"/>
  <c r="O3026" i="6"/>
  <c r="M3026" i="6"/>
  <c r="N3026" i="6" s="1"/>
  <c r="O2503" i="6"/>
  <c r="M2503" i="6"/>
  <c r="N2503" i="6" s="1"/>
  <c r="M3806" i="6"/>
  <c r="N3806" i="6" s="1"/>
  <c r="O3806" i="6"/>
  <c r="M3593" i="6"/>
  <c r="N3593" i="6" s="1"/>
  <c r="O3593" i="6"/>
  <c r="O3236" i="6"/>
  <c r="M3236" i="6"/>
  <c r="N3236" i="6" s="1"/>
  <c r="O3618" i="6"/>
  <c r="M3618" i="6"/>
  <c r="N3618" i="6" s="1"/>
  <c r="O3176" i="6"/>
  <c r="M3176" i="6"/>
  <c r="N3176" i="6" s="1"/>
  <c r="O3848" i="6"/>
  <c r="M3848" i="6"/>
  <c r="N3848" i="6" s="1"/>
  <c r="O3798" i="6"/>
  <c r="M3798" i="6"/>
  <c r="N3798" i="6" s="1"/>
  <c r="M3751" i="6"/>
  <c r="N3751" i="6" s="1"/>
  <c r="O3751" i="6"/>
  <c r="O3715" i="6"/>
  <c r="M3715" i="6"/>
  <c r="N3715" i="6" s="1"/>
  <c r="O3643" i="6"/>
  <c r="M3643" i="6"/>
  <c r="N3643" i="6" s="1"/>
  <c r="M3579" i="6"/>
  <c r="N3579" i="6" s="1"/>
  <c r="O3579" i="6"/>
  <c r="M3515" i="6"/>
  <c r="N3515" i="6" s="1"/>
  <c r="O3515" i="6"/>
  <c r="M3451" i="6"/>
  <c r="N3451" i="6" s="1"/>
  <c r="O3451" i="6"/>
  <c r="O3352" i="6"/>
  <c r="M3352" i="6"/>
  <c r="N3352" i="6" s="1"/>
  <c r="O3139" i="6"/>
  <c r="M3139" i="6"/>
  <c r="N3139" i="6" s="1"/>
  <c r="O2805" i="6"/>
  <c r="M2805" i="6"/>
  <c r="N2805" i="6" s="1"/>
  <c r="O2178" i="6"/>
  <c r="M2178" i="6"/>
  <c r="N2178" i="6" s="1"/>
  <c r="O3414" i="6"/>
  <c r="M3414" i="6"/>
  <c r="N3414" i="6" s="1"/>
  <c r="O3867" i="6"/>
  <c r="M3867" i="6"/>
  <c r="N3867" i="6" s="1"/>
  <c r="M3762" i="6"/>
  <c r="N3762" i="6" s="1"/>
  <c r="O3762" i="6"/>
  <c r="O3661" i="6"/>
  <c r="M3661" i="6"/>
  <c r="N3661" i="6" s="1"/>
  <c r="O3592" i="6"/>
  <c r="M3592" i="6"/>
  <c r="N3592" i="6" s="1"/>
  <c r="O3528" i="6"/>
  <c r="M3528" i="6"/>
  <c r="N3528" i="6" s="1"/>
  <c r="O3464" i="6"/>
  <c r="M3464" i="6"/>
  <c r="N3464" i="6" s="1"/>
  <c r="M3401" i="6"/>
  <c r="N3401" i="6" s="1"/>
  <c r="O3401" i="6"/>
  <c r="O3345" i="6"/>
  <c r="M3345" i="6"/>
  <c r="N3345" i="6" s="1"/>
  <c r="O3168" i="6"/>
  <c r="M3168" i="6"/>
  <c r="N3168" i="6" s="1"/>
  <c r="O2820" i="6"/>
  <c r="M2820" i="6"/>
  <c r="N2820" i="6" s="1"/>
  <c r="O2305" i="6"/>
  <c r="M2305" i="6"/>
  <c r="N2305" i="6" s="1"/>
  <c r="O3742" i="6"/>
  <c r="M3742" i="6"/>
  <c r="N3742" i="6" s="1"/>
  <c r="O3498" i="6"/>
  <c r="M3498" i="6"/>
  <c r="N3498" i="6" s="1"/>
  <c r="O2969" i="6"/>
  <c r="M2969" i="6"/>
  <c r="N2969" i="6" s="1"/>
  <c r="M3647" i="6"/>
  <c r="N3647" i="6" s="1"/>
  <c r="O3647" i="6"/>
  <c r="O2530" i="6"/>
  <c r="M2530" i="6"/>
  <c r="N2530" i="6" s="1"/>
  <c r="M3773" i="6"/>
  <c r="N3773" i="6" s="1"/>
  <c r="O3773" i="6"/>
  <c r="O3728" i="6"/>
  <c r="M3728" i="6"/>
  <c r="N3728" i="6" s="1"/>
  <c r="O3692" i="6"/>
  <c r="M3692" i="6"/>
  <c r="N3692" i="6" s="1"/>
  <c r="O3627" i="6"/>
  <c r="M3627" i="6"/>
  <c r="N3627" i="6" s="1"/>
  <c r="O3563" i="6"/>
  <c r="M3563" i="6"/>
  <c r="N3563" i="6" s="1"/>
  <c r="M3499" i="6"/>
  <c r="N3499" i="6" s="1"/>
  <c r="O3499" i="6"/>
  <c r="O3435" i="6"/>
  <c r="M3435" i="6"/>
  <c r="N3435" i="6" s="1"/>
  <c r="O3387" i="6"/>
  <c r="M3387" i="6"/>
  <c r="N3387" i="6" s="1"/>
  <c r="M3311" i="6"/>
  <c r="N3311" i="6" s="1"/>
  <c r="O3311" i="6"/>
  <c r="O3145" i="6"/>
  <c r="M3145" i="6"/>
  <c r="N3145" i="6" s="1"/>
  <c r="M2633" i="6"/>
  <c r="N2633" i="6" s="1"/>
  <c r="O2633" i="6"/>
  <c r="O3581" i="6"/>
  <c r="M3581" i="6"/>
  <c r="N3581" i="6" s="1"/>
  <c r="M3886" i="6"/>
  <c r="N3886" i="6" s="1"/>
  <c r="O3886" i="6"/>
  <c r="O3822" i="6"/>
  <c r="M3822" i="6"/>
  <c r="N3822" i="6" s="1"/>
  <c r="M3705" i="6"/>
  <c r="N3705" i="6" s="1"/>
  <c r="O3705" i="6"/>
  <c r="O3646" i="6"/>
  <c r="M3646" i="6"/>
  <c r="N3646" i="6" s="1"/>
  <c r="O3582" i="6"/>
  <c r="M3582" i="6"/>
  <c r="N3582" i="6" s="1"/>
  <c r="O3518" i="6"/>
  <c r="M3518" i="6"/>
  <c r="N3518" i="6" s="1"/>
  <c r="O3454" i="6"/>
  <c r="M3454" i="6"/>
  <c r="N3454" i="6" s="1"/>
  <c r="M3349" i="6"/>
  <c r="N3349" i="6" s="1"/>
  <c r="O3349" i="6"/>
  <c r="O3242" i="6"/>
  <c r="M3242" i="6"/>
  <c r="N3242" i="6" s="1"/>
  <c r="O2978" i="6"/>
  <c r="M2978" i="6"/>
  <c r="N2978" i="6" s="1"/>
  <c r="M2499" i="6"/>
  <c r="N2499" i="6" s="1"/>
  <c r="O2499" i="6"/>
  <c r="O3740" i="6"/>
  <c r="M3740" i="6"/>
  <c r="N3740" i="6" s="1"/>
  <c r="O3531" i="6"/>
  <c r="M3531" i="6"/>
  <c r="N3531" i="6" s="1"/>
  <c r="O3038" i="6"/>
  <c r="M3038" i="6"/>
  <c r="N3038" i="6" s="1"/>
  <c r="O3670" i="6"/>
  <c r="M3670" i="6"/>
  <c r="N3670" i="6" s="1"/>
  <c r="M3355" i="6"/>
  <c r="N3355" i="6" s="1"/>
  <c r="O3355" i="6"/>
  <c r="O2258" i="6"/>
  <c r="M2258" i="6"/>
  <c r="N2258" i="6" s="1"/>
  <c r="O3849" i="6"/>
  <c r="M3849" i="6"/>
  <c r="N3849" i="6" s="1"/>
  <c r="M3763" i="6"/>
  <c r="N3763" i="6" s="1"/>
  <c r="O3763" i="6"/>
  <c r="O3718" i="6"/>
  <c r="M3718" i="6"/>
  <c r="N3718" i="6" s="1"/>
  <c r="O3674" i="6"/>
  <c r="M3674" i="6"/>
  <c r="N3674" i="6" s="1"/>
  <c r="M3605" i="6"/>
  <c r="N3605" i="6" s="1"/>
  <c r="O3605" i="6"/>
  <c r="M3541" i="6"/>
  <c r="N3541" i="6" s="1"/>
  <c r="O3541" i="6"/>
  <c r="M3477" i="6"/>
  <c r="N3477" i="6" s="1"/>
  <c r="O3477" i="6"/>
  <c r="O3382" i="6"/>
  <c r="M3382" i="6"/>
  <c r="N3382" i="6" s="1"/>
  <c r="O3298" i="6"/>
  <c r="M3298" i="6"/>
  <c r="N3298" i="6" s="1"/>
  <c r="M2951" i="6"/>
  <c r="N2951" i="6" s="1"/>
  <c r="O2951" i="6"/>
  <c r="O2196" i="6"/>
  <c r="M2196" i="6"/>
  <c r="N2196" i="6" s="1"/>
  <c r="O3290" i="6"/>
  <c r="M3290" i="6"/>
  <c r="N3290" i="6" s="1"/>
  <c r="O3226" i="6"/>
  <c r="M3226" i="6"/>
  <c r="N3226" i="6" s="1"/>
  <c r="O3162" i="6"/>
  <c r="M3162" i="6"/>
  <c r="N3162" i="6" s="1"/>
  <c r="O3098" i="6"/>
  <c r="M3098" i="6"/>
  <c r="N3098" i="6" s="1"/>
  <c r="M3061" i="6"/>
  <c r="N3061" i="6" s="1"/>
  <c r="O3061" i="6"/>
  <c r="M3045" i="6"/>
  <c r="N3045" i="6" s="1"/>
  <c r="O3045" i="6"/>
  <c r="O2994" i="6"/>
  <c r="M2994" i="6"/>
  <c r="N2994" i="6" s="1"/>
  <c r="M2927" i="6"/>
  <c r="N2927" i="6" s="1"/>
  <c r="O2927" i="6"/>
  <c r="M2863" i="6"/>
  <c r="N2863" i="6" s="1"/>
  <c r="O2863" i="6"/>
  <c r="M2801" i="6"/>
  <c r="N2801" i="6" s="1"/>
  <c r="O2801" i="6"/>
  <c r="M2737" i="6"/>
  <c r="N2737" i="6" s="1"/>
  <c r="O2737" i="6"/>
  <c r="M2648" i="6"/>
  <c r="N2648" i="6" s="1"/>
  <c r="O2648" i="6"/>
  <c r="O2584" i="6"/>
  <c r="M2584" i="6"/>
  <c r="N2584" i="6" s="1"/>
  <c r="O2520" i="6"/>
  <c r="M2520" i="6"/>
  <c r="N2520" i="6" s="1"/>
  <c r="M2453" i="6"/>
  <c r="N2453" i="6" s="1"/>
  <c r="O2453" i="6"/>
  <c r="M2375" i="6"/>
  <c r="N2375" i="6" s="1"/>
  <c r="O2375" i="6"/>
  <c r="M2343" i="6"/>
  <c r="N2343" i="6" s="1"/>
  <c r="O2343" i="6"/>
  <c r="M2325" i="6"/>
  <c r="N2325" i="6" s="1"/>
  <c r="O2325" i="6"/>
  <c r="O2254" i="6"/>
  <c r="M2254" i="6"/>
  <c r="N2254" i="6" s="1"/>
  <c r="M2215" i="6"/>
  <c r="N2215" i="6" s="1"/>
  <c r="O2215" i="6"/>
  <c r="O2139" i="6"/>
  <c r="M2139" i="6"/>
  <c r="N2139" i="6" s="1"/>
  <c r="O2047" i="6"/>
  <c r="M2047" i="6"/>
  <c r="N2047" i="6" s="1"/>
  <c r="M3373" i="6"/>
  <c r="N3373" i="6" s="1"/>
  <c r="O3373" i="6"/>
  <c r="O3318" i="6"/>
  <c r="M3318" i="6"/>
  <c r="N3318" i="6" s="1"/>
  <c r="M3253" i="6"/>
  <c r="N3253" i="6" s="1"/>
  <c r="O3253" i="6"/>
  <c r="O3189" i="6"/>
  <c r="M3189" i="6"/>
  <c r="N3189" i="6" s="1"/>
  <c r="O3125" i="6"/>
  <c r="M3125" i="6"/>
  <c r="N3125" i="6" s="1"/>
  <c r="O3011" i="6"/>
  <c r="M3011" i="6"/>
  <c r="N3011" i="6" s="1"/>
  <c r="O2934" i="6"/>
  <c r="M2934" i="6"/>
  <c r="N2934" i="6" s="1"/>
  <c r="O2870" i="6"/>
  <c r="M2870" i="6"/>
  <c r="N2870" i="6" s="1"/>
  <c r="M2799" i="6"/>
  <c r="N2799" i="6" s="1"/>
  <c r="O2799" i="6"/>
  <c r="O2735" i="6"/>
  <c r="M2735" i="6"/>
  <c r="N2735" i="6" s="1"/>
  <c r="M2675" i="6"/>
  <c r="N2675" i="6" s="1"/>
  <c r="O2675" i="6"/>
  <c r="M2611" i="6"/>
  <c r="N2611" i="6" s="1"/>
  <c r="O2611" i="6"/>
  <c r="M2547" i="6"/>
  <c r="N2547" i="6" s="1"/>
  <c r="O2547" i="6"/>
  <c r="M2483" i="6"/>
  <c r="N2483" i="6" s="1"/>
  <c r="O2483" i="6"/>
  <c r="M2413" i="6"/>
  <c r="N2413" i="6" s="1"/>
  <c r="O2413" i="6"/>
  <c r="M2373" i="6"/>
  <c r="N2373" i="6" s="1"/>
  <c r="O2373" i="6"/>
  <c r="O2290" i="6"/>
  <c r="M2290" i="6"/>
  <c r="N2290" i="6" s="1"/>
  <c r="M2239" i="6"/>
  <c r="N2239" i="6" s="1"/>
  <c r="O2239" i="6"/>
  <c r="O2188" i="6"/>
  <c r="M2188" i="6"/>
  <c r="N2188" i="6" s="1"/>
  <c r="O2091" i="6"/>
  <c r="M2091" i="6"/>
  <c r="N2091" i="6" s="1"/>
  <c r="M3247" i="6"/>
  <c r="N3247" i="6" s="1"/>
  <c r="O3247" i="6"/>
  <c r="M3183" i="6"/>
  <c r="N3183" i="6" s="1"/>
  <c r="O3183" i="6"/>
  <c r="M3119" i="6"/>
  <c r="N3119" i="6" s="1"/>
  <c r="O3119" i="6"/>
  <c r="O3033" i="6"/>
  <c r="M3033" i="6"/>
  <c r="N3033" i="6" s="1"/>
  <c r="O2990" i="6"/>
  <c r="M2990" i="6"/>
  <c r="N2990" i="6" s="1"/>
  <c r="O2910" i="6"/>
  <c r="M2910" i="6"/>
  <c r="N2910" i="6" s="1"/>
  <c r="O2842" i="6"/>
  <c r="M2842" i="6"/>
  <c r="N2842" i="6" s="1"/>
  <c r="O2778" i="6"/>
  <c r="M2778" i="6"/>
  <c r="N2778" i="6" s="1"/>
  <c r="M2715" i="6"/>
  <c r="N2715" i="6" s="1"/>
  <c r="O2715" i="6"/>
  <c r="M2671" i="6"/>
  <c r="N2671" i="6" s="1"/>
  <c r="O2671" i="6"/>
  <c r="M2607" i="6"/>
  <c r="N2607" i="6" s="1"/>
  <c r="O2607" i="6"/>
  <c r="M2543" i="6"/>
  <c r="N2543" i="6" s="1"/>
  <c r="O2543" i="6"/>
  <c r="M2479" i="6"/>
  <c r="N2479" i="6" s="1"/>
  <c r="O2479" i="6"/>
  <c r="O2428" i="6"/>
  <c r="M2428" i="6"/>
  <c r="N2428" i="6" s="1"/>
  <c r="O2378" i="6"/>
  <c r="M2378" i="6"/>
  <c r="N2378" i="6" s="1"/>
  <c r="O2278" i="6"/>
  <c r="M2278" i="6"/>
  <c r="N2278" i="6" s="1"/>
  <c r="O2180" i="6"/>
  <c r="M2180" i="6"/>
  <c r="N2180" i="6" s="1"/>
  <c r="M2136" i="6"/>
  <c r="N2136" i="6" s="1"/>
  <c r="O2136" i="6"/>
  <c r="O3361" i="6"/>
  <c r="M3361" i="6"/>
  <c r="N3361" i="6" s="1"/>
  <c r="M3327" i="6"/>
  <c r="N3327" i="6" s="1"/>
  <c r="O3327" i="6"/>
  <c r="O3262" i="6"/>
  <c r="M3262" i="6"/>
  <c r="N3262" i="6" s="1"/>
  <c r="O3198" i="6"/>
  <c r="M3198" i="6"/>
  <c r="N3198" i="6" s="1"/>
  <c r="O3134" i="6"/>
  <c r="M3134" i="6"/>
  <c r="N3134" i="6" s="1"/>
  <c r="O3070" i="6"/>
  <c r="M3070" i="6"/>
  <c r="N3070" i="6" s="1"/>
  <c r="M3009" i="6"/>
  <c r="N3009" i="6" s="1"/>
  <c r="O3009" i="6"/>
  <c r="O2970" i="6"/>
  <c r="M2970" i="6"/>
  <c r="N2970" i="6" s="1"/>
  <c r="M2919" i="6"/>
  <c r="N2919" i="6" s="1"/>
  <c r="O2919" i="6"/>
  <c r="M2855" i="6"/>
  <c r="N2855" i="6" s="1"/>
  <c r="O2855" i="6"/>
  <c r="M2791" i="6"/>
  <c r="N2791" i="6" s="1"/>
  <c r="O2791" i="6"/>
  <c r="M2727" i="6"/>
  <c r="N2727" i="6" s="1"/>
  <c r="O2727" i="6"/>
  <c r="O2686" i="6"/>
  <c r="M2686" i="6"/>
  <c r="N2686" i="6" s="1"/>
  <c r="M2626" i="6"/>
  <c r="N2626" i="6" s="1"/>
  <c r="O2626" i="6"/>
  <c r="O2562" i="6"/>
  <c r="M2562" i="6"/>
  <c r="N2562" i="6" s="1"/>
  <c r="O2498" i="6"/>
  <c r="M2498" i="6"/>
  <c r="N2498" i="6" s="1"/>
  <c r="O2401" i="6"/>
  <c r="M2401" i="6"/>
  <c r="N2401" i="6" s="1"/>
  <c r="O2312" i="6"/>
  <c r="M2312" i="6"/>
  <c r="N2312" i="6" s="1"/>
  <c r="O2192" i="6"/>
  <c r="M2192" i="6"/>
  <c r="N2192" i="6" s="1"/>
  <c r="O2093" i="6"/>
  <c r="M2093" i="6"/>
  <c r="N2093" i="6" s="1"/>
  <c r="O3161" i="6"/>
  <c r="M3161" i="6"/>
  <c r="N3161" i="6" s="1"/>
  <c r="O3097" i="6"/>
  <c r="M3097" i="6"/>
  <c r="N3097" i="6" s="1"/>
  <c r="O3050" i="6"/>
  <c r="M3050" i="6"/>
  <c r="N3050" i="6" s="1"/>
  <c r="O2995" i="6"/>
  <c r="M2995" i="6"/>
  <c r="N2995" i="6" s="1"/>
  <c r="O2937" i="6"/>
  <c r="M2937" i="6"/>
  <c r="N2937" i="6" s="1"/>
  <c r="M2873" i="6"/>
  <c r="N2873" i="6" s="1"/>
  <c r="O2873" i="6"/>
  <c r="O2802" i="6"/>
  <c r="M2802" i="6"/>
  <c r="N2802" i="6" s="1"/>
  <c r="O2738" i="6"/>
  <c r="M2738" i="6"/>
  <c r="N2738" i="6" s="1"/>
  <c r="M2655" i="6"/>
  <c r="N2655" i="6" s="1"/>
  <c r="O2655" i="6"/>
  <c r="M2591" i="6"/>
  <c r="N2591" i="6" s="1"/>
  <c r="O2591" i="6"/>
  <c r="M2527" i="6"/>
  <c r="N2527" i="6" s="1"/>
  <c r="O2527" i="6"/>
  <c r="M2471" i="6"/>
  <c r="N2471" i="6" s="1"/>
  <c r="O2471" i="6"/>
  <c r="O2420" i="6"/>
  <c r="M2420" i="6"/>
  <c r="N2420" i="6" s="1"/>
  <c r="O2346" i="6"/>
  <c r="M2346" i="6"/>
  <c r="N2346" i="6" s="1"/>
  <c r="O2302" i="6"/>
  <c r="M2302" i="6"/>
  <c r="N2302" i="6" s="1"/>
  <c r="O2226" i="6"/>
  <c r="M2226" i="6"/>
  <c r="N2226" i="6" s="1"/>
  <c r="O2194" i="6"/>
  <c r="M2194" i="6"/>
  <c r="N2194" i="6" s="1"/>
  <c r="M3343" i="6"/>
  <c r="N3343" i="6" s="1"/>
  <c r="O3343" i="6"/>
  <c r="M3285" i="6"/>
  <c r="N3285" i="6" s="1"/>
  <c r="O3285" i="6"/>
  <c r="M3221" i="6"/>
  <c r="N3221" i="6" s="1"/>
  <c r="O3221" i="6"/>
  <c r="O3157" i="6"/>
  <c r="M3157" i="6"/>
  <c r="N3157" i="6" s="1"/>
  <c r="O3093" i="6"/>
  <c r="M3093" i="6"/>
  <c r="N3093" i="6" s="1"/>
  <c r="M2973" i="6"/>
  <c r="N2973" i="6" s="1"/>
  <c r="O2973" i="6"/>
  <c r="O2902" i="6"/>
  <c r="M2902" i="6"/>
  <c r="N2902" i="6" s="1"/>
  <c r="O2830" i="6"/>
  <c r="M2830" i="6"/>
  <c r="N2830" i="6" s="1"/>
  <c r="O2766" i="6"/>
  <c r="M2766" i="6"/>
  <c r="N2766" i="6" s="1"/>
  <c r="O2674" i="6"/>
  <c r="M2674" i="6"/>
  <c r="N2674" i="6" s="1"/>
  <c r="M2610" i="6"/>
  <c r="N2610" i="6" s="1"/>
  <c r="O2610" i="6"/>
  <c r="O2546" i="6"/>
  <c r="M2546" i="6"/>
  <c r="N2546" i="6" s="1"/>
  <c r="O2482" i="6"/>
  <c r="M2482" i="6"/>
  <c r="N2482" i="6" s="1"/>
  <c r="O2412" i="6"/>
  <c r="M2412" i="6"/>
  <c r="N2412" i="6" s="1"/>
  <c r="O2368" i="6"/>
  <c r="M2368" i="6"/>
  <c r="N2368" i="6" s="1"/>
  <c r="O2332" i="6"/>
  <c r="M2332" i="6"/>
  <c r="N2332" i="6" s="1"/>
  <c r="M2279" i="6"/>
  <c r="N2279" i="6" s="1"/>
  <c r="O2279" i="6"/>
  <c r="O2240" i="6"/>
  <c r="M2240" i="6"/>
  <c r="N2240" i="6" s="1"/>
  <c r="O2184" i="6"/>
  <c r="M2184" i="6"/>
  <c r="N2184" i="6" s="1"/>
  <c r="O2113" i="6"/>
  <c r="M2113" i="6"/>
  <c r="N2113" i="6" s="1"/>
  <c r="O3114" i="6"/>
  <c r="M3114" i="6"/>
  <c r="N3114" i="6" s="1"/>
  <c r="O3028" i="6"/>
  <c r="M3028" i="6"/>
  <c r="N3028" i="6" s="1"/>
  <c r="O2964" i="6"/>
  <c r="M2964" i="6"/>
  <c r="N2964" i="6" s="1"/>
  <c r="O2900" i="6"/>
  <c r="M2900" i="6"/>
  <c r="N2900" i="6" s="1"/>
  <c r="O2841" i="6"/>
  <c r="M2841" i="6"/>
  <c r="N2841" i="6" s="1"/>
  <c r="M2777" i="6"/>
  <c r="N2777" i="6" s="1"/>
  <c r="O2777" i="6"/>
  <c r="O2716" i="6"/>
  <c r="M2716" i="6"/>
  <c r="N2716" i="6" s="1"/>
  <c r="M2685" i="6"/>
  <c r="N2685" i="6" s="1"/>
  <c r="O2685" i="6"/>
  <c r="O2637" i="6"/>
  <c r="M2637" i="6"/>
  <c r="N2637" i="6" s="1"/>
  <c r="M2573" i="6"/>
  <c r="N2573" i="6" s="1"/>
  <c r="O2573" i="6"/>
  <c r="M2509" i="6"/>
  <c r="N2509" i="6" s="1"/>
  <c r="O2509" i="6"/>
  <c r="O2444" i="6"/>
  <c r="M2444" i="6"/>
  <c r="N2444" i="6" s="1"/>
  <c r="O2402" i="6"/>
  <c r="M2402" i="6"/>
  <c r="N2402" i="6" s="1"/>
  <c r="O2281" i="6"/>
  <c r="M2281" i="6"/>
  <c r="N2281" i="6" s="1"/>
  <c r="O2174" i="6"/>
  <c r="M2174" i="6"/>
  <c r="N2174" i="6" s="1"/>
  <c r="M2122" i="6"/>
  <c r="N2122" i="6" s="1"/>
  <c r="O2122" i="6"/>
  <c r="O2063" i="6"/>
  <c r="M2063" i="6"/>
  <c r="N2063" i="6" s="1"/>
  <c r="O2096" i="6"/>
  <c r="M2096" i="6"/>
  <c r="N2096" i="6" s="1"/>
  <c r="O2019" i="6"/>
  <c r="M2019" i="6"/>
  <c r="N2019" i="6" s="1"/>
  <c r="O1955" i="6"/>
  <c r="M1955" i="6"/>
  <c r="N1955" i="6" s="1"/>
  <c r="O1888" i="6"/>
  <c r="M1888" i="6"/>
  <c r="N1888" i="6" s="1"/>
  <c r="O1818" i="6"/>
  <c r="M1818" i="6"/>
  <c r="N1818" i="6" s="1"/>
  <c r="O1786" i="6"/>
  <c r="M1786" i="6"/>
  <c r="N1786" i="6" s="1"/>
  <c r="O1735" i="6"/>
  <c r="M1735" i="6"/>
  <c r="N1735" i="6" s="1"/>
  <c r="M1689" i="6"/>
  <c r="N1689" i="6" s="1"/>
  <c r="O1689" i="6"/>
  <c r="M1638" i="6"/>
  <c r="N1638" i="6" s="1"/>
  <c r="O1638" i="6"/>
  <c r="O1574" i="6"/>
  <c r="M1574" i="6"/>
  <c r="N1574" i="6" s="1"/>
  <c r="O1510" i="6"/>
  <c r="M1510" i="6"/>
  <c r="N1510" i="6" s="1"/>
  <c r="O1446" i="6"/>
  <c r="M1446" i="6"/>
  <c r="N1446" i="6" s="1"/>
  <c r="M1383" i="6"/>
  <c r="N1383" i="6" s="1"/>
  <c r="O1383" i="6"/>
  <c r="M1237" i="6"/>
  <c r="N1237" i="6" s="1"/>
  <c r="O1237" i="6"/>
  <c r="O2195" i="6"/>
  <c r="M2195" i="6"/>
  <c r="N2195" i="6" s="1"/>
  <c r="O2177" i="6"/>
  <c r="M2177" i="6"/>
  <c r="N2177" i="6" s="1"/>
  <c r="O2123" i="6"/>
  <c r="M2123" i="6"/>
  <c r="N2123" i="6" s="1"/>
  <c r="O2017" i="6"/>
  <c r="M2017" i="6"/>
  <c r="N2017" i="6" s="1"/>
  <c r="O1953" i="6"/>
  <c r="M1953" i="6"/>
  <c r="N1953" i="6" s="1"/>
  <c r="O1905" i="6"/>
  <c r="M1905" i="6"/>
  <c r="N1905" i="6" s="1"/>
  <c r="M1740" i="6"/>
  <c r="N1740" i="6" s="1"/>
  <c r="O1740" i="6"/>
  <c r="O1630" i="6"/>
  <c r="M1630" i="6"/>
  <c r="N1630" i="6" s="1"/>
  <c r="O1566" i="6"/>
  <c r="M1566" i="6"/>
  <c r="N1566" i="6" s="1"/>
  <c r="O1502" i="6"/>
  <c r="M1502" i="6"/>
  <c r="N1502" i="6" s="1"/>
  <c r="O1438" i="6"/>
  <c r="M1438" i="6"/>
  <c r="N1438" i="6" s="1"/>
  <c r="O1378" i="6"/>
  <c r="M1378" i="6"/>
  <c r="N1378" i="6" s="1"/>
  <c r="O1247" i="6"/>
  <c r="M1247" i="6"/>
  <c r="N1247" i="6" s="1"/>
  <c r="O2185" i="6"/>
  <c r="M2185" i="6"/>
  <c r="N2185" i="6" s="1"/>
  <c r="O2080" i="6"/>
  <c r="M2080" i="6"/>
  <c r="N2080" i="6" s="1"/>
  <c r="O1976" i="6"/>
  <c r="M1976" i="6"/>
  <c r="N1976" i="6" s="1"/>
  <c r="O1912" i="6"/>
  <c r="M1912" i="6"/>
  <c r="N1912" i="6" s="1"/>
  <c r="O1865" i="6"/>
  <c r="M1865" i="6"/>
  <c r="N1865" i="6" s="1"/>
  <c r="O1747" i="6"/>
  <c r="M1747" i="6"/>
  <c r="N1747" i="6" s="1"/>
  <c r="M1681" i="6"/>
  <c r="N1681" i="6" s="1"/>
  <c r="O1681" i="6"/>
  <c r="M1620" i="6"/>
  <c r="N1620" i="6" s="1"/>
  <c r="O1620" i="6"/>
  <c r="O1556" i="6"/>
  <c r="M1556" i="6"/>
  <c r="N1556" i="6" s="1"/>
  <c r="O1492" i="6"/>
  <c r="M1492" i="6"/>
  <c r="N1492" i="6" s="1"/>
  <c r="O1428" i="6"/>
  <c r="M1428" i="6"/>
  <c r="N1428" i="6" s="1"/>
  <c r="M1359" i="6"/>
  <c r="N1359" i="6" s="1"/>
  <c r="O1359" i="6"/>
  <c r="M1339" i="6"/>
  <c r="N1339" i="6" s="1"/>
  <c r="O1339" i="6"/>
  <c r="M1323" i="6"/>
  <c r="N1323" i="6" s="1"/>
  <c r="O1323" i="6"/>
  <c r="O1269" i="6"/>
  <c r="M1269" i="6"/>
  <c r="N1269" i="6" s="1"/>
  <c r="O2074" i="6"/>
  <c r="M2074" i="6"/>
  <c r="N2074" i="6" s="1"/>
  <c r="O2054" i="6"/>
  <c r="M2054" i="6"/>
  <c r="N2054" i="6" s="1"/>
  <c r="O2001" i="6"/>
  <c r="M2001" i="6"/>
  <c r="N2001" i="6" s="1"/>
  <c r="O1937" i="6"/>
  <c r="M1937" i="6"/>
  <c r="N1937" i="6" s="1"/>
  <c r="O1877" i="6"/>
  <c r="M1877" i="6"/>
  <c r="N1877" i="6" s="1"/>
  <c r="O1833" i="6"/>
  <c r="M1833" i="6"/>
  <c r="N1833" i="6" s="1"/>
  <c r="O1801" i="6"/>
  <c r="M1801" i="6"/>
  <c r="N1801" i="6" s="1"/>
  <c r="M1760" i="6"/>
  <c r="N1760" i="6" s="1"/>
  <c r="O1760" i="6"/>
  <c r="M1690" i="6"/>
  <c r="N1690" i="6" s="1"/>
  <c r="O1690" i="6"/>
  <c r="M1645" i="6"/>
  <c r="N1645" i="6" s="1"/>
  <c r="O1645" i="6"/>
  <c r="M1581" i="6"/>
  <c r="N1581" i="6" s="1"/>
  <c r="O1581" i="6"/>
  <c r="O1517" i="6"/>
  <c r="M1517" i="6"/>
  <c r="N1517" i="6" s="1"/>
  <c r="O1453" i="6"/>
  <c r="M1453" i="6"/>
  <c r="N1453" i="6" s="1"/>
  <c r="M1395" i="6"/>
  <c r="N1395" i="6" s="1"/>
  <c r="O1395" i="6"/>
  <c r="O1355" i="6"/>
  <c r="M1355" i="6"/>
  <c r="N1355" i="6" s="1"/>
  <c r="O1236" i="6"/>
  <c r="M1236" i="6"/>
  <c r="N1236" i="6" s="1"/>
  <c r="O2033" i="6"/>
  <c r="M2033" i="6"/>
  <c r="N2033" i="6" s="1"/>
  <c r="O1987" i="6"/>
  <c r="M1987" i="6"/>
  <c r="N1987" i="6" s="1"/>
  <c r="O1923" i="6"/>
  <c r="M1923" i="6"/>
  <c r="N1923" i="6" s="1"/>
  <c r="O1839" i="6"/>
  <c r="M1839" i="6"/>
  <c r="N1839" i="6" s="1"/>
  <c r="O1807" i="6"/>
  <c r="M1807" i="6"/>
  <c r="N1807" i="6" s="1"/>
  <c r="O1775" i="6"/>
  <c r="M1775" i="6"/>
  <c r="N1775" i="6" s="1"/>
  <c r="O1713" i="6"/>
  <c r="M1713" i="6"/>
  <c r="N1713" i="6" s="1"/>
  <c r="M1639" i="6"/>
  <c r="N1639" i="6" s="1"/>
  <c r="O1639" i="6"/>
  <c r="M1575" i="6"/>
  <c r="N1575" i="6" s="1"/>
  <c r="O1575" i="6"/>
  <c r="M1511" i="6"/>
  <c r="N1511" i="6" s="1"/>
  <c r="O1511" i="6"/>
  <c r="M1447" i="6"/>
  <c r="N1447" i="6" s="1"/>
  <c r="O1447" i="6"/>
  <c r="O1281" i="6"/>
  <c r="M1281" i="6"/>
  <c r="N1281" i="6" s="1"/>
  <c r="M1195" i="6"/>
  <c r="N1195" i="6" s="1"/>
  <c r="O1195" i="6"/>
  <c r="O2012" i="6"/>
  <c r="M2012" i="6"/>
  <c r="N2012" i="6" s="1"/>
  <c r="M1948" i="6"/>
  <c r="N1948" i="6" s="1"/>
  <c r="O1948" i="6"/>
  <c r="O1893" i="6"/>
  <c r="M1893" i="6"/>
  <c r="N1893" i="6" s="1"/>
  <c r="O1750" i="6"/>
  <c r="M1750" i="6"/>
  <c r="N1750" i="6" s="1"/>
  <c r="M1684" i="6"/>
  <c r="N1684" i="6" s="1"/>
  <c r="O1684" i="6"/>
  <c r="O1656" i="6"/>
  <c r="M1656" i="6"/>
  <c r="N1656" i="6" s="1"/>
  <c r="O1592" i="6"/>
  <c r="M1592" i="6"/>
  <c r="N1592" i="6" s="1"/>
  <c r="M1528" i="6"/>
  <c r="N1528" i="6" s="1"/>
  <c r="O1528" i="6"/>
  <c r="M1464" i="6"/>
  <c r="N1464" i="6" s="1"/>
  <c r="O1464" i="6"/>
  <c r="O1398" i="6"/>
  <c r="M1398" i="6"/>
  <c r="N1398" i="6" s="1"/>
  <c r="O1292" i="6"/>
  <c r="M1292" i="6"/>
  <c r="N1292" i="6" s="1"/>
  <c r="O1136" i="6"/>
  <c r="M1136" i="6"/>
  <c r="N1136" i="6" s="1"/>
  <c r="O2040" i="6"/>
  <c r="M2040" i="6"/>
  <c r="N2040" i="6" s="1"/>
  <c r="O1971" i="6"/>
  <c r="M1971" i="6"/>
  <c r="N1971" i="6" s="1"/>
  <c r="O1886" i="6"/>
  <c r="M1886" i="6"/>
  <c r="N1886" i="6" s="1"/>
  <c r="O1761" i="6"/>
  <c r="M1761" i="6"/>
  <c r="N1761" i="6" s="1"/>
  <c r="M1650" i="6"/>
  <c r="N1650" i="6" s="1"/>
  <c r="O1650" i="6"/>
  <c r="M1586" i="6"/>
  <c r="N1586" i="6" s="1"/>
  <c r="O1586" i="6"/>
  <c r="M1522" i="6"/>
  <c r="N1522" i="6" s="1"/>
  <c r="O1522" i="6"/>
  <c r="O1458" i="6"/>
  <c r="M1458" i="6"/>
  <c r="N1458" i="6" s="1"/>
  <c r="O1396" i="6"/>
  <c r="M1396" i="6"/>
  <c r="N1396" i="6" s="1"/>
  <c r="O1348" i="6"/>
  <c r="M1348" i="6"/>
  <c r="N1348" i="6" s="1"/>
  <c r="O1326" i="6"/>
  <c r="M1326" i="6"/>
  <c r="N1326" i="6" s="1"/>
  <c r="O1261" i="6"/>
  <c r="M1261" i="6"/>
  <c r="N1261" i="6" s="1"/>
  <c r="O1201" i="6"/>
  <c r="M1201" i="6"/>
  <c r="N1201" i="6" s="1"/>
  <c r="M2027" i="6"/>
  <c r="N2027" i="6" s="1"/>
  <c r="O2027" i="6"/>
  <c r="O1963" i="6"/>
  <c r="M1963" i="6"/>
  <c r="N1963" i="6" s="1"/>
  <c r="O1884" i="6"/>
  <c r="M1884" i="6"/>
  <c r="N1884" i="6" s="1"/>
  <c r="O1850" i="6"/>
  <c r="M1850" i="6"/>
  <c r="N1850" i="6" s="1"/>
  <c r="O1820" i="6"/>
  <c r="M1820" i="6"/>
  <c r="N1820" i="6" s="1"/>
  <c r="O1788" i="6"/>
  <c r="M1788" i="6"/>
  <c r="N1788" i="6" s="1"/>
  <c r="O1730" i="6"/>
  <c r="M1730" i="6"/>
  <c r="N1730" i="6" s="1"/>
  <c r="M1693" i="6"/>
  <c r="N1693" i="6" s="1"/>
  <c r="O1693" i="6"/>
  <c r="M1615" i="6"/>
  <c r="N1615" i="6" s="1"/>
  <c r="O1615" i="6"/>
  <c r="M1551" i="6"/>
  <c r="N1551" i="6" s="1"/>
  <c r="O1551" i="6"/>
  <c r="M1487" i="6"/>
  <c r="N1487" i="6" s="1"/>
  <c r="O1487" i="6"/>
  <c r="O1423" i="6"/>
  <c r="M1423" i="6"/>
  <c r="N1423" i="6" s="1"/>
  <c r="M1367" i="6"/>
  <c r="N1367" i="6" s="1"/>
  <c r="O1367" i="6"/>
  <c r="O1314" i="6"/>
  <c r="M1314" i="6"/>
  <c r="N1314" i="6" s="1"/>
  <c r="O1255" i="6"/>
  <c r="M1255" i="6"/>
  <c r="N1255" i="6" s="1"/>
  <c r="O1137" i="6"/>
  <c r="M1137" i="6"/>
  <c r="N1137" i="6" s="1"/>
  <c r="O1073" i="6"/>
  <c r="M1073" i="6"/>
  <c r="N1073" i="6" s="1"/>
  <c r="O1009" i="6"/>
  <c r="M1009" i="6"/>
  <c r="N1009" i="6" s="1"/>
  <c r="O960" i="6"/>
  <c r="M960" i="6"/>
  <c r="N960" i="6" s="1"/>
  <c r="O880" i="6"/>
  <c r="M880" i="6"/>
  <c r="N880" i="6" s="1"/>
  <c r="M822" i="6"/>
  <c r="N822" i="6" s="1"/>
  <c r="O822" i="6"/>
  <c r="M746" i="6"/>
  <c r="N746" i="6" s="1"/>
  <c r="O746" i="6"/>
  <c r="M666" i="6"/>
  <c r="N666" i="6" s="1"/>
  <c r="O666" i="6"/>
  <c r="M594" i="6"/>
  <c r="N594" i="6" s="1"/>
  <c r="O594" i="6"/>
  <c r="O435" i="6"/>
  <c r="M435" i="6"/>
  <c r="N435" i="6" s="1"/>
  <c r="O1090" i="6"/>
  <c r="M1090" i="6"/>
  <c r="N1090" i="6" s="1"/>
  <c r="O1026" i="6"/>
  <c r="M1026" i="6"/>
  <c r="N1026" i="6" s="1"/>
  <c r="O954" i="6"/>
  <c r="M954" i="6"/>
  <c r="N954" i="6" s="1"/>
  <c r="M896" i="6"/>
  <c r="N896" i="6" s="1"/>
  <c r="O896" i="6"/>
  <c r="O830" i="6"/>
  <c r="M830" i="6"/>
  <c r="N830" i="6" s="1"/>
  <c r="O800" i="6"/>
  <c r="M800" i="6"/>
  <c r="N800" i="6" s="1"/>
  <c r="M703" i="6"/>
  <c r="N703" i="6" s="1"/>
  <c r="O703" i="6"/>
  <c r="M664" i="6"/>
  <c r="N664" i="6" s="1"/>
  <c r="O664" i="6"/>
  <c r="M638" i="6"/>
  <c r="N638" i="6" s="1"/>
  <c r="O638" i="6"/>
  <c r="M612" i="6"/>
  <c r="N612" i="6" s="1"/>
  <c r="O612" i="6"/>
  <c r="O579" i="6"/>
  <c r="M579" i="6"/>
  <c r="N579" i="6" s="1"/>
  <c r="O497" i="6"/>
  <c r="M497" i="6"/>
  <c r="N497" i="6" s="1"/>
  <c r="M392" i="6"/>
  <c r="N392" i="6" s="1"/>
  <c r="O392" i="6"/>
  <c r="M1258" i="6"/>
  <c r="N1258" i="6" s="1"/>
  <c r="O1258" i="6"/>
  <c r="M1189" i="6"/>
  <c r="N1189" i="6" s="1"/>
  <c r="O1189" i="6"/>
  <c r="O1128" i="6"/>
  <c r="M1128" i="6"/>
  <c r="N1128" i="6" s="1"/>
  <c r="M1064" i="6"/>
  <c r="N1064" i="6" s="1"/>
  <c r="O1064" i="6"/>
  <c r="M1000" i="6"/>
  <c r="N1000" i="6" s="1"/>
  <c r="O1000" i="6"/>
  <c r="O914" i="6"/>
  <c r="M914" i="6"/>
  <c r="N914" i="6" s="1"/>
  <c r="O849" i="6"/>
  <c r="M849" i="6"/>
  <c r="N849" i="6" s="1"/>
  <c r="M777" i="6"/>
  <c r="N777" i="6" s="1"/>
  <c r="O777" i="6"/>
  <c r="O740" i="6"/>
  <c r="M740" i="6"/>
  <c r="N740" i="6" s="1"/>
  <c r="M682" i="6"/>
  <c r="N682" i="6" s="1"/>
  <c r="O682" i="6"/>
  <c r="M630" i="6"/>
  <c r="N630" i="6" s="1"/>
  <c r="O630" i="6"/>
  <c r="O511" i="6"/>
  <c r="M511" i="6"/>
  <c r="N511" i="6" s="1"/>
  <c r="M1223" i="6"/>
  <c r="N1223" i="6" s="1"/>
  <c r="O1223" i="6"/>
  <c r="O1172" i="6"/>
  <c r="M1172" i="6"/>
  <c r="N1172" i="6" s="1"/>
  <c r="O1133" i="6"/>
  <c r="M1133" i="6"/>
  <c r="N1133" i="6" s="1"/>
  <c r="O1069" i="6"/>
  <c r="M1069" i="6"/>
  <c r="N1069" i="6" s="1"/>
  <c r="O1005" i="6"/>
  <c r="M1005" i="6"/>
  <c r="N1005" i="6" s="1"/>
  <c r="M950" i="6"/>
  <c r="N950" i="6" s="1"/>
  <c r="O950" i="6"/>
  <c r="M886" i="6"/>
  <c r="N886" i="6" s="1"/>
  <c r="O886" i="6"/>
  <c r="O843" i="6"/>
  <c r="M843" i="6"/>
  <c r="N843" i="6" s="1"/>
  <c r="M761" i="6"/>
  <c r="N761" i="6" s="1"/>
  <c r="O761" i="6"/>
  <c r="O559" i="6"/>
  <c r="M559" i="6"/>
  <c r="N559" i="6" s="1"/>
  <c r="M492" i="6"/>
  <c r="N492" i="6" s="1"/>
  <c r="O492" i="6"/>
  <c r="O406" i="6"/>
  <c r="M406" i="6"/>
  <c r="N406" i="6" s="1"/>
  <c r="O1270" i="6"/>
  <c r="M1270" i="6"/>
  <c r="N1270" i="6" s="1"/>
  <c r="O1232" i="6"/>
  <c r="M1232" i="6"/>
  <c r="N1232" i="6" s="1"/>
  <c r="M1131" i="6"/>
  <c r="N1131" i="6" s="1"/>
  <c r="O1131" i="6"/>
  <c r="O1067" i="6"/>
  <c r="M1067" i="6"/>
  <c r="N1067" i="6" s="1"/>
  <c r="O1003" i="6"/>
  <c r="M1003" i="6"/>
  <c r="N1003" i="6" s="1"/>
  <c r="O957" i="6"/>
  <c r="M957" i="6"/>
  <c r="N957" i="6" s="1"/>
  <c r="M872" i="6"/>
  <c r="N872" i="6" s="1"/>
  <c r="O872" i="6"/>
  <c r="O817" i="6"/>
  <c r="M817" i="6"/>
  <c r="N817" i="6" s="1"/>
  <c r="M747" i="6"/>
  <c r="N747" i="6" s="1"/>
  <c r="O747" i="6"/>
  <c r="M695" i="6"/>
  <c r="N695" i="6" s="1"/>
  <c r="O695" i="6"/>
  <c r="M637" i="6"/>
  <c r="N637" i="6" s="1"/>
  <c r="O637" i="6"/>
  <c r="O603" i="6"/>
  <c r="M603" i="6"/>
  <c r="N603" i="6" s="1"/>
  <c r="M508" i="6"/>
  <c r="N508" i="6" s="1"/>
  <c r="O508" i="6"/>
  <c r="O301" i="6"/>
  <c r="M301" i="6"/>
  <c r="N301" i="6" s="1"/>
  <c r="O1065" i="6"/>
  <c r="M1065" i="6"/>
  <c r="N1065" i="6" s="1"/>
  <c r="O1001" i="6"/>
  <c r="M1001" i="6"/>
  <c r="N1001" i="6" s="1"/>
  <c r="M939" i="6"/>
  <c r="N939" i="6" s="1"/>
  <c r="O939" i="6"/>
  <c r="O897" i="6"/>
  <c r="M897" i="6"/>
  <c r="N897" i="6" s="1"/>
  <c r="M848" i="6"/>
  <c r="N848" i="6" s="1"/>
  <c r="O848" i="6"/>
  <c r="O778" i="6"/>
  <c r="M778" i="6"/>
  <c r="N778" i="6" s="1"/>
  <c r="M737" i="6"/>
  <c r="N737" i="6" s="1"/>
  <c r="O737" i="6"/>
  <c r="O675" i="6"/>
  <c r="M675" i="6"/>
  <c r="N675" i="6" s="1"/>
  <c r="M643" i="6"/>
  <c r="N643" i="6" s="1"/>
  <c r="O643" i="6"/>
  <c r="O607" i="6"/>
  <c r="M607" i="6"/>
  <c r="N607" i="6" s="1"/>
  <c r="O515" i="6"/>
  <c r="M515" i="6"/>
  <c r="N515" i="6" s="1"/>
  <c r="O382" i="6"/>
  <c r="M382" i="6"/>
  <c r="N382" i="6" s="1"/>
  <c r="O1299" i="6"/>
  <c r="M1299" i="6"/>
  <c r="N1299" i="6" s="1"/>
  <c r="M1257" i="6"/>
  <c r="N1257" i="6" s="1"/>
  <c r="O1257" i="6"/>
  <c r="M1173" i="6"/>
  <c r="N1173" i="6" s="1"/>
  <c r="O1173" i="6"/>
  <c r="O1089" i="6"/>
  <c r="M1089" i="6"/>
  <c r="N1089" i="6" s="1"/>
  <c r="O1025" i="6"/>
  <c r="M1025" i="6"/>
  <c r="N1025" i="6" s="1"/>
  <c r="M924" i="6"/>
  <c r="N924" i="6" s="1"/>
  <c r="O924" i="6"/>
  <c r="M840" i="6"/>
  <c r="N840" i="6" s="1"/>
  <c r="O840" i="6"/>
  <c r="M787" i="6"/>
  <c r="N787" i="6" s="1"/>
  <c r="O787" i="6"/>
  <c r="O712" i="6"/>
  <c r="M712" i="6"/>
  <c r="N712" i="6" s="1"/>
  <c r="O631" i="6"/>
  <c r="M631" i="6"/>
  <c r="N631" i="6" s="1"/>
  <c r="O553" i="6"/>
  <c r="M553" i="6"/>
  <c r="N553" i="6" s="1"/>
  <c r="M270" i="6"/>
  <c r="N270" i="6" s="1"/>
  <c r="O270" i="6"/>
  <c r="O1162" i="6"/>
  <c r="M1162" i="6"/>
  <c r="N1162" i="6" s="1"/>
  <c r="O1108" i="6"/>
  <c r="M1108" i="6"/>
  <c r="N1108" i="6" s="1"/>
  <c r="O1044" i="6"/>
  <c r="M1044" i="6"/>
  <c r="N1044" i="6" s="1"/>
  <c r="O978" i="6"/>
  <c r="M978" i="6"/>
  <c r="N978" i="6" s="1"/>
  <c r="O933" i="6"/>
  <c r="M933" i="6"/>
  <c r="N933" i="6" s="1"/>
  <c r="O885" i="6"/>
  <c r="M885" i="6"/>
  <c r="N885" i="6" s="1"/>
  <c r="M832" i="6"/>
  <c r="N832" i="6" s="1"/>
  <c r="O832" i="6"/>
  <c r="M729" i="6"/>
  <c r="N729" i="6" s="1"/>
  <c r="O729" i="6"/>
  <c r="O698" i="6"/>
  <c r="M698" i="6"/>
  <c r="N698" i="6" s="1"/>
  <c r="O547" i="6"/>
  <c r="M547" i="6"/>
  <c r="N547" i="6" s="1"/>
  <c r="O461" i="6"/>
  <c r="M461" i="6"/>
  <c r="N461" i="6" s="1"/>
  <c r="O303" i="6"/>
  <c r="M303" i="6"/>
  <c r="N303" i="6" s="1"/>
  <c r="O554" i="6"/>
  <c r="M554" i="6"/>
  <c r="N554" i="6" s="1"/>
  <c r="O531" i="6"/>
  <c r="M531" i="6"/>
  <c r="N531" i="6" s="1"/>
  <c r="M495" i="6"/>
  <c r="N495" i="6" s="1"/>
  <c r="O495" i="6"/>
  <c r="M352" i="6"/>
  <c r="N352" i="6" s="1"/>
  <c r="O352" i="6"/>
  <c r="M268" i="6"/>
  <c r="N268" i="6" s="1"/>
  <c r="O268" i="6"/>
  <c r="O205" i="6"/>
  <c r="M205" i="6"/>
  <c r="N205" i="6" s="1"/>
  <c r="O119" i="6"/>
  <c r="M119" i="6"/>
  <c r="N119" i="6" s="1"/>
  <c r="O97" i="6"/>
  <c r="M97" i="6"/>
  <c r="N97" i="6" s="1"/>
  <c r="M427" i="6"/>
  <c r="N427" i="6" s="1"/>
  <c r="O427" i="6"/>
  <c r="O395" i="6"/>
  <c r="M395" i="6"/>
  <c r="N395" i="6" s="1"/>
  <c r="O363" i="6"/>
  <c r="M363" i="6"/>
  <c r="N363" i="6" s="1"/>
  <c r="O318" i="6"/>
  <c r="M318" i="6"/>
  <c r="N318" i="6" s="1"/>
  <c r="M254" i="6"/>
  <c r="N254" i="6" s="1"/>
  <c r="O254" i="6"/>
  <c r="M207" i="6"/>
  <c r="N207" i="6" s="1"/>
  <c r="O207" i="6"/>
  <c r="O150" i="6"/>
  <c r="M150" i="6"/>
  <c r="N150" i="6" s="1"/>
  <c r="O83" i="6"/>
  <c r="M83" i="6"/>
  <c r="N83" i="6" s="1"/>
  <c r="O439" i="6"/>
  <c r="M439" i="6"/>
  <c r="N439" i="6" s="1"/>
  <c r="O409" i="6"/>
  <c r="M409" i="6"/>
  <c r="N409" i="6" s="1"/>
  <c r="O377" i="6"/>
  <c r="M377" i="6"/>
  <c r="N377" i="6" s="1"/>
  <c r="M336" i="6"/>
  <c r="N336" i="6" s="1"/>
  <c r="O336" i="6"/>
  <c r="M278" i="6"/>
  <c r="N278" i="6" s="1"/>
  <c r="O278" i="6"/>
  <c r="O214" i="6"/>
  <c r="M214" i="6"/>
  <c r="N214" i="6" s="1"/>
  <c r="M157" i="6"/>
  <c r="N157" i="6" s="1"/>
  <c r="O157" i="6"/>
  <c r="O353" i="6"/>
  <c r="M353" i="6"/>
  <c r="N353" i="6" s="1"/>
  <c r="M297" i="6"/>
  <c r="N297" i="6" s="1"/>
  <c r="O297" i="6"/>
  <c r="M233" i="6"/>
  <c r="N233" i="6" s="1"/>
  <c r="O233" i="6"/>
  <c r="O134" i="6"/>
  <c r="M134" i="6"/>
  <c r="N134" i="6" s="1"/>
  <c r="O80" i="6"/>
  <c r="M80" i="6"/>
  <c r="N80" i="6" s="1"/>
  <c r="O530" i="6"/>
  <c r="M530" i="6"/>
  <c r="N530" i="6" s="1"/>
  <c r="M488" i="6"/>
  <c r="N488" i="6" s="1"/>
  <c r="O488" i="6"/>
  <c r="O448" i="6"/>
  <c r="M448" i="6"/>
  <c r="N448" i="6" s="1"/>
  <c r="O293" i="6"/>
  <c r="M293" i="6"/>
  <c r="N293" i="6" s="1"/>
  <c r="M229" i="6"/>
  <c r="N229" i="6" s="1"/>
  <c r="O229" i="6"/>
  <c r="O170" i="6"/>
  <c r="M170" i="6"/>
  <c r="N170" i="6" s="1"/>
  <c r="O114" i="6"/>
  <c r="M114" i="6"/>
  <c r="N114" i="6" s="1"/>
  <c r="O374" i="6"/>
  <c r="M374" i="6"/>
  <c r="N374" i="6" s="1"/>
  <c r="O337" i="6"/>
  <c r="M337" i="6"/>
  <c r="N337" i="6" s="1"/>
  <c r="M286" i="6"/>
  <c r="N286" i="6" s="1"/>
  <c r="O286" i="6"/>
  <c r="M222" i="6"/>
  <c r="N222" i="6" s="1"/>
  <c r="O222" i="6"/>
  <c r="O192" i="6"/>
  <c r="M192" i="6"/>
  <c r="N192" i="6" s="1"/>
  <c r="O102" i="6"/>
  <c r="M102" i="6"/>
  <c r="N102" i="6" s="1"/>
  <c r="O67" i="6"/>
  <c r="M67" i="6"/>
  <c r="N67" i="6" s="1"/>
  <c r="O412" i="6"/>
  <c r="M412" i="6"/>
  <c r="N412" i="6" s="1"/>
  <c r="M354" i="6"/>
  <c r="N354" i="6" s="1"/>
  <c r="O354" i="6"/>
  <c r="O305" i="6"/>
  <c r="M305" i="6"/>
  <c r="N305" i="6" s="1"/>
  <c r="M241" i="6"/>
  <c r="N241" i="6" s="1"/>
  <c r="O241" i="6"/>
  <c r="O181" i="6"/>
  <c r="M181" i="6"/>
  <c r="N181" i="6" s="1"/>
  <c r="O78" i="6"/>
  <c r="M78" i="6"/>
  <c r="N78" i="6" s="1"/>
  <c r="O53" i="6"/>
  <c r="M53" i="6"/>
  <c r="N53" i="6" s="1"/>
  <c r="O66" i="6"/>
  <c r="M66" i="6"/>
  <c r="N66" i="6" s="1"/>
  <c r="P9" i="6"/>
  <c r="L9" i="6"/>
  <c r="P26" i="6"/>
  <c r="L26" i="6"/>
  <c r="P18" i="6"/>
  <c r="L18" i="6"/>
  <c r="P15" i="6"/>
  <c r="L15" i="6"/>
  <c r="L41" i="6"/>
  <c r="P41" i="6"/>
  <c r="L43" i="6"/>
  <c r="P43" i="6"/>
  <c r="P30" i="6"/>
  <c r="L30" i="6"/>
  <c r="L20" i="6"/>
  <c r="P20" i="6"/>
  <c r="L19" i="6"/>
  <c r="P19" i="6"/>
  <c r="P32" i="6"/>
  <c r="L32" i="6"/>
  <c r="P22" i="6"/>
  <c r="L22" i="6"/>
  <c r="P5" i="6"/>
  <c r="L5" i="6"/>
  <c r="P36" i="6"/>
  <c r="L36" i="6"/>
  <c r="L10" i="6"/>
  <c r="P10" i="6"/>
  <c r="L17" i="6"/>
  <c r="P17" i="6"/>
  <c r="L16" i="6"/>
  <c r="P16" i="6"/>
  <c r="L23" i="6"/>
  <c r="P23" i="6"/>
  <c r="L21" i="6"/>
  <c r="P21" i="6"/>
  <c r="P7" i="6"/>
  <c r="L7" i="6"/>
  <c r="L38" i="6"/>
  <c r="P38" i="6"/>
  <c r="L35" i="6"/>
  <c r="P35" i="6"/>
  <c r="L14" i="6"/>
  <c r="P14" i="6"/>
  <c r="L3" i="6"/>
  <c r="P3" i="6"/>
  <c r="P13" i="6"/>
  <c r="L13" i="6"/>
  <c r="L27" i="6"/>
  <c r="P27" i="6"/>
  <c r="L25" i="6"/>
  <c r="P25" i="6"/>
  <c r="L24" i="6"/>
  <c r="P24" i="6"/>
  <c r="P40" i="6"/>
  <c r="L40" i="6"/>
  <c r="L11" i="6"/>
  <c r="P11" i="6"/>
  <c r="L6" i="6"/>
  <c r="P6" i="6"/>
  <c r="P2" i="6"/>
  <c r="L2" i="6"/>
  <c r="L8" i="6"/>
  <c r="P8" i="6"/>
  <c r="L31" i="6"/>
  <c r="P31" i="6"/>
  <c r="P29" i="6"/>
  <c r="L29" i="6"/>
  <c r="L28" i="6"/>
  <c r="P28" i="6"/>
  <c r="L42" i="6"/>
  <c r="P42" i="6"/>
  <c r="P12" i="6"/>
  <c r="L12" i="6"/>
  <c r="L33" i="6"/>
  <c r="P33" i="6"/>
  <c r="P34" i="6"/>
  <c r="L34" i="6"/>
  <c r="P44" i="6"/>
  <c r="L44" i="6"/>
  <c r="L37" i="6"/>
  <c r="P37" i="6"/>
  <c r="L39" i="6"/>
  <c r="P39" i="6"/>
  <c r="L4" i="6"/>
  <c r="P4" i="6"/>
  <c r="J13" i="5"/>
  <c r="K13" i="5" s="1"/>
  <c r="P13" i="5" s="1"/>
  <c r="J40" i="5"/>
  <c r="K40" i="5" s="1"/>
  <c r="P40" i="5" s="1"/>
  <c r="J33" i="5"/>
  <c r="K33" i="5" s="1"/>
  <c r="P33" i="5" s="1"/>
  <c r="J41" i="5"/>
  <c r="K41" i="5" s="1"/>
  <c r="P41" i="5" s="1"/>
  <c r="J23" i="5"/>
  <c r="K23" i="5" s="1"/>
  <c r="P23" i="5" s="1"/>
  <c r="J28" i="5"/>
  <c r="K28" i="5" s="1"/>
  <c r="P28" i="5" s="1"/>
  <c r="J15" i="5"/>
  <c r="K15" i="5" s="1"/>
  <c r="P15" i="5" s="1"/>
  <c r="J8" i="5"/>
  <c r="K8" i="5" s="1"/>
  <c r="J21" i="5"/>
  <c r="K21" i="5" s="1"/>
  <c r="P21" i="5" s="1"/>
  <c r="J10" i="5"/>
  <c r="K10" i="5" s="1"/>
  <c r="J43" i="5"/>
  <c r="K43" i="5" s="1"/>
  <c r="P43" i="5" s="1"/>
  <c r="J24" i="5"/>
  <c r="K24" i="5" s="1"/>
  <c r="P24" i="5" s="1"/>
  <c r="J12" i="5"/>
  <c r="K12" i="5" s="1"/>
  <c r="P12" i="5" s="1"/>
  <c r="J18" i="5"/>
  <c r="K18" i="5" s="1"/>
  <c r="P18" i="5" s="1"/>
  <c r="J29" i="5"/>
  <c r="K29" i="5" s="1"/>
  <c r="P29" i="5" s="1"/>
  <c r="J16" i="5"/>
  <c r="K16" i="5" s="1"/>
  <c r="P16" i="5" s="1"/>
  <c r="J3" i="5"/>
  <c r="K3" i="5" s="1"/>
  <c r="L3" i="5" s="1"/>
  <c r="J11" i="5"/>
  <c r="K11" i="5" s="1"/>
  <c r="L11" i="5" s="1"/>
  <c r="J34" i="5"/>
  <c r="K34" i="5" s="1"/>
  <c r="P34" i="5" s="1"/>
  <c r="J32" i="5"/>
  <c r="K32" i="5" s="1"/>
  <c r="P32" i="5" s="1"/>
  <c r="J4" i="5"/>
  <c r="K4" i="5" s="1"/>
  <c r="P4" i="5" s="1"/>
  <c r="J14" i="5"/>
  <c r="K14" i="5" s="1"/>
  <c r="P14" i="5" s="1"/>
  <c r="J19" i="5"/>
  <c r="K19" i="5" s="1"/>
  <c r="P19" i="5" s="1"/>
  <c r="J2" i="5"/>
  <c r="K2" i="5" s="1"/>
  <c r="P2" i="5" s="1"/>
  <c r="J30" i="5"/>
  <c r="K30" i="5" s="1"/>
  <c r="P30" i="5" s="1"/>
  <c r="J22" i="5"/>
  <c r="K22" i="5" s="1"/>
  <c r="P22" i="5" s="1"/>
  <c r="J7" i="5"/>
  <c r="K7" i="5" s="1"/>
  <c r="P7" i="5" s="1"/>
  <c r="J42" i="5"/>
  <c r="K42" i="5" s="1"/>
  <c r="P42" i="5" s="1"/>
  <c r="J9" i="5"/>
  <c r="K9" i="5" s="1"/>
  <c r="P9" i="5" s="1"/>
  <c r="J6" i="5"/>
  <c r="K6" i="5" s="1"/>
  <c r="P6" i="5" s="1"/>
  <c r="J17" i="5"/>
  <c r="K17" i="5" s="1"/>
  <c r="P17" i="5" s="1"/>
  <c r="J44" i="5"/>
  <c r="K44" i="5" s="1"/>
  <c r="P44" i="5" s="1"/>
  <c r="J5" i="5"/>
  <c r="K5" i="5" s="1"/>
  <c r="P5" i="5" s="1"/>
  <c r="J35" i="5"/>
  <c r="K35" i="5" s="1"/>
  <c r="P35" i="5" s="1"/>
  <c r="J31" i="5"/>
  <c r="K31" i="5" s="1"/>
  <c r="P31" i="5" s="1"/>
  <c r="J25" i="5"/>
  <c r="K25" i="5" s="1"/>
  <c r="P25" i="5" s="1"/>
  <c r="J36" i="5"/>
  <c r="K36" i="5" s="1"/>
  <c r="P36" i="5" s="1"/>
  <c r="J20" i="5"/>
  <c r="K20" i="5" s="1"/>
  <c r="P20" i="5" s="1"/>
  <c r="J37" i="5"/>
  <c r="K37" i="5" s="1"/>
  <c r="P37" i="5" s="1"/>
  <c r="J38" i="5"/>
  <c r="K38" i="5" s="1"/>
  <c r="P38" i="5" s="1"/>
  <c r="J27" i="5"/>
  <c r="K27" i="5" s="1"/>
  <c r="P27" i="5" s="1"/>
  <c r="J26" i="5"/>
  <c r="K26" i="5" s="1"/>
  <c r="P26" i="5" s="1"/>
  <c r="P10" i="5"/>
  <c r="L10" i="5"/>
  <c r="L2" i="5"/>
  <c r="L9" i="5"/>
  <c r="L4" i="5"/>
  <c r="P8" i="5"/>
  <c r="L8" i="5"/>
  <c r="P11" i="5"/>
  <c r="E7" i="4"/>
  <c r="D8" i="4" s="1"/>
  <c r="E8" i="4" s="1"/>
  <c r="G9" i="4" s="1"/>
  <c r="G7" i="4"/>
  <c r="R6" i="6" l="1"/>
  <c r="O39" i="6"/>
  <c r="M39" i="6"/>
  <c r="N39" i="6" s="1"/>
  <c r="O25" i="6"/>
  <c r="M25" i="6"/>
  <c r="N25" i="6" s="1"/>
  <c r="O21" i="6"/>
  <c r="M21" i="6"/>
  <c r="N21" i="6" s="1"/>
  <c r="O43" i="6"/>
  <c r="M43" i="6"/>
  <c r="N43" i="6" s="1"/>
  <c r="O12" i="6"/>
  <c r="M12" i="6"/>
  <c r="N12" i="6" s="1"/>
  <c r="O36" i="6"/>
  <c r="M36" i="6"/>
  <c r="N36" i="6" s="1"/>
  <c r="O9" i="6"/>
  <c r="M9" i="6"/>
  <c r="N9" i="6" s="1"/>
  <c r="O37" i="6"/>
  <c r="M37" i="6"/>
  <c r="N37" i="6" s="1"/>
  <c r="O31" i="6"/>
  <c r="M31" i="6"/>
  <c r="N31" i="6" s="1"/>
  <c r="O11" i="6"/>
  <c r="M11" i="6"/>
  <c r="N11" i="6" s="1"/>
  <c r="O27" i="6"/>
  <c r="M27" i="6"/>
  <c r="N27" i="6" s="1"/>
  <c r="O35" i="6"/>
  <c r="M35" i="6"/>
  <c r="N35" i="6" s="1"/>
  <c r="O23" i="6"/>
  <c r="M23" i="6"/>
  <c r="N23" i="6" s="1"/>
  <c r="O19" i="6"/>
  <c r="M19" i="6"/>
  <c r="N19" i="6" s="1"/>
  <c r="O41" i="6"/>
  <c r="M41" i="6"/>
  <c r="N41" i="6" s="1"/>
  <c r="O44" i="6"/>
  <c r="M44" i="6"/>
  <c r="N44" i="6" s="1"/>
  <c r="O40" i="6"/>
  <c r="M40" i="6"/>
  <c r="N40" i="6" s="1"/>
  <c r="O13" i="6"/>
  <c r="M13" i="6"/>
  <c r="N13" i="6" s="1"/>
  <c r="O15" i="6"/>
  <c r="M15" i="6"/>
  <c r="N15" i="6" s="1"/>
  <c r="O29" i="6"/>
  <c r="M29" i="6"/>
  <c r="N29" i="6" s="1"/>
  <c r="O32" i="6"/>
  <c r="M32" i="6"/>
  <c r="N32" i="6" s="1"/>
  <c r="O26" i="6"/>
  <c r="M26" i="6"/>
  <c r="N26" i="6" s="1"/>
  <c r="O33" i="6"/>
  <c r="M33" i="6"/>
  <c r="N33" i="6" s="1"/>
  <c r="O14" i="6"/>
  <c r="M14" i="6"/>
  <c r="N14" i="6" s="1"/>
  <c r="O10" i="6"/>
  <c r="M10" i="6"/>
  <c r="N10" i="6" s="1"/>
  <c r="O42" i="6"/>
  <c r="M42" i="6"/>
  <c r="N42" i="6" s="1"/>
  <c r="O8" i="6"/>
  <c r="M8" i="6"/>
  <c r="O38" i="6"/>
  <c r="M38" i="6"/>
  <c r="N38" i="6" s="1"/>
  <c r="O16" i="6"/>
  <c r="M16" i="6"/>
  <c r="N16" i="6" s="1"/>
  <c r="O20" i="6"/>
  <c r="M20" i="6"/>
  <c r="N20" i="6" s="1"/>
  <c r="O34" i="6"/>
  <c r="M34" i="6"/>
  <c r="N34" i="6" s="1"/>
  <c r="O22" i="6"/>
  <c r="M22" i="6"/>
  <c r="N22" i="6" s="1"/>
  <c r="O30" i="6"/>
  <c r="M30" i="6"/>
  <c r="N30" i="6" s="1"/>
  <c r="O18" i="6"/>
  <c r="M18" i="6"/>
  <c r="N18" i="6" s="1"/>
  <c r="O28" i="6"/>
  <c r="M28" i="6"/>
  <c r="N28" i="6" s="1"/>
  <c r="O24" i="6"/>
  <c r="M24" i="6"/>
  <c r="N24" i="6" s="1"/>
  <c r="O17" i="6"/>
  <c r="M17" i="6"/>
  <c r="N17" i="6" s="1"/>
  <c r="L7" i="5"/>
  <c r="P3" i="5"/>
  <c r="L5" i="5"/>
  <c r="L6" i="5"/>
  <c r="O9" i="5"/>
  <c r="M9" i="5"/>
  <c r="N9" i="5" s="1"/>
  <c r="O8" i="5"/>
  <c r="M8" i="5"/>
  <c r="N8" i="5" s="1"/>
  <c r="O10" i="5"/>
  <c r="M10" i="5"/>
  <c r="N10" i="5" s="1"/>
  <c r="R6" i="5"/>
  <c r="O11" i="5"/>
  <c r="G8" i="4"/>
  <c r="H8" i="4" s="1"/>
  <c r="I8" i="4" s="1"/>
  <c r="J8" i="4" s="1"/>
  <c r="F8" i="4"/>
  <c r="D9" i="4"/>
  <c r="F9" i="4" s="1"/>
  <c r="H9" i="4"/>
  <c r="R5" i="6" l="1"/>
  <c r="R3" i="6"/>
  <c r="N8" i="6"/>
  <c r="R4" i="6" s="1"/>
  <c r="M11" i="5"/>
  <c r="L12" i="5"/>
  <c r="M12" i="5" s="1"/>
  <c r="N12" i="5" s="1"/>
  <c r="K8" i="4"/>
  <c r="E9" i="4"/>
  <c r="D10" i="4" s="1"/>
  <c r="E10" i="4" s="1"/>
  <c r="I9" i="4"/>
  <c r="J9" i="4" s="1"/>
  <c r="K9" i="4"/>
  <c r="O12" i="5" l="1"/>
  <c r="L14" i="5"/>
  <c r="M14" i="5" s="1"/>
  <c r="N14" i="5" s="1"/>
  <c r="L13" i="5"/>
  <c r="M13" i="5" s="1"/>
  <c r="N13" i="5" s="1"/>
  <c r="G10" i="4"/>
  <c r="H10" i="4" s="1"/>
  <c r="I10" i="4" s="1"/>
  <c r="J10" i="4" s="1"/>
  <c r="F10" i="4"/>
  <c r="D11" i="4"/>
  <c r="E11" i="4" s="1"/>
  <c r="G12" i="4" s="1"/>
  <c r="G11" i="4"/>
  <c r="H11" i="4" s="1"/>
  <c r="O14" i="5" l="1"/>
  <c r="L15" i="5"/>
  <c r="M15" i="5" s="1"/>
  <c r="O13" i="5"/>
  <c r="K10" i="4"/>
  <c r="F11" i="4"/>
  <c r="D12" i="4"/>
  <c r="E12" i="4" s="1"/>
  <c r="I11" i="4"/>
  <c r="J11" i="4" s="1"/>
  <c r="K11" i="4"/>
  <c r="H12" i="4"/>
  <c r="O15" i="5" l="1"/>
  <c r="N15" i="5"/>
  <c r="D13" i="4"/>
  <c r="E13" i="4" s="1"/>
  <c r="D14" i="4" s="1"/>
  <c r="F12" i="4"/>
  <c r="G13" i="4"/>
  <c r="H13" i="4" s="1"/>
  <c r="I12" i="4"/>
  <c r="J12" i="4" s="1"/>
  <c r="K12" i="4"/>
  <c r="L16" i="5" l="1"/>
  <c r="O16" i="5" s="1"/>
  <c r="F13" i="4"/>
  <c r="G14" i="4"/>
  <c r="H14" i="4" s="1"/>
  <c r="E14" i="4"/>
  <c r="F14" i="4"/>
  <c r="I13" i="4"/>
  <c r="J13" i="4" s="1"/>
  <c r="K13" i="4"/>
  <c r="M16" i="5" l="1"/>
  <c r="N16" i="5" s="1"/>
  <c r="L17" i="5"/>
  <c r="D15" i="4"/>
  <c r="G15" i="4"/>
  <c r="H15" i="4" s="1"/>
  <c r="I14" i="4"/>
  <c r="J14" i="4" s="1"/>
  <c r="K14" i="4"/>
  <c r="M17" i="5" l="1"/>
  <c r="N17" i="5" s="1"/>
  <c r="O17" i="5"/>
  <c r="F15" i="4"/>
  <c r="E15" i="4"/>
  <c r="D16" i="4" s="1"/>
  <c r="I15" i="4"/>
  <c r="J15" i="4" s="1"/>
  <c r="K15" i="4"/>
  <c r="G16" i="4" l="1"/>
  <c r="H16" i="4" s="1"/>
  <c r="K16" i="4" s="1"/>
  <c r="E16" i="4"/>
  <c r="G17" i="4" s="1"/>
  <c r="H17" i="4" s="1"/>
  <c r="F16" i="4"/>
  <c r="L19" i="5" l="1"/>
  <c r="M19" i="5" s="1"/>
  <c r="N19" i="5" s="1"/>
  <c r="L18" i="5"/>
  <c r="O18" i="5" s="1"/>
  <c r="I16" i="4"/>
  <c r="J16" i="4" s="1"/>
  <c r="D17" i="4"/>
  <c r="E17" i="4" s="1"/>
  <c r="G18" i="4" s="1"/>
  <c r="H18" i="4" s="1"/>
  <c r="I17" i="4"/>
  <c r="J17" i="4" s="1"/>
  <c r="K17" i="4"/>
  <c r="O19" i="5" l="1"/>
  <c r="M18" i="5"/>
  <c r="N18" i="5" s="1"/>
  <c r="F17" i="4"/>
  <c r="D18" i="4"/>
  <c r="E18" i="4" s="1"/>
  <c r="D19" i="4" s="1"/>
  <c r="I18" i="4"/>
  <c r="J18" i="4" s="1"/>
  <c r="K18" i="4"/>
  <c r="F18" i="4" l="1"/>
  <c r="G19" i="4"/>
  <c r="H19" i="4" s="1"/>
  <c r="I19" i="4" s="1"/>
  <c r="J19" i="4" s="1"/>
  <c r="F19" i="4"/>
  <c r="E19" i="4"/>
  <c r="G20" i="4" s="1"/>
  <c r="H20" i="4" s="1"/>
  <c r="K19" i="4"/>
  <c r="L20" i="5" l="1"/>
  <c r="O20" i="5" s="1"/>
  <c r="L21" i="5"/>
  <c r="M21" i="5" s="1"/>
  <c r="N21" i="5" s="1"/>
  <c r="D20" i="4"/>
  <c r="I20" i="4"/>
  <c r="J20" i="4" s="1"/>
  <c r="K20" i="4"/>
  <c r="M20" i="5" l="1"/>
  <c r="N20" i="5" s="1"/>
  <c r="O21" i="5"/>
  <c r="E20" i="4"/>
  <c r="F20" i="4"/>
  <c r="L22" i="5" l="1"/>
  <c r="O22" i="5" s="1"/>
  <c r="G21" i="4"/>
  <c r="H21" i="4" s="1"/>
  <c r="D21" i="4"/>
  <c r="M22" i="5" l="1"/>
  <c r="N22" i="5" s="1"/>
  <c r="F21" i="4"/>
  <c r="E21" i="4"/>
  <c r="G22" i="4" s="1"/>
  <c r="H22" i="4" s="1"/>
  <c r="K21" i="4"/>
  <c r="I21" i="4"/>
  <c r="J21" i="4" s="1"/>
  <c r="D22" i="4" l="1"/>
  <c r="F22" i="4" s="1"/>
  <c r="K22" i="4"/>
  <c r="I22" i="4"/>
  <c r="J22" i="4" s="1"/>
  <c r="L23" i="5" l="1"/>
  <c r="E22" i="4"/>
  <c r="D23" i="4" s="1"/>
  <c r="F23" i="4" s="1"/>
  <c r="O23" i="5" l="1"/>
  <c r="M23" i="5"/>
  <c r="N23" i="5" s="1"/>
  <c r="G23" i="4"/>
  <c r="H23" i="4" s="1"/>
  <c r="I23" i="4" s="1"/>
  <c r="E23" i="4"/>
  <c r="D24" i="4" s="1"/>
  <c r="F24" i="4" s="1"/>
  <c r="L24" i="5" l="1"/>
  <c r="G24" i="4"/>
  <c r="H24" i="4" s="1"/>
  <c r="I24" i="4" s="1"/>
  <c r="J24" i="4" s="1"/>
  <c r="K23" i="4"/>
  <c r="E24" i="4"/>
  <c r="J23" i="4"/>
  <c r="M24" i="5" l="1"/>
  <c r="O24" i="5"/>
  <c r="K24" i="4"/>
  <c r="G25" i="4"/>
  <c r="H25" i="4" s="1"/>
  <c r="D25" i="4"/>
  <c r="N24" i="5" l="1"/>
  <c r="L25" i="5"/>
  <c r="E25" i="4"/>
  <c r="F25" i="4"/>
  <c r="N2" i="4"/>
  <c r="I25" i="4"/>
  <c r="K25" i="4"/>
  <c r="N5" i="4" s="1"/>
  <c r="L26" i="5" l="1"/>
  <c r="M25" i="5"/>
  <c r="O25" i="5"/>
  <c r="R5" i="5" s="1"/>
  <c r="R2" i="5"/>
  <c r="J25" i="4"/>
  <c r="N4" i="4" s="1"/>
  <c r="N3" i="4"/>
  <c r="M26" i="5" l="1"/>
  <c r="N26" i="5" s="1"/>
  <c r="O26" i="5"/>
  <c r="N25" i="5"/>
  <c r="R3" i="5"/>
  <c r="L28" i="5" l="1"/>
  <c r="M28" i="5" s="1"/>
  <c r="N28" i="5" s="1"/>
  <c r="O28" i="5" l="1"/>
  <c r="L27" i="5"/>
  <c r="L29" i="5" l="1"/>
  <c r="O29" i="5" s="1"/>
  <c r="L30" i="5"/>
  <c r="O30" i="5" s="1"/>
  <c r="O27" i="5"/>
  <c r="M27" i="5"/>
  <c r="N27" i="5" s="1"/>
  <c r="M30" i="5" l="1"/>
  <c r="N30" i="5" s="1"/>
  <c r="M29" i="5"/>
  <c r="N29" i="5" s="1"/>
  <c r="L31" i="5" l="1"/>
  <c r="O31" i="5" l="1"/>
  <c r="M31" i="5"/>
  <c r="N31" i="5" s="1"/>
  <c r="L32" i="5" l="1"/>
  <c r="M32" i="5" s="1"/>
  <c r="N32" i="5" s="1"/>
  <c r="O32" i="5" l="1"/>
  <c r="L33" i="5"/>
  <c r="M33" i="5" l="1"/>
  <c r="O33" i="5"/>
  <c r="L34" i="5"/>
  <c r="M34" i="5" l="1"/>
  <c r="O34" i="5"/>
  <c r="L35" i="5" l="1"/>
  <c r="O35" i="5" s="1"/>
  <c r="M35" i="5" l="1"/>
  <c r="L36" i="5"/>
  <c r="M36" i="5" s="1"/>
  <c r="O36" i="5" l="1"/>
  <c r="L37" i="5"/>
  <c r="L38" i="5" l="1"/>
  <c r="M37" i="5"/>
  <c r="O37" i="5"/>
  <c r="O38" i="5" l="1"/>
  <c r="M38" i="5"/>
  <c r="L39" i="5" l="1"/>
  <c r="O39" i="5" s="1"/>
  <c r="M39" i="5" l="1"/>
  <c r="L40" i="5"/>
  <c r="M40" i="5" s="1"/>
  <c r="L41" i="5"/>
  <c r="O40" i="5" l="1"/>
  <c r="O41" i="5"/>
  <c r="M41" i="5"/>
  <c r="L42" i="5" l="1"/>
  <c r="L43" i="5" l="1"/>
  <c r="O42" i="5"/>
  <c r="M42" i="5"/>
  <c r="L44" i="5" l="1"/>
  <c r="O43" i="5"/>
  <c r="M43" i="5"/>
  <c r="M44" i="5" l="1"/>
  <c r="O44" i="5"/>
</calcChain>
</file>

<file path=xl/sharedStrings.xml><?xml version="1.0" encoding="utf-8"?>
<sst xmlns="http://schemas.openxmlformats.org/spreadsheetml/2006/main" count="133" uniqueCount="48">
  <si>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</si>
  <si>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</si>
  <si>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</si>
  <si>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</si>
  <si>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</si>
  <si>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</si>
  <si>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</si>
  <si>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</si>
  <si>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</si>
  <si>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</si>
  <si>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</si>
  <si>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</si>
  <si>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</si>
  <si>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</si>
  <si>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</si>
  <si>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</si>
  <si>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</si>
  <si>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</si>
  <si>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</si>
  <si>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</si>
  <si>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</si>
  <si>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</si>
  <si>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</si>
  <si>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</si>
  <si>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</si>
  <si>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</si>
  <si>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</si>
  <si>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</si>
  <si>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</si>
  <si>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</si>
  <si>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</si>
  <si>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</si>
  <si>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</si>
  <si>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simple</t>
    <phoneticPr fontId="1" type="noConversion"/>
  </si>
  <si>
    <t>centered</t>
    <phoneticPr fontId="1" type="noConversion"/>
  </si>
  <si>
    <t>S+I</t>
    <phoneticPr fontId="1" type="noConversion"/>
  </si>
  <si>
    <t>deseasonalized demand</t>
    <phoneticPr fontId="1" type="noConversion"/>
  </si>
  <si>
    <t>tread</t>
    <phoneticPr fontId="1" type="noConversion"/>
  </si>
  <si>
    <t>Q</t>
    <phoneticPr fontId="1" type="noConversion"/>
  </si>
  <si>
    <t>y</t>
    <phoneticPr fontId="1" type="noConversion"/>
  </si>
  <si>
    <t>q</t>
    <phoneticPr fontId="1" type="noConversion"/>
  </si>
  <si>
    <t>total</t>
    <phoneticPr fontId="1" type="noConversion"/>
  </si>
  <si>
    <t>mean</t>
    <phoneticPr fontId="1" type="noConversion"/>
  </si>
  <si>
    <t>unadjusted seasonal</t>
    <phoneticPr fontId="1" type="noConversion"/>
  </si>
  <si>
    <t>adjusted seasonal</t>
    <phoneticPr fontId="1" type="noConversion"/>
  </si>
  <si>
    <t>SSE</t>
    <phoneticPr fontId="1" type="noConversion"/>
  </si>
  <si>
    <t>Error2</t>
    <phoneticPr fontId="1" type="noConversion"/>
  </si>
  <si>
    <t>tread1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</si>
</sst>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d\-m\-yy"/>
    <numFmt numFmtId="177" formatCode="#,##0_);[Red]\(#,##0\)"/>
    <numFmt numFmtId="178" formatCode="0.000_);[Red]\(0.000\)"/>
    <numFmt numFmtId="179" formatCode="0_);[Red]\(0\)"/>
    <numFmt numFmtId="180" formatCode="0.000%"/>
    <numFmt numFmtId="181" formatCode="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177" fontId="3" fillId="0" borderId="0" xfId="0" applyNumberFormat="1" applyFont="1">
      <alignment vertical="center"/>
    </xf>
    <xf numFmtId="177" fontId="6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2" fillId="5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178" fontId="3" fillId="5" borderId="0" xfId="0" applyNumberFormat="1" applyFont="1" applyFill="1">
      <alignment vertical="center"/>
    </xf>
    <xf numFmtId="178" fontId="2" fillId="4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178" fontId="2" fillId="7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  <xf numFmtId="178" fontId="2" fillId="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4" fillId="5" borderId="1" xfId="0" applyNumberFormat="1" applyFont="1" applyFill="1" applyBorder="1">
      <alignment vertical="center"/>
    </xf>
    <xf numFmtId="178" fontId="2" fillId="5" borderId="1" xfId="0" applyNumberFormat="1" applyFont="1" applyFill="1" applyBorder="1">
      <alignment vertical="center"/>
    </xf>
    <xf numFmtId="178" fontId="5" fillId="4" borderId="0" xfId="0" applyNumberFormat="1" applyFont="1" applyFill="1">
      <alignment vertical="center"/>
    </xf>
    <xf numFmtId="179" fontId="6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180" fontId="3" fillId="5" borderId="0" xfId="0" applyNumberFormat="1" applyFont="1" applyFill="1">
      <alignment vertical="center"/>
    </xf>
    <xf numFmtId="180" fontId="2" fillId="4" borderId="0" xfId="0" applyNumberFormat="1" applyFont="1" applyFill="1">
      <alignment vertical="center"/>
    </xf>
    <xf numFmtId="180" fontId="2" fillId="7" borderId="0" xfId="0" applyNumberFormat="1" applyFont="1" applyFill="1">
      <alignment vertical="center"/>
    </xf>
    <xf numFmtId="180" fontId="2" fillId="0" borderId="0" xfId="0" applyNumberFormat="1" applyFont="1">
      <alignment vertical="center"/>
    </xf>
    <xf numFmtId="18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D544-6921-4C37-A472-D81D934A788E}">
  <dimension ref="A1:T3969"/>
  <sheetViews>
    <sheetView tabSelected="1" zoomScale="70" zoomScaleNormal="70" workbookViewId="0">
      <selection activeCell="D1" sqref="D1:D1048576"/>
    </sheetView>
  </sheetViews>
  <sheetFormatPr defaultRowHeight="17" x14ac:dyDescent="0.4"/>
  <cols>
    <col min="1" max="1" width="9.26953125" style="1" customWidth="1"/>
    <col min="2" max="2" width="16" style="1" customWidth="1"/>
    <col min="3" max="3" width="11.453125" style="44" customWidth="1"/>
    <col min="4" max="4" width="12.7265625" style="49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35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32</v>
      </c>
      <c r="C1" s="4" t="s">
        <v>47</v>
      </c>
      <c r="D1" s="23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33" t="s">
        <v>6</v>
      </c>
      <c r="O1" s="33" t="s">
        <v>7</v>
      </c>
      <c r="P1" s="33" t="s">
        <v>46</v>
      </c>
    </row>
    <row r="2" spans="1:18" x14ac:dyDescent="0.4">
      <c r="A2" s="1">
        <v>1</v>
      </c>
      <c r="B2" s="21">
        <v>39814</v>
      </c>
      <c r="C2" s="43">
        <v>1</v>
      </c>
      <c r="D2" s="23">
        <v>10640</v>
      </c>
      <c r="E2" s="25"/>
      <c r="F2" s="25"/>
      <c r="G2" s="25"/>
      <c r="H2" s="25">
        <f t="shared" ref="H2:H65" si="0">VLOOKUP(C2,$Q$38:$S$42,3,FALSE)</f>
        <v>1.0029760598604931</v>
      </c>
      <c r="I2" s="4">
        <f>D2/H2</f>
        <v>10608.42868121892</v>
      </c>
      <c r="J2" s="25">
        <f>INTERCEPT($I$2:$I$3896,$A$2:$A$3896)+SLOPE($I$2:$I$3896,$A$2:$A$3896)*A2</f>
        <v>12306.57197823426</v>
      </c>
      <c r="K2" s="15">
        <f>H2*J2</f>
        <v>12343.197073118952</v>
      </c>
      <c r="L2" s="36">
        <f t="shared" ref="L2:L44" si="1">D2-K2</f>
        <v>-1703.1970731189522</v>
      </c>
      <c r="M2" s="34"/>
      <c r="N2" s="34"/>
      <c r="O2" s="34"/>
      <c r="P2" s="35">
        <f>(D2-K2)^2</f>
        <v>2900880.2698809654</v>
      </c>
      <c r="Q2" s="17" t="s">
        <v>8</v>
      </c>
      <c r="R2" s="42">
        <f>AVERAGE(L2:L3896)</f>
        <v>-1.6823330708379058E-2</v>
      </c>
    </row>
    <row r="3" spans="1:18" x14ac:dyDescent="0.4">
      <c r="A3" s="1">
        <v>2</v>
      </c>
      <c r="B3" s="21">
        <v>39815</v>
      </c>
      <c r="C3" s="43">
        <v>2</v>
      </c>
      <c r="D3" s="23">
        <v>12267</v>
      </c>
      <c r="E3" s="25"/>
      <c r="F3" s="25"/>
      <c r="G3" s="25"/>
      <c r="H3" s="25">
        <f t="shared" si="0"/>
        <v>0.99962528745511148</v>
      </c>
      <c r="I3" s="4">
        <f t="shared" ref="I3:I44" si="2">D3/H3</f>
        <v>12271.598321837026</v>
      </c>
      <c r="J3" s="25">
        <f t="shared" ref="J3:J66" si="3">INTERCEPT($I$2:$I$3896,$A$2:$A$3896)+SLOPE($I$2:$I$3896,$A$2:$A$3896)*A3</f>
        <v>12306.888398261182</v>
      </c>
      <c r="K3" s="15">
        <f t="shared" ref="K3:K44" si="4">H3*J3</f>
        <v>12302.276852789812</v>
      </c>
      <c r="L3" s="36">
        <f t="shared" si="1"/>
        <v>-35.276852789811528</v>
      </c>
      <c r="M3" s="34"/>
      <c r="N3" s="34"/>
      <c r="O3" s="34"/>
      <c r="P3" s="35">
        <f t="shared" ref="P3:P66" si="5">(D3-K3)^2</f>
        <v>1244.4563427540334</v>
      </c>
      <c r="Q3" s="17" t="s">
        <v>9</v>
      </c>
      <c r="R3" s="42">
        <f>AVERAGE(M3:M3896)</f>
        <v>1933.9460856976295</v>
      </c>
    </row>
    <row r="4" spans="1:18" x14ac:dyDescent="0.4">
      <c r="A4" s="1">
        <v>3</v>
      </c>
      <c r="B4" s="21">
        <v>39816</v>
      </c>
      <c r="C4" s="43">
        <v>3</v>
      </c>
      <c r="D4" s="23">
        <v>9752</v>
      </c>
      <c r="E4" s="25">
        <f>AVERAGE(D2:D5)</f>
        <v>10438.25</v>
      </c>
      <c r="F4" s="25">
        <f>AVERAGE(E4:E5)</f>
        <v>10475.5</v>
      </c>
      <c r="G4" s="25">
        <f>D4/F4</f>
        <v>0.93093408429191926</v>
      </c>
      <c r="H4" s="25">
        <f t="shared" si="0"/>
        <v>0.99623085886831275</v>
      </c>
      <c r="I4" s="4">
        <f t="shared" si="2"/>
        <v>9788.8957295279615</v>
      </c>
      <c r="J4" s="25">
        <f t="shared" si="3"/>
        <v>12307.204818288103</v>
      </c>
      <c r="K4" s="15">
        <f t="shared" si="4"/>
        <v>12260.817226391393</v>
      </c>
      <c r="L4" s="36">
        <f t="shared" si="1"/>
        <v>-2508.817226391393</v>
      </c>
      <c r="M4" s="34"/>
      <c r="N4" s="34"/>
      <c r="O4" s="34"/>
      <c r="P4" s="35">
        <f t="shared" si="5"/>
        <v>6294163.8754382022</v>
      </c>
      <c r="Q4" s="17" t="s">
        <v>10</v>
      </c>
      <c r="R4" s="18">
        <f>AVERAGE(N8:N3896)</f>
        <v>0.15516698214707494</v>
      </c>
    </row>
    <row r="5" spans="1:18" x14ac:dyDescent="0.4">
      <c r="A5" s="1">
        <v>4</v>
      </c>
      <c r="B5" s="21">
        <v>39817</v>
      </c>
      <c r="C5" s="43">
        <v>4</v>
      </c>
      <c r="D5" s="23">
        <v>9094</v>
      </c>
      <c r="E5" s="25">
        <f t="shared" ref="E5:E68" si="6">AVERAGE(D3:D6)</f>
        <v>10512.75</v>
      </c>
      <c r="F5" s="25">
        <f t="shared" ref="F5:F68" si="7">AVERAGE(E5:E6)</f>
        <v>10327</v>
      </c>
      <c r="G5" s="25">
        <f t="shared" ref="G5:G44" si="8">D5/F5</f>
        <v>0.88060424130918946</v>
      </c>
      <c r="H5" s="25">
        <f t="shared" si="0"/>
        <v>1.0011677938160828</v>
      </c>
      <c r="I5" s="4">
        <f t="shared" si="2"/>
        <v>9083.3924704439632</v>
      </c>
      <c r="J5" s="25">
        <f t="shared" si="3"/>
        <v>12307.521238315023</v>
      </c>
      <c r="K5" s="15">
        <f t="shared" si="4"/>
        <v>12321.893885508434</v>
      </c>
      <c r="L5" s="36">
        <f t="shared" si="1"/>
        <v>-3227.8938855084343</v>
      </c>
      <c r="M5" s="34"/>
      <c r="N5" s="34"/>
      <c r="O5" s="34"/>
      <c r="P5" s="35">
        <f t="shared" si="5"/>
        <v>10419298.936102737</v>
      </c>
      <c r="Q5" s="17" t="s">
        <v>11</v>
      </c>
      <c r="R5" s="42">
        <f>AVERAGE(O3:O3896)</f>
        <v>5664206.419804641</v>
      </c>
    </row>
    <row r="6" spans="1:18" x14ac:dyDescent="0.4">
      <c r="A6" s="1">
        <v>5</v>
      </c>
      <c r="B6" s="21">
        <v>39818</v>
      </c>
      <c r="C6" s="43">
        <v>1</v>
      </c>
      <c r="D6" s="23">
        <v>10938</v>
      </c>
      <c r="E6" s="25">
        <f t="shared" si="6"/>
        <v>10141.25</v>
      </c>
      <c r="F6" s="25">
        <f t="shared" si="7"/>
        <v>10202.5</v>
      </c>
      <c r="G6" s="25">
        <f t="shared" si="8"/>
        <v>1.0720901739769664</v>
      </c>
      <c r="H6" s="25">
        <f t="shared" si="0"/>
        <v>1.0029760598604931</v>
      </c>
      <c r="I6" s="4">
        <f t="shared" si="2"/>
        <v>10905.544446914713</v>
      </c>
      <c r="J6" s="25">
        <f t="shared" si="3"/>
        <v>12307.837658341945</v>
      </c>
      <c r="K6" s="15">
        <f t="shared" si="4"/>
        <v>12344.466519966401</v>
      </c>
      <c r="L6" s="36">
        <f t="shared" si="1"/>
        <v>-1406.4665199664014</v>
      </c>
      <c r="M6" s="34"/>
      <c r="N6" s="34"/>
      <c r="O6" s="34"/>
      <c r="P6" s="35">
        <f t="shared" si="5"/>
        <v>1978148.0717863997</v>
      </c>
      <c r="Q6" s="17" t="s">
        <v>45</v>
      </c>
      <c r="R6" s="42">
        <f>SUM(P2:P3896)</f>
        <v>22052010636.550102</v>
      </c>
    </row>
    <row r="7" spans="1:18" x14ac:dyDescent="0.4">
      <c r="A7" s="1">
        <v>6</v>
      </c>
      <c r="B7" s="21">
        <v>39819</v>
      </c>
      <c r="C7" s="43">
        <v>2</v>
      </c>
      <c r="D7" s="23">
        <v>10781</v>
      </c>
      <c r="E7" s="25">
        <f t="shared" si="6"/>
        <v>10263.75</v>
      </c>
      <c r="F7" s="25">
        <f t="shared" si="7"/>
        <v>10399.125</v>
      </c>
      <c r="G7" s="25">
        <f t="shared" si="8"/>
        <v>1.036721839577849</v>
      </c>
      <c r="H7" s="25">
        <f t="shared" si="0"/>
        <v>0.99962528745511148</v>
      </c>
      <c r="I7" s="4">
        <f t="shared" si="2"/>
        <v>10785.041290268604</v>
      </c>
      <c r="J7" s="25">
        <f t="shared" si="3"/>
        <v>12308.154078368865</v>
      </c>
      <c r="K7" s="15">
        <f t="shared" si="4"/>
        <v>12303.542058631279</v>
      </c>
      <c r="L7" s="36">
        <f t="shared" si="1"/>
        <v>-1522.5420586312794</v>
      </c>
      <c r="M7" s="34"/>
      <c r="N7" s="34"/>
      <c r="O7" s="34"/>
      <c r="P7" s="35">
        <f t="shared" si="5"/>
        <v>2318134.3203011742</v>
      </c>
    </row>
    <row r="8" spans="1:18" x14ac:dyDescent="0.4">
      <c r="A8" s="1">
        <v>7</v>
      </c>
      <c r="B8" s="21">
        <v>39820</v>
      </c>
      <c r="C8" s="43">
        <v>3</v>
      </c>
      <c r="D8" s="23">
        <v>10242</v>
      </c>
      <c r="E8" s="25">
        <f t="shared" si="6"/>
        <v>10534.5</v>
      </c>
      <c r="F8" s="25">
        <f t="shared" si="7"/>
        <v>10467.25</v>
      </c>
      <c r="G8" s="25">
        <f t="shared" si="8"/>
        <v>0.97848049869832099</v>
      </c>
      <c r="H8" s="25">
        <f t="shared" si="0"/>
        <v>0.99623085886831275</v>
      </c>
      <c r="I8" s="4">
        <f t="shared" si="2"/>
        <v>10280.749596167492</v>
      </c>
      <c r="J8" s="25">
        <f t="shared" si="3"/>
        <v>12308.470498395785</v>
      </c>
      <c r="K8" s="15">
        <f t="shared" si="4"/>
        <v>12262.078135972122</v>
      </c>
      <c r="L8" s="36">
        <f t="shared" si="1"/>
        <v>-2020.0781359721223</v>
      </c>
      <c r="M8" s="36">
        <f t="shared" ref="M8:M44" si="9">ABS(L8)</f>
        <v>2020.0781359721223</v>
      </c>
      <c r="N8" s="36">
        <f t="shared" ref="N8:N44" si="10">M8/D8</f>
        <v>0.19723473305722733</v>
      </c>
      <c r="O8" s="36">
        <f t="shared" ref="O8:O44" si="11">L8^2</f>
        <v>4080715.6754326043</v>
      </c>
      <c r="P8" s="35">
        <f t="shared" si="5"/>
        <v>4080715.6754326043</v>
      </c>
    </row>
    <row r="9" spans="1:18" x14ac:dyDescent="0.4">
      <c r="A9" s="1">
        <v>8</v>
      </c>
      <c r="B9" s="21">
        <v>39821</v>
      </c>
      <c r="C9" s="43">
        <v>4</v>
      </c>
      <c r="D9" s="23">
        <v>10177</v>
      </c>
      <c r="E9" s="25">
        <f>AVERAGE(D7:D9)</f>
        <v>10400</v>
      </c>
      <c r="F9" s="25">
        <f t="shared" si="7"/>
        <v>11064.25</v>
      </c>
      <c r="G9" s="25">
        <f t="shared" si="8"/>
        <v>0.91980929570463432</v>
      </c>
      <c r="H9" s="25">
        <f t="shared" si="0"/>
        <v>1.0011677938160828</v>
      </c>
      <c r="I9" s="4">
        <f t="shared" si="2"/>
        <v>10165.129224951419</v>
      </c>
      <c r="J9" s="25">
        <f t="shared" si="3"/>
        <v>12308.786918422707</v>
      </c>
      <c r="K9" s="15">
        <f t="shared" si="4"/>
        <v>12323.161043669523</v>
      </c>
      <c r="L9" s="36">
        <f t="shared" si="1"/>
        <v>-2146.1610436695228</v>
      </c>
      <c r="M9" s="36">
        <f t="shared" si="9"/>
        <v>2146.1610436695228</v>
      </c>
      <c r="N9" s="36">
        <f t="shared" si="10"/>
        <v>0.21088346700103397</v>
      </c>
      <c r="O9" s="36">
        <f t="shared" si="11"/>
        <v>4606007.2253646553</v>
      </c>
      <c r="P9" s="35">
        <f t="shared" si="5"/>
        <v>4606007.2253646553</v>
      </c>
    </row>
    <row r="10" spans="1:18" x14ac:dyDescent="0.4">
      <c r="A10" s="1">
        <v>9</v>
      </c>
      <c r="B10" s="21">
        <v>39822</v>
      </c>
      <c r="C10" s="43">
        <v>1</v>
      </c>
      <c r="D10" s="23">
        <v>14543</v>
      </c>
      <c r="E10" s="25">
        <f t="shared" si="6"/>
        <v>11728.5</v>
      </c>
      <c r="F10" s="25">
        <f t="shared" si="7"/>
        <v>11846.875</v>
      </c>
      <c r="G10" s="25">
        <f t="shared" si="8"/>
        <v>1.2275811131627539</v>
      </c>
      <c r="H10" s="25">
        <f t="shared" si="0"/>
        <v>1.0029760598604931</v>
      </c>
      <c r="I10" s="4">
        <f t="shared" si="2"/>
        <v>14499.847585617177</v>
      </c>
      <c r="J10" s="25">
        <f t="shared" si="3"/>
        <v>12309.103338449628</v>
      </c>
      <c r="K10" s="15">
        <f t="shared" si="4"/>
        <v>12345.735966813849</v>
      </c>
      <c r="L10" s="36">
        <f t="shared" si="1"/>
        <v>2197.2640331861512</v>
      </c>
      <c r="M10" s="36">
        <f t="shared" si="9"/>
        <v>2197.2640331861512</v>
      </c>
      <c r="N10" s="36">
        <f t="shared" si="10"/>
        <v>0.15108739828000764</v>
      </c>
      <c r="O10" s="36">
        <f t="shared" si="11"/>
        <v>4827969.2315334715</v>
      </c>
      <c r="P10" s="35">
        <f t="shared" si="5"/>
        <v>4827969.2315334715</v>
      </c>
    </row>
    <row r="11" spans="1:18" x14ac:dyDescent="0.4">
      <c r="A11" s="1">
        <v>10</v>
      </c>
      <c r="B11" s="21">
        <v>39823</v>
      </c>
      <c r="C11" s="43">
        <v>2</v>
      </c>
      <c r="D11" s="23">
        <v>11952</v>
      </c>
      <c r="E11" s="25">
        <f t="shared" si="6"/>
        <v>11965.25</v>
      </c>
      <c r="F11" s="25">
        <f t="shared" si="7"/>
        <v>12145.75</v>
      </c>
      <c r="G11" s="25">
        <f t="shared" si="8"/>
        <v>0.98404791799600688</v>
      </c>
      <c r="H11" s="25">
        <f t="shared" si="0"/>
        <v>0.99962528745511148</v>
      </c>
      <c r="I11" s="4">
        <f t="shared" si="2"/>
        <v>11956.480243139817</v>
      </c>
      <c r="J11" s="25">
        <f t="shared" si="3"/>
        <v>12309.41975847655</v>
      </c>
      <c r="K11" s="15">
        <f t="shared" si="4"/>
        <v>12304.807264472751</v>
      </c>
      <c r="L11" s="36">
        <f t="shared" si="1"/>
        <v>-352.80726447275083</v>
      </c>
      <c r="M11" s="36">
        <f t="shared" si="9"/>
        <v>352.80726447275083</v>
      </c>
      <c r="N11" s="36">
        <f>M11/D11</f>
        <v>2.9518680093101643E-2</v>
      </c>
      <c r="O11" s="36">
        <f t="shared" si="11"/>
        <v>124472.96586474555</v>
      </c>
      <c r="P11" s="35">
        <f t="shared" si="5"/>
        <v>124472.96586474555</v>
      </c>
    </row>
    <row r="12" spans="1:18" x14ac:dyDescent="0.4">
      <c r="A12" s="1">
        <v>11</v>
      </c>
      <c r="B12" s="21">
        <v>39824</v>
      </c>
      <c r="C12" s="43">
        <v>3</v>
      </c>
      <c r="D12" s="23">
        <v>11189</v>
      </c>
      <c r="E12" s="25">
        <f t="shared" si="6"/>
        <v>12326.25</v>
      </c>
      <c r="F12" s="25">
        <f t="shared" si="7"/>
        <v>11654</v>
      </c>
      <c r="G12" s="25">
        <f t="shared" si="8"/>
        <v>0.96009953663978032</v>
      </c>
      <c r="H12" s="25">
        <f t="shared" si="0"/>
        <v>0.99623085886831275</v>
      </c>
      <c r="I12" s="4">
        <f t="shared" si="2"/>
        <v>11231.332477203483</v>
      </c>
      <c r="J12" s="25">
        <f t="shared" si="3"/>
        <v>12309.73617850347</v>
      </c>
      <c r="K12" s="15">
        <f t="shared" si="4"/>
        <v>12263.339045552853</v>
      </c>
      <c r="L12" s="36">
        <f t="shared" si="1"/>
        <v>-1074.3390455528533</v>
      </c>
      <c r="M12" s="36">
        <f t="shared" si="9"/>
        <v>1074.3390455528533</v>
      </c>
      <c r="N12" s="36">
        <f t="shared" si="10"/>
        <v>9.6017431902122918E-2</v>
      </c>
      <c r="O12" s="36">
        <f t="shared" si="11"/>
        <v>1154204.3847994159</v>
      </c>
      <c r="P12" s="35">
        <f t="shared" si="5"/>
        <v>1154204.3847994159</v>
      </c>
    </row>
    <row r="13" spans="1:18" x14ac:dyDescent="0.4">
      <c r="A13" s="1">
        <v>12</v>
      </c>
      <c r="B13" s="21">
        <v>39825</v>
      </c>
      <c r="C13" s="43">
        <v>4</v>
      </c>
      <c r="D13" s="23">
        <v>11621</v>
      </c>
      <c r="E13" s="25">
        <f t="shared" si="6"/>
        <v>10981.75</v>
      </c>
      <c r="F13" s="25">
        <f t="shared" si="7"/>
        <v>10811.25</v>
      </c>
      <c r="G13" s="25">
        <f t="shared" si="8"/>
        <v>1.0748988322349404</v>
      </c>
      <c r="H13" s="25">
        <f t="shared" si="0"/>
        <v>1.0011677938160828</v>
      </c>
      <c r="I13" s="4">
        <f t="shared" si="2"/>
        <v>11607.444897628029</v>
      </c>
      <c r="J13" s="25">
        <f t="shared" si="3"/>
        <v>12310.05259853039</v>
      </c>
      <c r="K13" s="15">
        <f t="shared" si="4"/>
        <v>12324.428201830608</v>
      </c>
      <c r="L13" s="36">
        <f t="shared" si="1"/>
        <v>-703.42820183060758</v>
      </c>
      <c r="M13" s="36">
        <f t="shared" si="9"/>
        <v>703.42820183060758</v>
      </c>
      <c r="N13" s="36">
        <f t="shared" si="10"/>
        <v>6.0530780641133083E-2</v>
      </c>
      <c r="O13" s="36">
        <f t="shared" si="11"/>
        <v>494811.23513064202</v>
      </c>
      <c r="P13" s="35">
        <f t="shared" si="5"/>
        <v>494811.23513064202</v>
      </c>
    </row>
    <row r="14" spans="1:18" x14ac:dyDescent="0.4">
      <c r="A14" s="1">
        <v>13</v>
      </c>
      <c r="B14" s="21">
        <v>39826</v>
      </c>
      <c r="C14" s="43">
        <v>1</v>
      </c>
      <c r="D14" s="23">
        <v>9165</v>
      </c>
      <c r="E14" s="25">
        <f t="shared" si="6"/>
        <v>10640.75</v>
      </c>
      <c r="F14" s="25">
        <f t="shared" si="7"/>
        <v>10369.375</v>
      </c>
      <c r="G14" s="25">
        <f t="shared" si="8"/>
        <v>0.88385269121813026</v>
      </c>
      <c r="H14" s="25">
        <f t="shared" si="0"/>
        <v>1.0029760598604931</v>
      </c>
      <c r="I14" s="4">
        <f t="shared" si="2"/>
        <v>9137.8053443018234</v>
      </c>
      <c r="J14" s="25">
        <f t="shared" si="3"/>
        <v>12310.369018557312</v>
      </c>
      <c r="K14" s="15">
        <f t="shared" si="4"/>
        <v>12347.005413661298</v>
      </c>
      <c r="L14" s="36">
        <f t="shared" si="1"/>
        <v>-3182.005413661298</v>
      </c>
      <c r="M14" s="36">
        <f t="shared" si="9"/>
        <v>3182.005413661298</v>
      </c>
      <c r="N14" s="36">
        <f t="shared" si="10"/>
        <v>0.34719098894285849</v>
      </c>
      <c r="O14" s="36">
        <f t="shared" si="11"/>
        <v>10125158.452569809</v>
      </c>
      <c r="P14" s="35">
        <f t="shared" si="5"/>
        <v>10125158.452569809</v>
      </c>
      <c r="R14" s="9"/>
    </row>
    <row r="15" spans="1:18" x14ac:dyDescent="0.4">
      <c r="A15" s="1">
        <v>14</v>
      </c>
      <c r="B15" s="21">
        <v>39827</v>
      </c>
      <c r="C15" s="43">
        <v>2</v>
      </c>
      <c r="D15" s="23">
        <v>10588</v>
      </c>
      <c r="E15" s="25">
        <f t="shared" si="6"/>
        <v>10098</v>
      </c>
      <c r="F15" s="25">
        <f t="shared" si="7"/>
        <v>10144.375</v>
      </c>
      <c r="G15" s="25">
        <f t="shared" si="8"/>
        <v>1.0437311317848561</v>
      </c>
      <c r="H15" s="25">
        <f t="shared" si="0"/>
        <v>0.99962528745511148</v>
      </c>
      <c r="I15" s="4">
        <f t="shared" si="2"/>
        <v>10591.96894363825</v>
      </c>
      <c r="J15" s="25">
        <f t="shared" si="3"/>
        <v>12310.685438584233</v>
      </c>
      <c r="K15" s="15">
        <f t="shared" si="4"/>
        <v>12306.072470314219</v>
      </c>
      <c r="L15" s="36">
        <f t="shared" si="1"/>
        <v>-1718.0724703142187</v>
      </c>
      <c r="M15" s="36">
        <f t="shared" si="9"/>
        <v>1718.0724703142187</v>
      </c>
      <c r="N15" s="36">
        <f t="shared" si="10"/>
        <v>0.16226600588536255</v>
      </c>
      <c r="O15" s="36">
        <f t="shared" si="11"/>
        <v>2951773.0132516017</v>
      </c>
      <c r="P15" s="35">
        <f t="shared" si="5"/>
        <v>2951773.0132516017</v>
      </c>
    </row>
    <row r="16" spans="1:18" x14ac:dyDescent="0.4">
      <c r="A16" s="1">
        <v>15</v>
      </c>
      <c r="B16" s="21">
        <v>39828</v>
      </c>
      <c r="C16" s="43">
        <v>3</v>
      </c>
      <c r="D16" s="23">
        <v>9018</v>
      </c>
      <c r="E16" s="25">
        <f t="shared" si="6"/>
        <v>10190.75</v>
      </c>
      <c r="F16" s="25">
        <f t="shared" si="7"/>
        <v>10651.75</v>
      </c>
      <c r="G16" s="25">
        <f t="shared" si="8"/>
        <v>0.84662144718004084</v>
      </c>
      <c r="H16" s="25">
        <f t="shared" si="0"/>
        <v>0.99623085886831275</v>
      </c>
      <c r="I16" s="4">
        <f t="shared" si="2"/>
        <v>9052.1187129699701</v>
      </c>
      <c r="J16" s="25">
        <f t="shared" si="3"/>
        <v>12311.001858611153</v>
      </c>
      <c r="K16" s="15">
        <f t="shared" si="4"/>
        <v>12264.599955133583</v>
      </c>
      <c r="L16" s="36">
        <f t="shared" si="1"/>
        <v>-3246.5999551335826</v>
      </c>
      <c r="M16" s="36">
        <f t="shared" si="9"/>
        <v>3246.5999551335826</v>
      </c>
      <c r="N16" s="36">
        <f t="shared" si="10"/>
        <v>0.36001330174468649</v>
      </c>
      <c r="O16" s="36">
        <f t="shared" si="11"/>
        <v>10540411.268673381</v>
      </c>
      <c r="P16" s="35">
        <f t="shared" si="5"/>
        <v>10540411.268673381</v>
      </c>
    </row>
    <row r="17" spans="1:16" x14ac:dyDescent="0.4">
      <c r="A17" s="1">
        <v>16</v>
      </c>
      <c r="B17" s="21">
        <v>39829</v>
      </c>
      <c r="C17" s="43">
        <v>4</v>
      </c>
      <c r="D17" s="23">
        <v>11992</v>
      </c>
      <c r="E17" s="25">
        <f t="shared" si="6"/>
        <v>11112.75</v>
      </c>
      <c r="F17" s="25">
        <f t="shared" si="7"/>
        <v>11014.875</v>
      </c>
      <c r="G17" s="25">
        <f t="shared" si="8"/>
        <v>1.088709585900884</v>
      </c>
      <c r="H17" s="25">
        <f t="shared" si="0"/>
        <v>1.0011677938160828</v>
      </c>
      <c r="I17" s="4">
        <f t="shared" si="2"/>
        <v>11978.012151480536</v>
      </c>
      <c r="J17" s="25">
        <f t="shared" si="3"/>
        <v>12311.318278638075</v>
      </c>
      <c r="K17" s="15">
        <f t="shared" si="4"/>
        <v>12325.695359991696</v>
      </c>
      <c r="L17" s="36">
        <f t="shared" si="1"/>
        <v>-333.69535999169602</v>
      </c>
      <c r="M17" s="36">
        <f t="shared" si="9"/>
        <v>333.69535999169602</v>
      </c>
      <c r="N17" s="36">
        <f t="shared" si="10"/>
        <v>2.7826497664417613E-2</v>
      </c>
      <c r="O17" s="36">
        <f t="shared" si="11"/>
        <v>111352.5932799876</v>
      </c>
      <c r="P17" s="35">
        <f t="shared" si="5"/>
        <v>111352.5932799876</v>
      </c>
    </row>
    <row r="18" spans="1:16" x14ac:dyDescent="0.4">
      <c r="A18" s="1">
        <v>17</v>
      </c>
      <c r="B18" s="21">
        <v>39830</v>
      </c>
      <c r="C18" s="43">
        <v>1</v>
      </c>
      <c r="D18" s="23">
        <v>12853</v>
      </c>
      <c r="E18" s="25">
        <f t="shared" si="6"/>
        <v>10917</v>
      </c>
      <c r="F18" s="25">
        <f t="shared" si="7"/>
        <v>11033</v>
      </c>
      <c r="G18" s="25">
        <f t="shared" si="8"/>
        <v>1.16495966645518</v>
      </c>
      <c r="H18" s="25">
        <f t="shared" si="0"/>
        <v>1.0029760598604931</v>
      </c>
      <c r="I18" s="4">
        <f t="shared" si="2"/>
        <v>12814.862202979961</v>
      </c>
      <c r="J18" s="25">
        <f t="shared" si="3"/>
        <v>12311.634698664995</v>
      </c>
      <c r="K18" s="15">
        <f t="shared" si="4"/>
        <v>12348.274860508745</v>
      </c>
      <c r="L18" s="36">
        <f t="shared" si="1"/>
        <v>504.72513949125459</v>
      </c>
      <c r="M18" s="36">
        <f t="shared" si="9"/>
        <v>504.72513949125459</v>
      </c>
      <c r="N18" s="36">
        <f t="shared" si="10"/>
        <v>3.9269053099763057E-2</v>
      </c>
      <c r="O18" s="36">
        <f t="shared" si="11"/>
        <v>254747.46643446642</v>
      </c>
      <c r="P18" s="35">
        <f t="shared" si="5"/>
        <v>254747.46643446642</v>
      </c>
    </row>
    <row r="19" spans="1:16" x14ac:dyDescent="0.4">
      <c r="A19" s="1">
        <v>18</v>
      </c>
      <c r="B19" s="21">
        <v>39831</v>
      </c>
      <c r="C19" s="43">
        <v>2</v>
      </c>
      <c r="D19" s="23">
        <v>9805</v>
      </c>
      <c r="E19" s="25">
        <f t="shared" si="6"/>
        <v>11149</v>
      </c>
      <c r="F19" s="25">
        <f t="shared" si="7"/>
        <v>11240.875</v>
      </c>
      <c r="G19" s="25">
        <f t="shared" si="8"/>
        <v>0.87226305781355984</v>
      </c>
      <c r="H19" s="25">
        <f t="shared" si="0"/>
        <v>0.99962528745511148</v>
      </c>
      <c r="I19" s="4">
        <f t="shared" si="2"/>
        <v>9808.6754337337607</v>
      </c>
      <c r="J19" s="25">
        <f t="shared" si="3"/>
        <v>12311.951118691915</v>
      </c>
      <c r="K19" s="15">
        <f t="shared" si="4"/>
        <v>12307.337676155686</v>
      </c>
      <c r="L19" s="36">
        <f t="shared" si="1"/>
        <v>-2502.3376761556865</v>
      </c>
      <c r="M19" s="36">
        <f t="shared" si="9"/>
        <v>2502.3376761556865</v>
      </c>
      <c r="N19" s="36">
        <f t="shared" si="10"/>
        <v>0.25521036982719902</v>
      </c>
      <c r="O19" s="36">
        <f t="shared" si="11"/>
        <v>6261693.8455082411</v>
      </c>
      <c r="P19" s="35">
        <f t="shared" si="5"/>
        <v>6261693.8455082411</v>
      </c>
    </row>
    <row r="20" spans="1:16" x14ac:dyDescent="0.4">
      <c r="A20" s="1">
        <v>19</v>
      </c>
      <c r="B20" s="21">
        <v>39832</v>
      </c>
      <c r="C20" s="43">
        <v>3</v>
      </c>
      <c r="D20" s="23">
        <v>9946</v>
      </c>
      <c r="E20" s="25">
        <f t="shared" si="6"/>
        <v>11332.75</v>
      </c>
      <c r="F20" s="25">
        <f t="shared" si="7"/>
        <v>11130.125</v>
      </c>
      <c r="G20" s="25">
        <f t="shared" si="8"/>
        <v>0.89361080850394758</v>
      </c>
      <c r="H20" s="25">
        <f t="shared" si="0"/>
        <v>0.99623085886831275</v>
      </c>
      <c r="I20" s="4">
        <f t="shared" si="2"/>
        <v>9983.6297093811627</v>
      </c>
      <c r="J20" s="25">
        <f t="shared" si="3"/>
        <v>12312.267538718837</v>
      </c>
      <c r="K20" s="15">
        <f t="shared" si="4"/>
        <v>12265.860864714314</v>
      </c>
      <c r="L20" s="36">
        <f t="shared" si="1"/>
        <v>-2319.8608647143137</v>
      </c>
      <c r="M20" s="36">
        <f t="shared" si="9"/>
        <v>2319.8608647143137</v>
      </c>
      <c r="N20" s="36">
        <f t="shared" si="10"/>
        <v>0.23324561278044578</v>
      </c>
      <c r="O20" s="36">
        <f t="shared" si="11"/>
        <v>5381754.4316330431</v>
      </c>
      <c r="P20" s="35">
        <f t="shared" si="5"/>
        <v>5381754.4316330431</v>
      </c>
    </row>
    <row r="21" spans="1:16" x14ac:dyDescent="0.4">
      <c r="A21" s="1">
        <v>20</v>
      </c>
      <c r="B21" s="21">
        <v>39833</v>
      </c>
      <c r="C21" s="43">
        <v>4</v>
      </c>
      <c r="D21" s="23">
        <v>12727</v>
      </c>
      <c r="E21" s="25">
        <f t="shared" si="6"/>
        <v>10927.5</v>
      </c>
      <c r="F21" s="25">
        <f t="shared" si="7"/>
        <v>12032.392857142857</v>
      </c>
      <c r="G21" s="25">
        <f t="shared" si="8"/>
        <v>1.0577280970712986</v>
      </c>
      <c r="H21" s="25">
        <f t="shared" si="0"/>
        <v>1.0011677938160828</v>
      </c>
      <c r="I21" s="4">
        <f t="shared" si="2"/>
        <v>12712.154824207204</v>
      </c>
      <c r="J21" s="25">
        <f t="shared" si="3"/>
        <v>12312.583958745758</v>
      </c>
      <c r="K21" s="15">
        <f t="shared" si="4"/>
        <v>12326.962518152781</v>
      </c>
      <c r="L21" s="36">
        <f t="shared" si="1"/>
        <v>400.03748184721917</v>
      </c>
      <c r="M21" s="36">
        <f t="shared" si="9"/>
        <v>400.03748184721917</v>
      </c>
      <c r="N21" s="36">
        <f t="shared" si="10"/>
        <v>3.1432189977781029E-2</v>
      </c>
      <c r="O21" s="36">
        <f t="shared" si="11"/>
        <v>160029.98688266421</v>
      </c>
      <c r="P21" s="35">
        <f t="shared" si="5"/>
        <v>160029.98688266421</v>
      </c>
    </row>
    <row r="22" spans="1:16" x14ac:dyDescent="0.4">
      <c r="A22" s="1">
        <v>21</v>
      </c>
      <c r="B22" s="21">
        <v>39834</v>
      </c>
      <c r="C22" s="43">
        <v>1</v>
      </c>
      <c r="D22" s="23">
        <v>11232</v>
      </c>
      <c r="E22" s="25">
        <f>AVERAGE(D20:D26)</f>
        <v>13137.285714285714</v>
      </c>
      <c r="F22" s="25">
        <f t="shared" si="7"/>
        <v>12810.517857142857</v>
      </c>
      <c r="G22" s="25">
        <f t="shared" si="8"/>
        <v>0.87677954359489763</v>
      </c>
      <c r="H22" s="25">
        <f t="shared" si="0"/>
        <v>1.0029760598604931</v>
      </c>
      <c r="I22" s="4">
        <f t="shared" si="2"/>
        <v>11198.672081527342</v>
      </c>
      <c r="J22" s="25">
        <f t="shared" si="3"/>
        <v>12312.900378772678</v>
      </c>
      <c r="K22" s="15">
        <f t="shared" si="4"/>
        <v>12349.544307356193</v>
      </c>
      <c r="L22" s="36">
        <f t="shared" si="1"/>
        <v>-1117.5443073561928</v>
      </c>
      <c r="M22" s="36">
        <f t="shared" si="9"/>
        <v>1117.5443073561928</v>
      </c>
      <c r="N22" s="36">
        <f t="shared" si="10"/>
        <v>9.9496466110772147E-2</v>
      </c>
      <c r="O22" s="36">
        <f t="shared" si="11"/>
        <v>1248905.2789042327</v>
      </c>
      <c r="P22" s="35">
        <f t="shared" si="5"/>
        <v>1248905.2789042327</v>
      </c>
    </row>
    <row r="23" spans="1:16" x14ac:dyDescent="0.4">
      <c r="A23" s="1">
        <v>22</v>
      </c>
      <c r="B23" s="21">
        <v>39835</v>
      </c>
      <c r="C23" s="43">
        <v>2</v>
      </c>
      <c r="D23" s="23">
        <v>10765</v>
      </c>
      <c r="E23" s="25">
        <f t="shared" si="6"/>
        <v>12483.75</v>
      </c>
      <c r="F23" s="25">
        <f t="shared" si="7"/>
        <v>12989</v>
      </c>
      <c r="G23" s="25">
        <f t="shared" si="8"/>
        <v>0.82877819693586885</v>
      </c>
      <c r="H23" s="25">
        <f t="shared" si="0"/>
        <v>0.99962528745511148</v>
      </c>
      <c r="I23" s="4">
        <f t="shared" si="2"/>
        <v>10769.035292620492</v>
      </c>
      <c r="J23" s="25">
        <f t="shared" si="3"/>
        <v>12313.2167987996</v>
      </c>
      <c r="K23" s="15">
        <f t="shared" si="4"/>
        <v>12308.602881997158</v>
      </c>
      <c r="L23" s="36">
        <f t="shared" si="1"/>
        <v>-1543.602881997158</v>
      </c>
      <c r="M23" s="36">
        <f t="shared" si="9"/>
        <v>1543.602881997158</v>
      </c>
      <c r="N23" s="36">
        <f t="shared" si="10"/>
        <v>0.14339088546188183</v>
      </c>
      <c r="O23" s="36">
        <f t="shared" si="11"/>
        <v>2382709.8573099319</v>
      </c>
      <c r="P23" s="35">
        <f t="shared" si="5"/>
        <v>2382709.8573099319</v>
      </c>
    </row>
    <row r="24" spans="1:16" x14ac:dyDescent="0.4">
      <c r="A24" s="1">
        <v>23</v>
      </c>
      <c r="B24" s="21">
        <v>39836</v>
      </c>
      <c r="C24" s="43">
        <v>3</v>
      </c>
      <c r="D24" s="23">
        <v>15211</v>
      </c>
      <c r="E24" s="25">
        <f t="shared" si="6"/>
        <v>13494.25</v>
      </c>
      <c r="F24" s="25">
        <f t="shared" si="7"/>
        <v>14004.125</v>
      </c>
      <c r="G24" s="25">
        <f t="shared" si="8"/>
        <v>1.0861799648317907</v>
      </c>
      <c r="H24" s="25">
        <f t="shared" si="0"/>
        <v>0.99623085886831275</v>
      </c>
      <c r="I24" s="4">
        <f t="shared" si="2"/>
        <v>15268.549317252853</v>
      </c>
      <c r="J24" s="25">
        <f t="shared" si="3"/>
        <v>12313.53321882652</v>
      </c>
      <c r="K24" s="15">
        <f t="shared" si="4"/>
        <v>12267.121774295043</v>
      </c>
      <c r="L24" s="36">
        <f t="shared" si="1"/>
        <v>2943.878225704957</v>
      </c>
      <c r="M24" s="36">
        <f t="shared" si="9"/>
        <v>2943.878225704957</v>
      </c>
      <c r="N24" s="36">
        <f t="shared" si="10"/>
        <v>0.1935361400108446</v>
      </c>
      <c r="O24" s="36">
        <f t="shared" si="11"/>
        <v>8666419.0077797659</v>
      </c>
      <c r="P24" s="35">
        <f t="shared" si="5"/>
        <v>8666419.0077797659</v>
      </c>
    </row>
    <row r="25" spans="1:16" x14ac:dyDescent="0.4">
      <c r="A25" s="1">
        <v>24</v>
      </c>
      <c r="B25" s="21">
        <v>39837</v>
      </c>
      <c r="C25" s="43">
        <v>4</v>
      </c>
      <c r="D25" s="23">
        <v>16769</v>
      </c>
      <c r="E25" s="25">
        <f t="shared" si="6"/>
        <v>14514</v>
      </c>
      <c r="F25" s="25">
        <f t="shared" si="7"/>
        <v>14774.125</v>
      </c>
      <c r="G25" s="25">
        <f t="shared" si="8"/>
        <v>1.1350249168732496</v>
      </c>
      <c r="H25" s="25">
        <f t="shared" si="0"/>
        <v>1.0011677938160828</v>
      </c>
      <c r="I25" s="4">
        <f t="shared" si="2"/>
        <v>16749.440107419705</v>
      </c>
      <c r="J25" s="25">
        <f t="shared" si="3"/>
        <v>12313.84963885344</v>
      </c>
      <c r="K25" s="15">
        <f t="shared" si="4"/>
        <v>12328.229676313867</v>
      </c>
      <c r="L25" s="36">
        <f t="shared" si="1"/>
        <v>4440.7703236861325</v>
      </c>
      <c r="M25" s="36">
        <f t="shared" si="9"/>
        <v>4440.7703236861325</v>
      </c>
      <c r="N25" s="36">
        <f t="shared" si="10"/>
        <v>0.26482022325041044</v>
      </c>
      <c r="O25" s="36">
        <f t="shared" si="11"/>
        <v>19720441.06773144</v>
      </c>
      <c r="P25" s="35">
        <f t="shared" si="5"/>
        <v>19720441.06773144</v>
      </c>
    </row>
    <row r="26" spans="1:16" x14ac:dyDescent="0.4">
      <c r="A26" s="1">
        <v>25</v>
      </c>
      <c r="B26" s="21">
        <v>39838</v>
      </c>
      <c r="C26" s="43">
        <v>1</v>
      </c>
      <c r="D26" s="23">
        <v>15311</v>
      </c>
      <c r="E26" s="25">
        <f t="shared" si="6"/>
        <v>15034.25</v>
      </c>
      <c r="F26" s="25">
        <f t="shared" si="7"/>
        <v>14915.25</v>
      </c>
      <c r="G26" s="25">
        <f t="shared" si="8"/>
        <v>1.0265332461742176</v>
      </c>
      <c r="H26" s="25">
        <f t="shared" si="0"/>
        <v>1.0029760598604931</v>
      </c>
      <c r="I26" s="4">
        <f t="shared" si="2"/>
        <v>15265.568753584859</v>
      </c>
      <c r="J26" s="25">
        <f t="shared" si="3"/>
        <v>12314.166058880362</v>
      </c>
      <c r="K26" s="15">
        <f t="shared" si="4"/>
        <v>12350.813754203642</v>
      </c>
      <c r="L26" s="36">
        <f t="shared" si="1"/>
        <v>2960.186245796358</v>
      </c>
      <c r="M26" s="36">
        <f t="shared" si="9"/>
        <v>2960.186245796358</v>
      </c>
      <c r="N26" s="36">
        <f t="shared" si="10"/>
        <v>0.19333722459645733</v>
      </c>
      <c r="O26" s="36">
        <f t="shared" si="11"/>
        <v>8762702.609801935</v>
      </c>
      <c r="P26" s="35">
        <f t="shared" si="5"/>
        <v>8762702.609801935</v>
      </c>
    </row>
    <row r="27" spans="1:16" x14ac:dyDescent="0.4">
      <c r="A27" s="1">
        <v>26</v>
      </c>
      <c r="B27" s="21">
        <v>39839</v>
      </c>
      <c r="C27" s="43">
        <v>2</v>
      </c>
      <c r="D27" s="23">
        <v>12846</v>
      </c>
      <c r="E27" s="25">
        <f t="shared" si="6"/>
        <v>14796.25</v>
      </c>
      <c r="F27" s="25">
        <f t="shared" si="7"/>
        <v>13761.5</v>
      </c>
      <c r="G27" s="25">
        <f t="shared" si="8"/>
        <v>0.93347382189441563</v>
      </c>
      <c r="H27" s="25">
        <f t="shared" si="0"/>
        <v>0.99962528745511148</v>
      </c>
      <c r="I27" s="4">
        <f t="shared" si="2"/>
        <v>12850.815361728086</v>
      </c>
      <c r="J27" s="25">
        <f t="shared" si="3"/>
        <v>12314.482478907283</v>
      </c>
      <c r="K27" s="15">
        <f t="shared" si="4"/>
        <v>12309.868087838626</v>
      </c>
      <c r="L27" s="36">
        <f t="shared" si="1"/>
        <v>536.1319121613742</v>
      </c>
      <c r="M27" s="36">
        <f t="shared" si="9"/>
        <v>536.1319121613742</v>
      </c>
      <c r="N27" s="36">
        <f t="shared" si="10"/>
        <v>4.1735319333751693E-2</v>
      </c>
      <c r="O27" s="36">
        <f t="shared" si="11"/>
        <v>287437.42723781144</v>
      </c>
      <c r="P27" s="35">
        <f t="shared" si="5"/>
        <v>287437.42723781144</v>
      </c>
    </row>
    <row r="28" spans="1:16" x14ac:dyDescent="0.4">
      <c r="A28" s="1">
        <v>27</v>
      </c>
      <c r="B28" s="21">
        <v>39840</v>
      </c>
      <c r="C28" s="43">
        <v>3</v>
      </c>
      <c r="D28" s="23">
        <v>14259</v>
      </c>
      <c r="E28" s="25">
        <f t="shared" si="6"/>
        <v>12726.75</v>
      </c>
      <c r="F28" s="25">
        <f t="shared" si="7"/>
        <v>11880.375</v>
      </c>
      <c r="G28" s="25">
        <f t="shared" si="8"/>
        <v>1.2002146396894038</v>
      </c>
      <c r="H28" s="25">
        <f t="shared" si="0"/>
        <v>0.99623085886831275</v>
      </c>
      <c r="I28" s="4">
        <f t="shared" si="2"/>
        <v>14312.947519210336</v>
      </c>
      <c r="J28" s="25">
        <f t="shared" si="3"/>
        <v>12314.798898934205</v>
      </c>
      <c r="K28" s="15">
        <f t="shared" si="4"/>
        <v>12268.382683875776</v>
      </c>
      <c r="L28" s="36">
        <f t="shared" si="1"/>
        <v>1990.6173161242241</v>
      </c>
      <c r="M28" s="36">
        <f t="shared" si="9"/>
        <v>1990.6173161242241</v>
      </c>
      <c r="N28" s="36">
        <f t="shared" si="10"/>
        <v>0.13960427211755552</v>
      </c>
      <c r="O28" s="36">
        <f t="shared" si="11"/>
        <v>3962557.299253609</v>
      </c>
      <c r="P28" s="35">
        <f t="shared" si="5"/>
        <v>3962557.299253609</v>
      </c>
    </row>
    <row r="29" spans="1:16" x14ac:dyDescent="0.4">
      <c r="A29" s="1">
        <v>28</v>
      </c>
      <c r="B29" s="21">
        <v>39841</v>
      </c>
      <c r="C29" s="43">
        <v>4</v>
      </c>
      <c r="D29" s="23">
        <v>8491</v>
      </c>
      <c r="E29" s="25">
        <f t="shared" si="6"/>
        <v>11034</v>
      </c>
      <c r="F29" s="25">
        <f t="shared" si="7"/>
        <v>11440</v>
      </c>
      <c r="G29" s="25">
        <f t="shared" si="8"/>
        <v>0.74222027972027971</v>
      </c>
      <c r="H29" s="25">
        <f t="shared" si="0"/>
        <v>1.0011677938160828</v>
      </c>
      <c r="I29" s="4">
        <f t="shared" si="2"/>
        <v>8481.0958287375943</v>
      </c>
      <c r="J29" s="25">
        <f t="shared" si="3"/>
        <v>12315.115318961125</v>
      </c>
      <c r="K29" s="15">
        <f t="shared" si="4"/>
        <v>12329.496834474954</v>
      </c>
      <c r="L29" s="36">
        <f t="shared" si="1"/>
        <v>-3838.4968344749541</v>
      </c>
      <c r="M29" s="36">
        <f t="shared" si="9"/>
        <v>3838.4968344749541</v>
      </c>
      <c r="N29" s="36">
        <f t="shared" si="10"/>
        <v>0.45206652154928206</v>
      </c>
      <c r="O29" s="36">
        <f t="shared" si="11"/>
        <v>14734057.948274244</v>
      </c>
      <c r="P29" s="35">
        <f t="shared" si="5"/>
        <v>14734057.948274244</v>
      </c>
    </row>
    <row r="30" spans="1:16" x14ac:dyDescent="0.4">
      <c r="A30" s="1">
        <v>29</v>
      </c>
      <c r="B30" s="21">
        <v>39842</v>
      </c>
      <c r="C30" s="43">
        <v>1</v>
      </c>
      <c r="D30" s="23">
        <v>8540</v>
      </c>
      <c r="E30" s="25">
        <f t="shared" si="6"/>
        <v>11846</v>
      </c>
      <c r="F30" s="25">
        <f t="shared" si="7"/>
        <v>12045.25</v>
      </c>
      <c r="G30" s="25">
        <f t="shared" si="8"/>
        <v>0.70899317158215891</v>
      </c>
      <c r="H30" s="25">
        <f t="shared" si="0"/>
        <v>1.0029760598604931</v>
      </c>
      <c r="I30" s="4">
        <f t="shared" si="2"/>
        <v>8514.6598625572915</v>
      </c>
      <c r="J30" s="25">
        <f t="shared" si="3"/>
        <v>12315.431738988045</v>
      </c>
      <c r="K30" s="15">
        <f t="shared" si="4"/>
        <v>12352.083201051089</v>
      </c>
      <c r="L30" s="36">
        <f t="shared" si="1"/>
        <v>-3812.0832010510894</v>
      </c>
      <c r="M30" s="36">
        <f t="shared" si="9"/>
        <v>3812.0832010510894</v>
      </c>
      <c r="N30" s="36">
        <f t="shared" si="10"/>
        <v>0.44637976593104089</v>
      </c>
      <c r="O30" s="36">
        <f t="shared" si="11"/>
        <v>14531978.33173592</v>
      </c>
      <c r="P30" s="35">
        <f t="shared" si="5"/>
        <v>14531978.33173592</v>
      </c>
    </row>
    <row r="31" spans="1:16" x14ac:dyDescent="0.4">
      <c r="A31" s="1">
        <v>30</v>
      </c>
      <c r="B31" s="21">
        <v>39843</v>
      </c>
      <c r="C31" s="43">
        <v>2</v>
      </c>
      <c r="D31" s="23">
        <v>16094</v>
      </c>
      <c r="E31" s="25">
        <f t="shared" si="6"/>
        <v>12244.5</v>
      </c>
      <c r="F31" s="25">
        <f t="shared" si="7"/>
        <v>12895.375</v>
      </c>
      <c r="G31" s="25">
        <f t="shared" si="8"/>
        <v>1.2480443569884552</v>
      </c>
      <c r="H31" s="25">
        <f t="shared" si="0"/>
        <v>0.99962528745511148</v>
      </c>
      <c r="I31" s="4">
        <f t="shared" si="2"/>
        <v>16100.032884294864</v>
      </c>
      <c r="J31" s="25">
        <f t="shared" si="3"/>
        <v>12315.748159014967</v>
      </c>
      <c r="K31" s="15">
        <f t="shared" si="4"/>
        <v>12311.133293680097</v>
      </c>
      <c r="L31" s="36">
        <f t="shared" si="1"/>
        <v>3782.8667063199027</v>
      </c>
      <c r="M31" s="36">
        <f t="shared" si="9"/>
        <v>3782.8667063199027</v>
      </c>
      <c r="N31" s="36">
        <f t="shared" si="10"/>
        <v>0.23504826061388734</v>
      </c>
      <c r="O31" s="36">
        <f t="shared" si="11"/>
        <v>14310080.51778359</v>
      </c>
      <c r="P31" s="35">
        <f t="shared" si="5"/>
        <v>14310080.51778359</v>
      </c>
    </row>
    <row r="32" spans="1:16" x14ac:dyDescent="0.4">
      <c r="A32" s="1">
        <v>31</v>
      </c>
      <c r="B32" s="21">
        <v>39844</v>
      </c>
      <c r="C32" s="43">
        <v>3</v>
      </c>
      <c r="D32" s="23">
        <v>15853</v>
      </c>
      <c r="E32" s="25">
        <f t="shared" si="6"/>
        <v>13546.25</v>
      </c>
      <c r="F32" s="25">
        <f t="shared" si="7"/>
        <v>14268.625</v>
      </c>
      <c r="G32" s="25">
        <f t="shared" si="8"/>
        <v>1.1110390805000483</v>
      </c>
      <c r="H32" s="25">
        <f t="shared" si="0"/>
        <v>0.99623085886831275</v>
      </c>
      <c r="I32" s="4">
        <f t="shared" si="2"/>
        <v>15912.978260890768</v>
      </c>
      <c r="J32" s="25">
        <f t="shared" si="3"/>
        <v>12316.064579041888</v>
      </c>
      <c r="K32" s="15">
        <f t="shared" si="4"/>
        <v>12269.643593456505</v>
      </c>
      <c r="L32" s="36">
        <f t="shared" si="1"/>
        <v>3583.3564065434948</v>
      </c>
      <c r="M32" s="36">
        <f t="shared" si="9"/>
        <v>3583.3564065434948</v>
      </c>
      <c r="N32" s="36">
        <f t="shared" si="10"/>
        <v>0.22603648562060777</v>
      </c>
      <c r="O32" s="36">
        <f t="shared" si="11"/>
        <v>12840443.136316309</v>
      </c>
      <c r="P32" s="35">
        <f t="shared" si="5"/>
        <v>12840443.136316309</v>
      </c>
    </row>
    <row r="33" spans="1:20" x14ac:dyDescent="0.4">
      <c r="A33" s="1">
        <v>32</v>
      </c>
      <c r="B33" s="21">
        <v>39845</v>
      </c>
      <c r="C33" s="43">
        <v>4</v>
      </c>
      <c r="D33" s="23">
        <v>13698</v>
      </c>
      <c r="E33" s="25">
        <f t="shared" si="6"/>
        <v>14991</v>
      </c>
      <c r="F33" s="25">
        <f t="shared" si="7"/>
        <v>14145.5</v>
      </c>
      <c r="G33" s="25">
        <f t="shared" si="8"/>
        <v>0.96836449754338838</v>
      </c>
      <c r="H33" s="25">
        <f t="shared" si="0"/>
        <v>1.0011677938160828</v>
      </c>
      <c r="I33" s="4">
        <f t="shared" si="2"/>
        <v>13682.022219061073</v>
      </c>
      <c r="J33" s="25">
        <f t="shared" si="3"/>
        <v>12316.380999068808</v>
      </c>
      <c r="K33" s="15">
        <f t="shared" si="4"/>
        <v>12330.763992636041</v>
      </c>
      <c r="L33" s="36">
        <f t="shared" si="1"/>
        <v>1367.2360073639593</v>
      </c>
      <c r="M33" s="36">
        <f t="shared" si="9"/>
        <v>1367.2360073639593</v>
      </c>
      <c r="N33" s="36">
        <f t="shared" si="10"/>
        <v>9.981281992728569E-2</v>
      </c>
      <c r="O33" s="36">
        <f t="shared" si="11"/>
        <v>1869334.2998325406</v>
      </c>
      <c r="P33" s="35">
        <f t="shared" si="5"/>
        <v>1869334.2998325406</v>
      </c>
    </row>
    <row r="34" spans="1:20" x14ac:dyDescent="0.4">
      <c r="A34" s="1">
        <v>33</v>
      </c>
      <c r="B34" s="21">
        <v>39846</v>
      </c>
      <c r="C34" s="43">
        <v>1</v>
      </c>
      <c r="D34" s="23">
        <v>14319</v>
      </c>
      <c r="E34" s="25">
        <f t="shared" si="6"/>
        <v>13300</v>
      </c>
      <c r="F34" s="25">
        <f t="shared" si="7"/>
        <v>13286.375</v>
      </c>
      <c r="G34" s="25">
        <f t="shared" si="8"/>
        <v>1.0777205972283637</v>
      </c>
      <c r="H34" s="25">
        <f t="shared" si="0"/>
        <v>1.0029760598604931</v>
      </c>
      <c r="I34" s="4">
        <f t="shared" si="2"/>
        <v>14276.512244959937</v>
      </c>
      <c r="J34" s="25">
        <f t="shared" si="3"/>
        <v>12316.69741909573</v>
      </c>
      <c r="K34" s="15">
        <f t="shared" si="4"/>
        <v>12353.35264789854</v>
      </c>
      <c r="L34" s="36">
        <f t="shared" si="1"/>
        <v>1965.6473521014595</v>
      </c>
      <c r="M34" s="36">
        <f t="shared" si="9"/>
        <v>1965.6473521014595</v>
      </c>
      <c r="N34" s="36">
        <f t="shared" si="10"/>
        <v>0.13727546281873451</v>
      </c>
      <c r="O34" s="36">
        <f t="shared" si="11"/>
        <v>3863769.5128234793</v>
      </c>
      <c r="P34" s="35">
        <f t="shared" si="5"/>
        <v>3863769.5128234793</v>
      </c>
    </row>
    <row r="35" spans="1:20" x14ac:dyDescent="0.4">
      <c r="A35" s="1">
        <v>34</v>
      </c>
      <c r="B35" s="21">
        <v>39847</v>
      </c>
      <c r="C35" s="43">
        <v>2</v>
      </c>
      <c r="D35" s="23">
        <v>9330</v>
      </c>
      <c r="E35" s="25">
        <f t="shared" si="6"/>
        <v>13272.75</v>
      </c>
      <c r="F35" s="25">
        <f t="shared" si="7"/>
        <v>12974.125</v>
      </c>
      <c r="G35" s="25">
        <f t="shared" si="8"/>
        <v>0.71912364032256515</v>
      </c>
      <c r="H35" s="25">
        <f t="shared" si="0"/>
        <v>0.99962528745511148</v>
      </c>
      <c r="I35" s="4">
        <f t="shared" si="2"/>
        <v>9333.4973785554284</v>
      </c>
      <c r="J35" s="25">
        <f t="shared" si="3"/>
        <v>12317.01383912265</v>
      </c>
      <c r="K35" s="15">
        <f t="shared" si="4"/>
        <v>12312.398499521565</v>
      </c>
      <c r="L35" s="36">
        <f t="shared" si="1"/>
        <v>-2982.3984995215651</v>
      </c>
      <c r="M35" s="36">
        <f t="shared" si="9"/>
        <v>2982.3984995215651</v>
      </c>
      <c r="N35" s="36">
        <f t="shared" si="10"/>
        <v>0.31965685954143247</v>
      </c>
      <c r="O35" s="36">
        <f t="shared" si="11"/>
        <v>8894700.8099484835</v>
      </c>
      <c r="P35" s="35">
        <f t="shared" si="5"/>
        <v>8894700.8099484835</v>
      </c>
    </row>
    <row r="36" spans="1:20" x14ac:dyDescent="0.4">
      <c r="A36" s="1">
        <v>35</v>
      </c>
      <c r="B36" s="21">
        <v>39848</v>
      </c>
      <c r="C36" s="43">
        <v>3</v>
      </c>
      <c r="D36" s="23">
        <v>15744</v>
      </c>
      <c r="E36" s="25">
        <f t="shared" si="6"/>
        <v>12675.5</v>
      </c>
      <c r="F36" s="25">
        <f t="shared" si="7"/>
        <v>12571.875</v>
      </c>
      <c r="G36" s="25">
        <f t="shared" si="8"/>
        <v>1.2523191648023864</v>
      </c>
      <c r="H36" s="25">
        <f t="shared" si="0"/>
        <v>0.99623085886831275</v>
      </c>
      <c r="I36" s="4">
        <f t="shared" si="2"/>
        <v>15803.565870148506</v>
      </c>
      <c r="J36" s="25">
        <f t="shared" si="3"/>
        <v>12317.33025914957</v>
      </c>
      <c r="K36" s="15">
        <f t="shared" si="4"/>
        <v>12270.904503037234</v>
      </c>
      <c r="L36" s="36">
        <f t="shared" si="1"/>
        <v>3473.0954969627655</v>
      </c>
      <c r="M36" s="36">
        <f t="shared" si="9"/>
        <v>3473.0954969627655</v>
      </c>
      <c r="N36" s="36">
        <f t="shared" si="10"/>
        <v>0.22059803715464721</v>
      </c>
      <c r="O36" s="36">
        <f t="shared" si="11"/>
        <v>12062392.331023039</v>
      </c>
      <c r="P36" s="35">
        <f t="shared" si="5"/>
        <v>12062392.331023039</v>
      </c>
    </row>
    <row r="37" spans="1:20" x14ac:dyDescent="0.4">
      <c r="A37" s="1">
        <v>36</v>
      </c>
      <c r="B37" s="21">
        <v>39849</v>
      </c>
      <c r="C37" s="43">
        <v>4</v>
      </c>
      <c r="D37" s="23">
        <v>11309</v>
      </c>
      <c r="E37" s="25">
        <f t="shared" si="6"/>
        <v>12468.25</v>
      </c>
      <c r="F37" s="25">
        <f t="shared" si="7"/>
        <v>13254.125</v>
      </c>
      <c r="G37" s="25">
        <f t="shared" si="8"/>
        <v>0.85324380145803669</v>
      </c>
      <c r="H37" s="25">
        <f t="shared" si="0"/>
        <v>1.0011677938160828</v>
      </c>
      <c r="I37" s="4">
        <f t="shared" si="2"/>
        <v>11295.80882430732</v>
      </c>
      <c r="J37" s="25">
        <f t="shared" si="3"/>
        <v>12317.646679176492</v>
      </c>
      <c r="K37" s="15">
        <f t="shared" si="4"/>
        <v>12332.031150797127</v>
      </c>
      <c r="L37" s="36">
        <f t="shared" si="1"/>
        <v>-1023.0311507971273</v>
      </c>
      <c r="M37" s="36">
        <f t="shared" si="9"/>
        <v>1023.0311507971273</v>
      </c>
      <c r="N37" s="36">
        <f t="shared" si="10"/>
        <v>9.0461681032551713E-2</v>
      </c>
      <c r="O37" s="36">
        <f t="shared" si="11"/>
        <v>1046592.7355012947</v>
      </c>
      <c r="P37" s="35">
        <f t="shared" si="5"/>
        <v>1046592.7355012947</v>
      </c>
    </row>
    <row r="38" spans="1:20" x14ac:dyDescent="0.4">
      <c r="A38" s="1">
        <v>37</v>
      </c>
      <c r="B38" s="21">
        <v>39850</v>
      </c>
      <c r="C38" s="43">
        <v>1</v>
      </c>
      <c r="D38" s="23">
        <v>13490</v>
      </c>
      <c r="E38" s="25">
        <f t="shared" si="6"/>
        <v>14040</v>
      </c>
      <c r="F38" s="25">
        <f t="shared" si="7"/>
        <v>13363.25</v>
      </c>
      <c r="G38" s="25">
        <f t="shared" si="8"/>
        <v>1.0094849681028193</v>
      </c>
      <c r="H38" s="25">
        <f t="shared" si="0"/>
        <v>1.0029760598604931</v>
      </c>
      <c r="I38" s="4">
        <f t="shared" si="2"/>
        <v>13449.972077973989</v>
      </c>
      <c r="J38" s="25">
        <f t="shared" si="3"/>
        <v>12317.963099203413</v>
      </c>
      <c r="K38" s="15">
        <f t="shared" si="4"/>
        <v>12354.622094745988</v>
      </c>
      <c r="L38" s="36">
        <f t="shared" si="1"/>
        <v>1135.3779052540121</v>
      </c>
      <c r="M38" s="36">
        <f t="shared" si="9"/>
        <v>1135.3779052540121</v>
      </c>
      <c r="N38" s="36">
        <f t="shared" si="10"/>
        <v>8.4164411064048344E-2</v>
      </c>
      <c r="O38" s="36">
        <f t="shared" si="11"/>
        <v>1289082.9877389886</v>
      </c>
      <c r="P38" s="35">
        <f t="shared" si="5"/>
        <v>1289082.9877389886</v>
      </c>
      <c r="Q38" s="30" t="s">
        <v>40</v>
      </c>
      <c r="R38" s="31" t="s">
        <v>43</v>
      </c>
      <c r="S38" s="39" t="s">
        <v>44</v>
      </c>
      <c r="T38" s="39"/>
    </row>
    <row r="39" spans="1:20" x14ac:dyDescent="0.4">
      <c r="A39" s="1">
        <v>38</v>
      </c>
      <c r="B39" s="21">
        <v>39851</v>
      </c>
      <c r="C39" s="43">
        <v>2</v>
      </c>
      <c r="D39" s="23">
        <v>15617</v>
      </c>
      <c r="E39" s="25">
        <f t="shared" si="6"/>
        <v>12686.5</v>
      </c>
      <c r="F39" s="25">
        <f t="shared" si="7"/>
        <v>12787.875</v>
      </c>
      <c r="G39" s="25">
        <f t="shared" si="8"/>
        <v>1.2212349588966112</v>
      </c>
      <c r="H39" s="25">
        <f t="shared" si="0"/>
        <v>0.99962528745511148</v>
      </c>
      <c r="I39" s="4">
        <f t="shared" si="2"/>
        <v>15622.854079410517</v>
      </c>
      <c r="J39" s="25">
        <f t="shared" si="3"/>
        <v>12318.279519230333</v>
      </c>
      <c r="K39" s="15">
        <f t="shared" si="4"/>
        <v>12313.663705363035</v>
      </c>
      <c r="L39" s="36">
        <f t="shared" si="1"/>
        <v>3303.3362946369652</v>
      </c>
      <c r="M39" s="36">
        <f t="shared" si="9"/>
        <v>3303.3362946369652</v>
      </c>
      <c r="N39" s="36">
        <f t="shared" si="10"/>
        <v>0.21152182202964495</v>
      </c>
      <c r="O39" s="36">
        <f t="shared" si="11"/>
        <v>10912030.675465874</v>
      </c>
      <c r="P39" s="35">
        <f t="shared" si="5"/>
        <v>10912030.675465874</v>
      </c>
      <c r="Q39" s="30">
        <v>1</v>
      </c>
      <c r="R39" s="31">
        <f>AVERAGEIF($C$2:$C$3896,Q39,$G$2:$G$3896)</f>
        <v>1.001910067004079</v>
      </c>
      <c r="S39" s="40">
        <f>R39*4/$R$43</f>
        <v>1.0029760598604931</v>
      </c>
      <c r="T39" s="41"/>
    </row>
    <row r="40" spans="1:20" x14ac:dyDescent="0.4">
      <c r="A40" s="1">
        <v>39</v>
      </c>
      <c r="B40" s="21">
        <v>39852</v>
      </c>
      <c r="C40" s="43">
        <v>3</v>
      </c>
      <c r="D40" s="23">
        <v>10330</v>
      </c>
      <c r="E40" s="25">
        <f t="shared" si="6"/>
        <v>12889.25</v>
      </c>
      <c r="F40" s="25">
        <f t="shared" si="7"/>
        <v>12756</v>
      </c>
      <c r="G40" s="25">
        <f t="shared" si="8"/>
        <v>0.80981498902477267</v>
      </c>
      <c r="H40" s="25">
        <f t="shared" si="0"/>
        <v>0.99623085886831275</v>
      </c>
      <c r="I40" s="4">
        <f t="shared" si="2"/>
        <v>10369.082535482346</v>
      </c>
      <c r="J40" s="25">
        <f t="shared" si="3"/>
        <v>12318.595939257255</v>
      </c>
      <c r="K40" s="15">
        <f t="shared" si="4"/>
        <v>12272.165412617966</v>
      </c>
      <c r="L40" s="36">
        <f t="shared" si="1"/>
        <v>-1942.1654126179656</v>
      </c>
      <c r="M40" s="36">
        <f t="shared" si="9"/>
        <v>1942.1654126179656</v>
      </c>
      <c r="N40" s="36">
        <f t="shared" si="10"/>
        <v>0.18801214062129387</v>
      </c>
      <c r="O40" s="36">
        <f t="shared" si="11"/>
        <v>3772006.4899695124</v>
      </c>
      <c r="P40" s="35">
        <f t="shared" si="5"/>
        <v>3772006.4899695124</v>
      </c>
      <c r="Q40" s="30">
        <v>2</v>
      </c>
      <c r="R40" s="31">
        <f t="shared" ref="R40:R42" si="12">AVERAGEIF($C$2:$C$3896,Q40,$G$2:$G$3896)</f>
        <v>0.99856285589950056</v>
      </c>
      <c r="S40" s="40">
        <f>R40*4/$R$43</f>
        <v>0.99962528745511148</v>
      </c>
      <c r="T40" s="41"/>
    </row>
    <row r="41" spans="1:20" x14ac:dyDescent="0.4">
      <c r="A41" s="1">
        <v>40</v>
      </c>
      <c r="B41" s="21">
        <v>39853</v>
      </c>
      <c r="C41" s="43">
        <v>4</v>
      </c>
      <c r="D41" s="23">
        <v>12120</v>
      </c>
      <c r="E41" s="25">
        <f t="shared" si="6"/>
        <v>12622.75</v>
      </c>
      <c r="F41" s="25">
        <f t="shared" si="7"/>
        <v>11925.625</v>
      </c>
      <c r="G41" s="25">
        <f t="shared" si="8"/>
        <v>1.0162989361144594</v>
      </c>
      <c r="H41" s="25">
        <f t="shared" si="0"/>
        <v>1.0011677938160828</v>
      </c>
      <c r="I41" s="4">
        <f t="shared" si="2"/>
        <v>12105.862848227494</v>
      </c>
      <c r="J41" s="25">
        <f t="shared" si="3"/>
        <v>12318.912359284175</v>
      </c>
      <c r="K41" s="15">
        <f t="shared" si="4"/>
        <v>12333.298308958212</v>
      </c>
      <c r="L41" s="36">
        <f t="shared" si="1"/>
        <v>-213.29830895821215</v>
      </c>
      <c r="M41" s="36">
        <f t="shared" si="9"/>
        <v>213.29830895821215</v>
      </c>
      <c r="N41" s="36">
        <f t="shared" si="10"/>
        <v>1.759887037609011E-2</v>
      </c>
      <c r="O41" s="36">
        <f t="shared" si="11"/>
        <v>45496.168604432925</v>
      </c>
      <c r="P41" s="35">
        <f t="shared" si="5"/>
        <v>45496.168604432925</v>
      </c>
      <c r="Q41" s="30">
        <v>3</v>
      </c>
      <c r="R41" s="31">
        <f t="shared" si="12"/>
        <v>0.9951720350125961</v>
      </c>
      <c r="S41" s="40">
        <f>R41*4/$R$43</f>
        <v>0.99623085886831275</v>
      </c>
      <c r="T41" s="41"/>
    </row>
    <row r="42" spans="1:20" x14ac:dyDescent="0.4">
      <c r="A42" s="1">
        <v>41</v>
      </c>
      <c r="B42" s="21">
        <v>39854</v>
      </c>
      <c r="C42" s="43">
        <v>1</v>
      </c>
      <c r="D42" s="23">
        <v>12424</v>
      </c>
      <c r="E42" s="25">
        <f t="shared" si="6"/>
        <v>11228.5</v>
      </c>
      <c r="F42" s="25">
        <f t="shared" si="7"/>
        <v>11339.75</v>
      </c>
      <c r="G42" s="25">
        <f t="shared" si="8"/>
        <v>1.0956149826936219</v>
      </c>
      <c r="H42" s="25">
        <f t="shared" si="0"/>
        <v>1.0029760598604931</v>
      </c>
      <c r="I42" s="4">
        <f t="shared" si="2"/>
        <v>12387.135144310514</v>
      </c>
      <c r="J42" s="25">
        <f t="shared" si="3"/>
        <v>12319.228779311095</v>
      </c>
      <c r="K42" s="15">
        <f t="shared" si="4"/>
        <v>12355.891541593435</v>
      </c>
      <c r="L42" s="36">
        <f t="shared" si="1"/>
        <v>68.10845840656475</v>
      </c>
      <c r="M42" s="36">
        <f t="shared" si="9"/>
        <v>68.10845840656475</v>
      </c>
      <c r="N42" s="36">
        <f t="shared" si="10"/>
        <v>5.4820072767679294E-3</v>
      </c>
      <c r="O42" s="36">
        <f t="shared" si="11"/>
        <v>4638.7621065187604</v>
      </c>
      <c r="P42" s="35">
        <f t="shared" si="5"/>
        <v>4638.7621065187604</v>
      </c>
      <c r="Q42" s="30">
        <v>4</v>
      </c>
      <c r="R42" s="31">
        <f t="shared" si="12"/>
        <v>1.0001037228387273</v>
      </c>
      <c r="S42" s="40">
        <f>R42*4/$R$43</f>
        <v>1.0011677938160828</v>
      </c>
      <c r="T42" s="41"/>
    </row>
    <row r="43" spans="1:20" x14ac:dyDescent="0.4">
      <c r="A43" s="1">
        <v>42</v>
      </c>
      <c r="B43" s="21">
        <v>39855</v>
      </c>
      <c r="C43" s="43">
        <v>2</v>
      </c>
      <c r="D43" s="23">
        <v>10040</v>
      </c>
      <c r="E43" s="25">
        <f t="shared" si="6"/>
        <v>11451</v>
      </c>
      <c r="F43" s="25">
        <f t="shared" si="7"/>
        <v>11545.25</v>
      </c>
      <c r="G43" s="25">
        <f t="shared" si="8"/>
        <v>0.86962170589636434</v>
      </c>
      <c r="H43" s="25">
        <f t="shared" si="0"/>
        <v>0.99962528745511148</v>
      </c>
      <c r="I43" s="4">
        <f t="shared" si="2"/>
        <v>10043.763524190408</v>
      </c>
      <c r="J43" s="25">
        <f t="shared" si="3"/>
        <v>12319.545199338017</v>
      </c>
      <c r="K43" s="15">
        <f t="shared" si="4"/>
        <v>12314.928911204504</v>
      </c>
      <c r="L43" s="36">
        <f t="shared" si="1"/>
        <v>-2274.9289112045044</v>
      </c>
      <c r="M43" s="36">
        <f t="shared" si="9"/>
        <v>2274.9289112045044</v>
      </c>
      <c r="N43" s="36">
        <f t="shared" si="10"/>
        <v>0.2265865449406877</v>
      </c>
      <c r="O43" s="36">
        <f t="shared" si="11"/>
        <v>5175301.5510341115</v>
      </c>
      <c r="P43" s="35">
        <f t="shared" si="5"/>
        <v>5175301.5510341115</v>
      </c>
      <c r="Q43" s="32" t="s">
        <v>41</v>
      </c>
      <c r="R43" s="32">
        <f>SUM(R39:R42)</f>
        <v>3.995748680754903</v>
      </c>
      <c r="S43" s="40">
        <f>SUM(S39:S42)</f>
        <v>4</v>
      </c>
      <c r="T43" s="41"/>
    </row>
    <row r="44" spans="1:20" x14ac:dyDescent="0.4">
      <c r="A44" s="1">
        <v>43</v>
      </c>
      <c r="B44" s="21">
        <v>39856</v>
      </c>
      <c r="C44" s="43">
        <v>3</v>
      </c>
      <c r="D44" s="23">
        <v>11220</v>
      </c>
      <c r="E44" s="25">
        <f t="shared" si="6"/>
        <v>11639.5</v>
      </c>
      <c r="F44" s="25">
        <f t="shared" si="7"/>
        <v>11850.875</v>
      </c>
      <c r="G44" s="25">
        <f t="shared" si="8"/>
        <v>0.94676553419051335</v>
      </c>
      <c r="H44" s="25">
        <f t="shared" si="0"/>
        <v>0.99623085886831275</v>
      </c>
      <c r="I44" s="4">
        <f t="shared" si="2"/>
        <v>11262.449762643942</v>
      </c>
      <c r="J44" s="25">
        <f t="shared" si="3"/>
        <v>12319.861619364938</v>
      </c>
      <c r="K44" s="15">
        <f t="shared" si="4"/>
        <v>12273.426322198695</v>
      </c>
      <c r="L44" s="36">
        <f t="shared" si="1"/>
        <v>-1053.4263221986948</v>
      </c>
      <c r="M44" s="36">
        <f t="shared" si="9"/>
        <v>1053.4263221986948</v>
      </c>
      <c r="N44" s="36">
        <f t="shared" si="10"/>
        <v>9.3888264010578856E-2</v>
      </c>
      <c r="O44" s="36">
        <f t="shared" si="11"/>
        <v>1109707.0163010685</v>
      </c>
      <c r="P44" s="35">
        <f t="shared" si="5"/>
        <v>1109707.0163010685</v>
      </c>
      <c r="Q44" s="30" t="s">
        <v>42</v>
      </c>
      <c r="R44" s="31">
        <f>AVERAGEA(R39:R42)</f>
        <v>0.99893717018872574</v>
      </c>
      <c r="S44" s="40">
        <f>AVERAGE(S39:S42)</f>
        <v>1</v>
      </c>
      <c r="T44" s="41"/>
    </row>
    <row r="45" spans="1:20" x14ac:dyDescent="0.4">
      <c r="A45" s="1">
        <v>44</v>
      </c>
      <c r="B45" s="21">
        <v>39857</v>
      </c>
      <c r="C45" s="43">
        <v>4</v>
      </c>
      <c r="D45" s="23">
        <v>12874</v>
      </c>
      <c r="E45" s="25">
        <f t="shared" si="6"/>
        <v>12062.25</v>
      </c>
      <c r="F45" s="25">
        <f t="shared" si="7"/>
        <v>12137.875</v>
      </c>
      <c r="G45" s="25">
        <f t="shared" ref="G45:G108" si="13">D45/F45</f>
        <v>1.0606469419070472</v>
      </c>
      <c r="H45" s="25">
        <f t="shared" si="0"/>
        <v>1.0011677938160828</v>
      </c>
      <c r="I45" s="4">
        <f t="shared" ref="I45:I108" si="14">D45/H45</f>
        <v>12858.983358752537</v>
      </c>
      <c r="J45" s="25">
        <f t="shared" si="3"/>
        <v>12320.178039391858</v>
      </c>
      <c r="K45" s="15">
        <f t="shared" ref="K45:K108" si="15">H45*J45</f>
        <v>12334.565467119299</v>
      </c>
      <c r="L45" s="36">
        <f t="shared" ref="L45:L108" si="16">D45-K45</f>
        <v>539.43453288070123</v>
      </c>
      <c r="M45" s="36">
        <f t="shared" ref="M45:M108" si="17">ABS(L45)</f>
        <v>539.43453288070123</v>
      </c>
      <c r="N45" s="36">
        <f t="shared" ref="N45:N108" si="18">M45/D45</f>
        <v>4.1901082249549575E-2</v>
      </c>
      <c r="O45" s="36">
        <f t="shared" ref="O45:O108" si="19">L45^2</f>
        <v>290989.61526422034</v>
      </c>
      <c r="P45" s="35">
        <f t="shared" si="5"/>
        <v>290989.61526422034</v>
      </c>
    </row>
    <row r="46" spans="1:20" x14ac:dyDescent="0.4">
      <c r="A46" s="1">
        <v>45</v>
      </c>
      <c r="B46" s="21">
        <v>39858</v>
      </c>
      <c r="C46" s="43">
        <v>1</v>
      </c>
      <c r="D46" s="23">
        <v>14115</v>
      </c>
      <c r="E46" s="25">
        <f t="shared" si="6"/>
        <v>12213.5</v>
      </c>
      <c r="F46" s="25">
        <f t="shared" si="7"/>
        <v>12216</v>
      </c>
      <c r="G46" s="25">
        <f t="shared" si="13"/>
        <v>1.1554518664047151</v>
      </c>
      <c r="H46" s="25">
        <f t="shared" si="0"/>
        <v>1.0029760598604931</v>
      </c>
      <c r="I46" s="4">
        <f t="shared" si="14"/>
        <v>14073.117559718521</v>
      </c>
      <c r="J46" s="25">
        <f t="shared" si="3"/>
        <v>12320.49445941878</v>
      </c>
      <c r="K46" s="15">
        <f t="shared" si="15"/>
        <v>12357.160988440884</v>
      </c>
      <c r="L46" s="36">
        <f t="shared" si="16"/>
        <v>1757.8390115591155</v>
      </c>
      <c r="M46" s="36">
        <f t="shared" si="17"/>
        <v>1757.8390115591155</v>
      </c>
      <c r="N46" s="36">
        <f t="shared" si="18"/>
        <v>0.12453694732972834</v>
      </c>
      <c r="O46" s="36">
        <f t="shared" si="19"/>
        <v>3089997.9905591281</v>
      </c>
      <c r="P46" s="35">
        <f t="shared" si="5"/>
        <v>3089997.9905591281</v>
      </c>
    </row>
    <row r="47" spans="1:20" x14ac:dyDescent="0.4">
      <c r="A47" s="1">
        <v>46</v>
      </c>
      <c r="B47" s="21">
        <v>39859</v>
      </c>
      <c r="C47" s="43">
        <v>2</v>
      </c>
      <c r="D47" s="23">
        <v>10645</v>
      </c>
      <c r="E47" s="25">
        <f t="shared" si="6"/>
        <v>12218.5</v>
      </c>
      <c r="F47" s="25">
        <f t="shared" si="7"/>
        <v>12396</v>
      </c>
      <c r="G47" s="25">
        <f t="shared" si="13"/>
        <v>0.85874475637302361</v>
      </c>
      <c r="H47" s="25">
        <f t="shared" si="0"/>
        <v>0.99962528745511148</v>
      </c>
      <c r="I47" s="4">
        <f t="shared" si="14"/>
        <v>10648.990310259651</v>
      </c>
      <c r="J47" s="25">
        <f t="shared" si="3"/>
        <v>12320.8108794457</v>
      </c>
      <c r="K47" s="15">
        <f t="shared" si="15"/>
        <v>12316.194117045972</v>
      </c>
      <c r="L47" s="36">
        <f t="shared" si="16"/>
        <v>-1671.1941170459722</v>
      </c>
      <c r="M47" s="36">
        <f t="shared" si="17"/>
        <v>1671.1941170459722</v>
      </c>
      <c r="N47" s="36">
        <f t="shared" si="18"/>
        <v>0.15699334119736705</v>
      </c>
      <c r="O47" s="36">
        <f t="shared" si="19"/>
        <v>2792889.7768490668</v>
      </c>
      <c r="P47" s="35">
        <f t="shared" si="5"/>
        <v>2792889.7768490668</v>
      </c>
    </row>
    <row r="48" spans="1:20" x14ac:dyDescent="0.4">
      <c r="A48" s="1">
        <v>47</v>
      </c>
      <c r="B48" s="21">
        <v>39860</v>
      </c>
      <c r="C48" s="43">
        <v>3</v>
      </c>
      <c r="D48" s="23">
        <v>11240</v>
      </c>
      <c r="E48" s="25">
        <f t="shared" si="6"/>
        <v>12573.5</v>
      </c>
      <c r="F48" s="25">
        <f t="shared" si="7"/>
        <v>12468</v>
      </c>
      <c r="G48" s="25">
        <f t="shared" si="13"/>
        <v>0.90150786012191209</v>
      </c>
      <c r="H48" s="25">
        <f t="shared" si="0"/>
        <v>0.99623085886831275</v>
      </c>
      <c r="I48" s="4">
        <f t="shared" si="14"/>
        <v>11282.525430670046</v>
      </c>
      <c r="J48" s="25">
        <f t="shared" si="3"/>
        <v>12321.127299472622</v>
      </c>
      <c r="K48" s="15">
        <f t="shared" si="15"/>
        <v>12274.687231779426</v>
      </c>
      <c r="L48" s="36">
        <f t="shared" si="16"/>
        <v>-1034.6872317794259</v>
      </c>
      <c r="M48" s="36">
        <f t="shared" si="17"/>
        <v>1034.6872317794259</v>
      </c>
      <c r="N48" s="36">
        <f t="shared" si="18"/>
        <v>9.2054024179664226E-2</v>
      </c>
      <c r="O48" s="36">
        <f t="shared" si="19"/>
        <v>1070577.6676073715</v>
      </c>
      <c r="P48" s="35">
        <f t="shared" si="5"/>
        <v>1070577.6676073715</v>
      </c>
    </row>
    <row r="49" spans="1:16" x14ac:dyDescent="0.4">
      <c r="A49" s="1">
        <v>48</v>
      </c>
      <c r="B49" s="21">
        <v>39861</v>
      </c>
      <c r="C49" s="43">
        <v>4</v>
      </c>
      <c r="D49" s="23">
        <v>14294</v>
      </c>
      <c r="E49" s="25">
        <f t="shared" si="6"/>
        <v>12362.5</v>
      </c>
      <c r="F49" s="25">
        <f t="shared" si="7"/>
        <v>12426.5</v>
      </c>
      <c r="G49" s="25">
        <f t="shared" si="13"/>
        <v>1.1502836679676498</v>
      </c>
      <c r="H49" s="25">
        <f t="shared" si="0"/>
        <v>1.0011677938160828</v>
      </c>
      <c r="I49" s="4">
        <f t="shared" si="14"/>
        <v>14277.327025789093</v>
      </c>
      <c r="J49" s="25">
        <f t="shared" si="3"/>
        <v>12321.443719499543</v>
      </c>
      <c r="K49" s="15">
        <f t="shared" si="15"/>
        <v>12335.832625280385</v>
      </c>
      <c r="L49" s="36">
        <f t="shared" si="16"/>
        <v>1958.1673747196146</v>
      </c>
      <c r="M49" s="36">
        <f t="shared" si="17"/>
        <v>1958.1673747196146</v>
      </c>
      <c r="N49" s="36">
        <f t="shared" si="18"/>
        <v>0.13699226071915591</v>
      </c>
      <c r="O49" s="36">
        <f t="shared" si="19"/>
        <v>3834419.4674163074</v>
      </c>
      <c r="P49" s="35">
        <f t="shared" si="5"/>
        <v>3834419.4674163074</v>
      </c>
    </row>
    <row r="50" spans="1:16" x14ac:dyDescent="0.4">
      <c r="A50" s="1">
        <v>49</v>
      </c>
      <c r="B50" s="21">
        <v>39862</v>
      </c>
      <c r="C50" s="43">
        <v>1</v>
      </c>
      <c r="D50" s="23">
        <v>13271</v>
      </c>
      <c r="E50" s="25">
        <f t="shared" si="6"/>
        <v>12490.5</v>
      </c>
      <c r="F50" s="25">
        <f t="shared" si="7"/>
        <v>12878.625</v>
      </c>
      <c r="G50" s="25">
        <f t="shared" si="13"/>
        <v>1.030467150025721</v>
      </c>
      <c r="H50" s="25">
        <f t="shared" si="0"/>
        <v>1.0029760598604931</v>
      </c>
      <c r="I50" s="4">
        <f t="shared" si="14"/>
        <v>13231.621901170705</v>
      </c>
      <c r="J50" s="25">
        <f t="shared" si="3"/>
        <v>12321.760139526463</v>
      </c>
      <c r="K50" s="15">
        <f t="shared" si="15"/>
        <v>12358.430435288332</v>
      </c>
      <c r="L50" s="36">
        <f t="shared" si="16"/>
        <v>912.56956471166814</v>
      </c>
      <c r="M50" s="36">
        <f t="shared" si="17"/>
        <v>912.56956471166814</v>
      </c>
      <c r="N50" s="36">
        <f t="shared" si="18"/>
        <v>6.8764189941350931E-2</v>
      </c>
      <c r="O50" s="36">
        <f t="shared" si="19"/>
        <v>832783.21043804346</v>
      </c>
      <c r="P50" s="35">
        <f t="shared" si="5"/>
        <v>832783.21043804346</v>
      </c>
    </row>
    <row r="51" spans="1:16" x14ac:dyDescent="0.4">
      <c r="A51" s="1">
        <v>50</v>
      </c>
      <c r="B51" s="21">
        <v>39863</v>
      </c>
      <c r="C51" s="43">
        <v>2</v>
      </c>
      <c r="D51" s="23">
        <v>11157</v>
      </c>
      <c r="E51" s="25">
        <f t="shared" si="6"/>
        <v>13266.75</v>
      </c>
      <c r="F51" s="25">
        <f t="shared" si="7"/>
        <v>12642.625</v>
      </c>
      <c r="G51" s="25">
        <f t="shared" si="13"/>
        <v>0.88249078019794147</v>
      </c>
      <c r="H51" s="25">
        <f t="shared" si="0"/>
        <v>0.99962528745511148</v>
      </c>
      <c r="I51" s="4">
        <f t="shared" si="14"/>
        <v>11161.182234999242</v>
      </c>
      <c r="J51" s="25">
        <f t="shared" si="3"/>
        <v>12322.076559553385</v>
      </c>
      <c r="K51" s="15">
        <f t="shared" si="15"/>
        <v>12317.459322887444</v>
      </c>
      <c r="L51" s="36">
        <f t="shared" si="16"/>
        <v>-1160.4593228874437</v>
      </c>
      <c r="M51" s="36">
        <f t="shared" si="17"/>
        <v>1160.4593228874437</v>
      </c>
      <c r="N51" s="36">
        <f t="shared" si="18"/>
        <v>0.10401177044792002</v>
      </c>
      <c r="O51" s="36">
        <f t="shared" si="19"/>
        <v>1346665.8400763844</v>
      </c>
      <c r="P51" s="35">
        <f t="shared" si="5"/>
        <v>1346665.8400763844</v>
      </c>
    </row>
    <row r="52" spans="1:16" x14ac:dyDescent="0.4">
      <c r="A52" s="1">
        <v>51</v>
      </c>
      <c r="B52" s="21">
        <v>39864</v>
      </c>
      <c r="C52" s="43">
        <v>3</v>
      </c>
      <c r="D52" s="23">
        <v>14345</v>
      </c>
      <c r="E52" s="25">
        <f t="shared" si="6"/>
        <v>12018.5</v>
      </c>
      <c r="F52" s="25">
        <f t="shared" si="7"/>
        <v>12272.875</v>
      </c>
      <c r="G52" s="25">
        <f t="shared" si="13"/>
        <v>1.1688377825081735</v>
      </c>
      <c r="H52" s="25">
        <f t="shared" si="0"/>
        <v>0.99623085886831275</v>
      </c>
      <c r="I52" s="4">
        <f t="shared" si="14"/>
        <v>14399.272891722581</v>
      </c>
      <c r="J52" s="25">
        <f t="shared" si="3"/>
        <v>12322.392979580305</v>
      </c>
      <c r="K52" s="15">
        <f t="shared" si="15"/>
        <v>12275.948141360155</v>
      </c>
      <c r="L52" s="36">
        <f t="shared" si="16"/>
        <v>2069.0518586398448</v>
      </c>
      <c r="M52" s="36">
        <f t="shared" si="17"/>
        <v>2069.0518586398448</v>
      </c>
      <c r="N52" s="36">
        <f t="shared" si="18"/>
        <v>0.14423505462808259</v>
      </c>
      <c r="O52" s="36">
        <f t="shared" si="19"/>
        <v>4280975.593740996</v>
      </c>
      <c r="P52" s="35">
        <f t="shared" si="5"/>
        <v>4280975.593740996</v>
      </c>
    </row>
    <row r="53" spans="1:16" x14ac:dyDescent="0.4">
      <c r="A53" s="1">
        <v>52</v>
      </c>
      <c r="B53" s="21">
        <v>39865</v>
      </c>
      <c r="C53" s="43">
        <v>4</v>
      </c>
      <c r="D53" s="23">
        <v>9301</v>
      </c>
      <c r="E53" s="25">
        <f t="shared" si="6"/>
        <v>12527.25</v>
      </c>
      <c r="F53" s="25">
        <f t="shared" si="7"/>
        <v>12936.5</v>
      </c>
      <c r="G53" s="25">
        <f t="shared" si="13"/>
        <v>0.71897344722297374</v>
      </c>
      <c r="H53" s="25">
        <f t="shared" si="0"/>
        <v>1.0011677938160828</v>
      </c>
      <c r="I53" s="4">
        <f t="shared" si="14"/>
        <v>9290.1510190894314</v>
      </c>
      <c r="J53" s="25">
        <f t="shared" si="3"/>
        <v>12322.709399607225</v>
      </c>
      <c r="K53" s="15">
        <f t="shared" si="15"/>
        <v>12337.099783441472</v>
      </c>
      <c r="L53" s="36">
        <f t="shared" si="16"/>
        <v>-3036.099783441472</v>
      </c>
      <c r="M53" s="36">
        <f t="shared" si="17"/>
        <v>3036.099783441472</v>
      </c>
      <c r="N53" s="36">
        <f t="shared" si="18"/>
        <v>0.32642724260202904</v>
      </c>
      <c r="O53" s="36">
        <f t="shared" si="19"/>
        <v>9217901.8950133529</v>
      </c>
      <c r="P53" s="35">
        <f t="shared" si="5"/>
        <v>9217901.8950133529</v>
      </c>
    </row>
    <row r="54" spans="1:16" x14ac:dyDescent="0.4">
      <c r="A54" s="1">
        <v>53</v>
      </c>
      <c r="B54" s="21">
        <v>39866</v>
      </c>
      <c r="C54" s="43">
        <v>1</v>
      </c>
      <c r="D54" s="23">
        <v>15306</v>
      </c>
      <c r="E54" s="25">
        <f t="shared" si="6"/>
        <v>13345.75</v>
      </c>
      <c r="F54" s="25">
        <f t="shared" si="7"/>
        <v>13234.5</v>
      </c>
      <c r="G54" s="25">
        <f t="shared" si="13"/>
        <v>1.1565227246968151</v>
      </c>
      <c r="H54" s="25">
        <f t="shared" si="0"/>
        <v>1.0029760598604931</v>
      </c>
      <c r="I54" s="4">
        <f t="shared" si="14"/>
        <v>15260.583589730903</v>
      </c>
      <c r="J54" s="25">
        <f t="shared" si="3"/>
        <v>12323.025819634147</v>
      </c>
      <c r="K54" s="15">
        <f t="shared" si="15"/>
        <v>12359.699882135781</v>
      </c>
      <c r="L54" s="36">
        <f t="shared" si="16"/>
        <v>2946.3001178642189</v>
      </c>
      <c r="M54" s="36">
        <f t="shared" si="17"/>
        <v>2946.3001178642189</v>
      </c>
      <c r="N54" s="36">
        <f t="shared" si="18"/>
        <v>0.19249314764564346</v>
      </c>
      <c r="O54" s="36">
        <f t="shared" si="19"/>
        <v>8680684.384526711</v>
      </c>
      <c r="P54" s="35">
        <f t="shared" si="5"/>
        <v>8680684.384526711</v>
      </c>
    </row>
    <row r="55" spans="1:16" x14ac:dyDescent="0.4">
      <c r="A55" s="1">
        <v>54</v>
      </c>
      <c r="B55" s="21">
        <v>39867</v>
      </c>
      <c r="C55" s="43">
        <v>2</v>
      </c>
      <c r="D55" s="23">
        <v>14431</v>
      </c>
      <c r="E55" s="25">
        <f t="shared" si="6"/>
        <v>13123.25</v>
      </c>
      <c r="F55" s="25">
        <f t="shared" si="7"/>
        <v>13083</v>
      </c>
      <c r="G55" s="25">
        <f t="shared" si="13"/>
        <v>1.1030344722158527</v>
      </c>
      <c r="H55" s="25">
        <f t="shared" si="0"/>
        <v>0.99962528745511148</v>
      </c>
      <c r="I55" s="4">
        <f t="shared" si="14"/>
        <v>14436.4095037442</v>
      </c>
      <c r="J55" s="25">
        <f t="shared" si="3"/>
        <v>12323.342239661068</v>
      </c>
      <c r="K55" s="15">
        <f t="shared" si="15"/>
        <v>12318.724528728912</v>
      </c>
      <c r="L55" s="36">
        <f t="shared" si="16"/>
        <v>2112.2754712710885</v>
      </c>
      <c r="M55" s="36">
        <f t="shared" si="17"/>
        <v>2112.2754712710885</v>
      </c>
      <c r="N55" s="36">
        <f t="shared" si="18"/>
        <v>0.14637069304075176</v>
      </c>
      <c r="O55" s="36">
        <f t="shared" si="19"/>
        <v>4461707.666533499</v>
      </c>
      <c r="P55" s="35">
        <f t="shared" si="5"/>
        <v>4461707.666533499</v>
      </c>
    </row>
    <row r="56" spans="1:16" x14ac:dyDescent="0.4">
      <c r="A56" s="1">
        <v>55</v>
      </c>
      <c r="B56" s="21">
        <v>39868</v>
      </c>
      <c r="C56" s="43">
        <v>3</v>
      </c>
      <c r="D56" s="23">
        <v>13455</v>
      </c>
      <c r="E56" s="25">
        <f t="shared" si="6"/>
        <v>13042.75</v>
      </c>
      <c r="F56" s="25">
        <f t="shared" si="7"/>
        <v>12481.875</v>
      </c>
      <c r="G56" s="25">
        <f t="shared" si="13"/>
        <v>1.0779630464173051</v>
      </c>
      <c r="H56" s="25">
        <f t="shared" si="0"/>
        <v>0.99623085886831275</v>
      </c>
      <c r="I56" s="4">
        <f t="shared" si="14"/>
        <v>13505.905664560985</v>
      </c>
      <c r="J56" s="25">
        <f t="shared" si="3"/>
        <v>12323.658659687988</v>
      </c>
      <c r="K56" s="15">
        <f t="shared" si="15"/>
        <v>12277.209050940884</v>
      </c>
      <c r="L56" s="36">
        <f t="shared" si="16"/>
        <v>1177.7909490591155</v>
      </c>
      <c r="M56" s="36">
        <f t="shared" si="17"/>
        <v>1177.7909490591155</v>
      </c>
      <c r="N56" s="36">
        <f t="shared" si="18"/>
        <v>8.7535559201717988E-2</v>
      </c>
      <c r="O56" s="36">
        <f t="shared" si="19"/>
        <v>1387191.519685572</v>
      </c>
      <c r="P56" s="35">
        <f t="shared" si="5"/>
        <v>1387191.519685572</v>
      </c>
    </row>
    <row r="57" spans="1:16" x14ac:dyDescent="0.4">
      <c r="A57" s="1">
        <v>56</v>
      </c>
      <c r="B57" s="21">
        <v>39869</v>
      </c>
      <c r="C57" s="43">
        <v>4</v>
      </c>
      <c r="D57" s="23">
        <v>8979</v>
      </c>
      <c r="E57" s="25">
        <f t="shared" si="6"/>
        <v>11921</v>
      </c>
      <c r="F57" s="25">
        <f t="shared" si="7"/>
        <v>11869.375</v>
      </c>
      <c r="G57" s="25">
        <f t="shared" si="13"/>
        <v>0.75648465062397974</v>
      </c>
      <c r="H57" s="25">
        <f t="shared" si="0"/>
        <v>1.0011677938160828</v>
      </c>
      <c r="I57" s="4">
        <f t="shared" si="14"/>
        <v>8968.5266100853678</v>
      </c>
      <c r="J57" s="25">
        <f t="shared" si="3"/>
        <v>12323.97507971491</v>
      </c>
      <c r="K57" s="15">
        <f t="shared" si="15"/>
        <v>12338.366941602559</v>
      </c>
      <c r="L57" s="36">
        <f t="shared" si="16"/>
        <v>-3359.3669416025587</v>
      </c>
      <c r="M57" s="36">
        <f t="shared" si="17"/>
        <v>3359.3669416025587</v>
      </c>
      <c r="N57" s="36">
        <f t="shared" si="18"/>
        <v>0.37413597745879928</v>
      </c>
      <c r="O57" s="36">
        <f t="shared" si="19"/>
        <v>11285346.248332128</v>
      </c>
      <c r="P57" s="35">
        <f t="shared" si="5"/>
        <v>11285346.248332128</v>
      </c>
    </row>
    <row r="58" spans="1:16" x14ac:dyDescent="0.4">
      <c r="A58" s="1">
        <v>57</v>
      </c>
      <c r="B58" s="21">
        <v>39870</v>
      </c>
      <c r="C58" s="43">
        <v>1</v>
      </c>
      <c r="D58" s="23">
        <v>10819</v>
      </c>
      <c r="E58" s="25">
        <f t="shared" si="6"/>
        <v>11817.75</v>
      </c>
      <c r="F58" s="25">
        <f t="shared" si="7"/>
        <v>11221.875</v>
      </c>
      <c r="G58" s="25">
        <f t="shared" si="13"/>
        <v>0.96409913673071568</v>
      </c>
      <c r="H58" s="25">
        <f t="shared" si="0"/>
        <v>1.0029760598604931</v>
      </c>
      <c r="I58" s="4">
        <f t="shared" si="14"/>
        <v>10786.897547190554</v>
      </c>
      <c r="J58" s="25">
        <f t="shared" si="3"/>
        <v>12324.29149974183</v>
      </c>
      <c r="K58" s="15">
        <f t="shared" si="15"/>
        <v>12360.969328983228</v>
      </c>
      <c r="L58" s="36">
        <f t="shared" si="16"/>
        <v>-1541.9693289832285</v>
      </c>
      <c r="M58" s="36">
        <f t="shared" si="17"/>
        <v>1541.9693289832285</v>
      </c>
      <c r="N58" s="36">
        <f t="shared" si="18"/>
        <v>0.14252420084880565</v>
      </c>
      <c r="O58" s="36">
        <f t="shared" si="19"/>
        <v>2377669.4115249878</v>
      </c>
      <c r="P58" s="35">
        <f t="shared" si="5"/>
        <v>2377669.4115249878</v>
      </c>
    </row>
    <row r="59" spans="1:16" x14ac:dyDescent="0.4">
      <c r="A59" s="1">
        <v>58</v>
      </c>
      <c r="B59" s="21">
        <v>39871</v>
      </c>
      <c r="C59" s="43">
        <v>2</v>
      </c>
      <c r="D59" s="23">
        <v>14018</v>
      </c>
      <c r="E59" s="25">
        <f t="shared" si="6"/>
        <v>10626</v>
      </c>
      <c r="F59" s="25">
        <f t="shared" si="7"/>
        <v>10876.75</v>
      </c>
      <c r="G59" s="25">
        <f t="shared" si="13"/>
        <v>1.2888041004895765</v>
      </c>
      <c r="H59" s="25">
        <f t="shared" si="0"/>
        <v>0.99962528745511148</v>
      </c>
      <c r="I59" s="4">
        <f t="shared" si="14"/>
        <v>14023.254689452304</v>
      </c>
      <c r="J59" s="25">
        <f t="shared" si="3"/>
        <v>12324.60791976875</v>
      </c>
      <c r="K59" s="15">
        <f t="shared" si="15"/>
        <v>12319.989734570381</v>
      </c>
      <c r="L59" s="36">
        <f t="shared" si="16"/>
        <v>1698.0102654296188</v>
      </c>
      <c r="M59" s="36">
        <f t="shared" si="17"/>
        <v>1698.0102654296188</v>
      </c>
      <c r="N59" s="36">
        <f t="shared" si="18"/>
        <v>0.12113070804890989</v>
      </c>
      <c r="O59" s="36">
        <f t="shared" si="19"/>
        <v>2883238.8615043648</v>
      </c>
      <c r="P59" s="35">
        <f t="shared" si="5"/>
        <v>2883238.8615043648</v>
      </c>
    </row>
    <row r="60" spans="1:16" x14ac:dyDescent="0.4">
      <c r="A60" s="1">
        <v>59</v>
      </c>
      <c r="B60" s="21">
        <v>39872</v>
      </c>
      <c r="C60" s="43">
        <v>3</v>
      </c>
      <c r="D60" s="23">
        <v>8688</v>
      </c>
      <c r="E60" s="25">
        <f t="shared" si="6"/>
        <v>11127.5</v>
      </c>
      <c r="F60" s="25">
        <f t="shared" si="7"/>
        <v>11793</v>
      </c>
      <c r="G60" s="25">
        <f t="shared" si="13"/>
        <v>0.73670821673874332</v>
      </c>
      <c r="H60" s="25">
        <f t="shared" si="0"/>
        <v>0.99623085886831275</v>
      </c>
      <c r="I60" s="4">
        <f t="shared" si="14"/>
        <v>8720.8701905392663</v>
      </c>
      <c r="J60" s="25">
        <f t="shared" si="3"/>
        <v>12324.924339795672</v>
      </c>
      <c r="K60" s="15">
        <f t="shared" si="15"/>
        <v>12278.469960521616</v>
      </c>
      <c r="L60" s="36">
        <f t="shared" si="16"/>
        <v>-3590.4699605216156</v>
      </c>
      <c r="M60" s="36">
        <f t="shared" si="17"/>
        <v>3590.4699605216156</v>
      </c>
      <c r="N60" s="36">
        <f t="shared" si="18"/>
        <v>0.41326772105451376</v>
      </c>
      <c r="O60" s="36">
        <f t="shared" si="19"/>
        <v>12891474.537408091</v>
      </c>
      <c r="P60" s="35">
        <f t="shared" si="5"/>
        <v>12891474.537408091</v>
      </c>
    </row>
    <row r="61" spans="1:16" x14ac:dyDescent="0.4">
      <c r="A61" s="1">
        <v>60</v>
      </c>
      <c r="B61" s="21">
        <v>39873</v>
      </c>
      <c r="C61" s="43">
        <v>4</v>
      </c>
      <c r="D61" s="23">
        <v>10985</v>
      </c>
      <c r="E61" s="25">
        <f t="shared" si="6"/>
        <v>12458.5</v>
      </c>
      <c r="F61" s="25">
        <f t="shared" si="7"/>
        <v>12512</v>
      </c>
      <c r="G61" s="25">
        <f t="shared" si="13"/>
        <v>0.87795716112531974</v>
      </c>
      <c r="H61" s="25">
        <f t="shared" si="0"/>
        <v>1.0011677938160828</v>
      </c>
      <c r="I61" s="4">
        <f t="shared" si="14"/>
        <v>10972.186748166585</v>
      </c>
      <c r="J61" s="25">
        <f t="shared" si="3"/>
        <v>12325.240759822593</v>
      </c>
      <c r="K61" s="15">
        <f t="shared" si="15"/>
        <v>12339.634099763645</v>
      </c>
      <c r="L61" s="36">
        <f t="shared" si="16"/>
        <v>-1354.6340997636453</v>
      </c>
      <c r="M61" s="36">
        <f t="shared" si="17"/>
        <v>1354.6340997636453</v>
      </c>
      <c r="N61" s="36">
        <f t="shared" si="18"/>
        <v>0.12331671367898454</v>
      </c>
      <c r="O61" s="36">
        <f t="shared" si="19"/>
        <v>1835033.5442424617</v>
      </c>
      <c r="P61" s="35">
        <f t="shared" si="5"/>
        <v>1835033.5442424617</v>
      </c>
    </row>
    <row r="62" spans="1:16" x14ac:dyDescent="0.4">
      <c r="A62" s="1">
        <v>61</v>
      </c>
      <c r="B62" s="21">
        <v>39874</v>
      </c>
      <c r="C62" s="43">
        <v>1</v>
      </c>
      <c r="D62" s="23">
        <v>16143</v>
      </c>
      <c r="E62" s="25">
        <f t="shared" si="6"/>
        <v>12565.5</v>
      </c>
      <c r="F62" s="25">
        <f t="shared" si="7"/>
        <v>13050.125</v>
      </c>
      <c r="G62" s="25">
        <f t="shared" si="13"/>
        <v>1.2369996455972645</v>
      </c>
      <c r="H62" s="25">
        <f t="shared" si="0"/>
        <v>1.0029760598604931</v>
      </c>
      <c r="I62" s="4">
        <f t="shared" si="14"/>
        <v>16095.10001888318</v>
      </c>
      <c r="J62" s="25">
        <f t="shared" si="3"/>
        <v>12325.557179849513</v>
      </c>
      <c r="K62" s="15">
        <f t="shared" si="15"/>
        <v>12362.238775830676</v>
      </c>
      <c r="L62" s="36">
        <f t="shared" si="16"/>
        <v>3780.7612241693241</v>
      </c>
      <c r="M62" s="36">
        <f t="shared" si="17"/>
        <v>3780.7612241693241</v>
      </c>
      <c r="N62" s="36">
        <f t="shared" si="18"/>
        <v>0.23420437490982618</v>
      </c>
      <c r="O62" s="36">
        <f t="shared" si="19"/>
        <v>14294155.434182327</v>
      </c>
      <c r="P62" s="35">
        <f t="shared" si="5"/>
        <v>14294155.434182327</v>
      </c>
    </row>
    <row r="63" spans="1:16" x14ac:dyDescent="0.4">
      <c r="A63" s="1">
        <v>62</v>
      </c>
      <c r="B63" s="21">
        <v>39875</v>
      </c>
      <c r="C63" s="43">
        <v>2</v>
      </c>
      <c r="D63" s="23">
        <v>14446</v>
      </c>
      <c r="E63" s="25">
        <f t="shared" si="6"/>
        <v>13534.75</v>
      </c>
      <c r="F63" s="25">
        <f t="shared" si="7"/>
        <v>13487.625</v>
      </c>
      <c r="G63" s="25">
        <f t="shared" si="13"/>
        <v>1.0710558752930928</v>
      </c>
      <c r="H63" s="25">
        <f t="shared" si="0"/>
        <v>0.99962528745511148</v>
      </c>
      <c r="I63" s="4">
        <f t="shared" si="14"/>
        <v>14451.415126539307</v>
      </c>
      <c r="J63" s="25">
        <f t="shared" si="3"/>
        <v>12325.873599876435</v>
      </c>
      <c r="K63" s="15">
        <f t="shared" si="15"/>
        <v>12321.254940411851</v>
      </c>
      <c r="L63" s="36">
        <f t="shared" si="16"/>
        <v>2124.7450595881492</v>
      </c>
      <c r="M63" s="36">
        <f t="shared" si="17"/>
        <v>2124.7450595881492</v>
      </c>
      <c r="N63" s="36">
        <f t="shared" si="18"/>
        <v>0.14708189530583893</v>
      </c>
      <c r="O63" s="36">
        <f t="shared" si="19"/>
        <v>4514541.5682442477</v>
      </c>
      <c r="P63" s="35">
        <f t="shared" si="5"/>
        <v>4514541.5682442477</v>
      </c>
    </row>
    <row r="64" spans="1:16" x14ac:dyDescent="0.4">
      <c r="A64" s="1">
        <v>63</v>
      </c>
      <c r="B64" s="21">
        <v>39876</v>
      </c>
      <c r="C64" s="43">
        <v>3</v>
      </c>
      <c r="D64" s="23">
        <v>12565</v>
      </c>
      <c r="E64" s="25">
        <f t="shared" si="6"/>
        <v>13440.5</v>
      </c>
      <c r="F64" s="25">
        <f t="shared" si="7"/>
        <v>12612</v>
      </c>
      <c r="G64" s="25">
        <f t="shared" si="13"/>
        <v>0.9962733904218205</v>
      </c>
      <c r="H64" s="25">
        <f t="shared" si="0"/>
        <v>0.99623085886831275</v>
      </c>
      <c r="I64" s="4">
        <f t="shared" si="14"/>
        <v>12612.538437399389</v>
      </c>
      <c r="J64" s="25">
        <f t="shared" si="3"/>
        <v>12326.190019903355</v>
      </c>
      <c r="K64" s="15">
        <f t="shared" si="15"/>
        <v>12279.730870102345</v>
      </c>
      <c r="L64" s="36">
        <f t="shared" si="16"/>
        <v>285.26912989765515</v>
      </c>
      <c r="M64" s="36">
        <f t="shared" si="17"/>
        <v>285.26912989765515</v>
      </c>
      <c r="N64" s="36">
        <f t="shared" si="18"/>
        <v>2.2703472335666944E-2</v>
      </c>
      <c r="O64" s="36">
        <f t="shared" si="19"/>
        <v>81378.476472565249</v>
      </c>
      <c r="P64" s="35">
        <f t="shared" si="5"/>
        <v>81378.476472565249</v>
      </c>
    </row>
    <row r="65" spans="1:16" x14ac:dyDescent="0.4">
      <c r="A65" s="1">
        <v>64</v>
      </c>
      <c r="B65" s="21">
        <v>39877</v>
      </c>
      <c r="C65" s="43">
        <v>4</v>
      </c>
      <c r="D65" s="23">
        <v>10608</v>
      </c>
      <c r="E65" s="25">
        <f t="shared" si="6"/>
        <v>11783.5</v>
      </c>
      <c r="F65" s="25">
        <f t="shared" si="7"/>
        <v>11763.5</v>
      </c>
      <c r="G65" s="25">
        <f t="shared" si="13"/>
        <v>0.90177243167424659</v>
      </c>
      <c r="H65" s="25">
        <f t="shared" si="0"/>
        <v>1.0011677938160828</v>
      </c>
      <c r="I65" s="4">
        <f t="shared" si="14"/>
        <v>10595.626492904064</v>
      </c>
      <c r="J65" s="25">
        <f t="shared" si="3"/>
        <v>12326.506439930277</v>
      </c>
      <c r="K65" s="15">
        <f t="shared" si="15"/>
        <v>12340.901257924732</v>
      </c>
      <c r="L65" s="36">
        <f t="shared" si="16"/>
        <v>-1732.9012579247319</v>
      </c>
      <c r="M65" s="36">
        <f t="shared" si="17"/>
        <v>1732.9012579247319</v>
      </c>
      <c r="N65" s="36">
        <f t="shared" si="18"/>
        <v>0.16335796171990308</v>
      </c>
      <c r="O65" s="36">
        <f t="shared" si="19"/>
        <v>3002946.7697171182</v>
      </c>
      <c r="P65" s="35">
        <f t="shared" si="5"/>
        <v>3002946.7697171182</v>
      </c>
    </row>
    <row r="66" spans="1:16" x14ac:dyDescent="0.4">
      <c r="A66" s="1">
        <v>65</v>
      </c>
      <c r="B66" s="21">
        <v>39878</v>
      </c>
      <c r="C66" s="43">
        <v>1</v>
      </c>
      <c r="D66" s="23">
        <v>9515</v>
      </c>
      <c r="E66" s="25">
        <f t="shared" si="6"/>
        <v>11743.5</v>
      </c>
      <c r="F66" s="25">
        <f t="shared" si="7"/>
        <v>11775.875</v>
      </c>
      <c r="G66" s="25">
        <f t="shared" si="13"/>
        <v>0.80800789750230873</v>
      </c>
      <c r="H66" s="25">
        <f t="shared" ref="H66:H129" si="20">VLOOKUP(C66,$Q$38:$S$42,3,FALSE)</f>
        <v>1.0029760598604931</v>
      </c>
      <c r="I66" s="4">
        <f t="shared" si="14"/>
        <v>9486.7668140787628</v>
      </c>
      <c r="J66" s="25">
        <f t="shared" si="3"/>
        <v>12326.822859957198</v>
      </c>
      <c r="K66" s="15">
        <f t="shared" si="15"/>
        <v>12363.508222678125</v>
      </c>
      <c r="L66" s="36">
        <f t="shared" si="16"/>
        <v>-2848.5082226781251</v>
      </c>
      <c r="M66" s="36">
        <f t="shared" si="17"/>
        <v>2848.5082226781251</v>
      </c>
      <c r="N66" s="36">
        <f t="shared" si="18"/>
        <v>0.29937028089102735</v>
      </c>
      <c r="O66" s="36">
        <f t="shared" si="19"/>
        <v>8113999.0946648913</v>
      </c>
      <c r="P66" s="35">
        <f t="shared" si="5"/>
        <v>8113999.0946648913</v>
      </c>
    </row>
    <row r="67" spans="1:16" x14ac:dyDescent="0.4">
      <c r="A67" s="1">
        <v>66</v>
      </c>
      <c r="B67" s="21">
        <v>39879</v>
      </c>
      <c r="C67" s="43">
        <v>2</v>
      </c>
      <c r="D67" s="23">
        <v>14286</v>
      </c>
      <c r="E67" s="25">
        <f t="shared" si="6"/>
        <v>11808.25</v>
      </c>
      <c r="F67" s="25">
        <f t="shared" si="7"/>
        <v>12028.875</v>
      </c>
      <c r="G67" s="25">
        <f t="shared" si="13"/>
        <v>1.1876422358699379</v>
      </c>
      <c r="H67" s="25">
        <f t="shared" si="20"/>
        <v>0.99962528745511148</v>
      </c>
      <c r="I67" s="4">
        <f t="shared" si="14"/>
        <v>14291.355150058183</v>
      </c>
      <c r="J67" s="25">
        <f t="shared" ref="J67:J130" si="21">INTERCEPT($I$2:$I$3896,$A$2:$A$3896)+SLOPE($I$2:$I$3896,$A$2:$A$3896)*A67</f>
        <v>12327.139279984118</v>
      </c>
      <c r="K67" s="15">
        <f t="shared" si="15"/>
        <v>12322.52014625332</v>
      </c>
      <c r="L67" s="36">
        <f t="shared" si="16"/>
        <v>1963.4798537466795</v>
      </c>
      <c r="M67" s="36">
        <f t="shared" si="17"/>
        <v>1963.4798537466795</v>
      </c>
      <c r="N67" s="36">
        <f t="shared" si="18"/>
        <v>0.13744084094544864</v>
      </c>
      <c r="O67" s="36">
        <f t="shared" si="19"/>
        <v>3855253.1360690822</v>
      </c>
      <c r="P67" s="35">
        <f t="shared" ref="P67:P130" si="22">(D67-K67)^2</f>
        <v>3855253.1360690822</v>
      </c>
    </row>
    <row r="68" spans="1:16" x14ac:dyDescent="0.4">
      <c r="A68" s="1">
        <v>67</v>
      </c>
      <c r="B68" s="21">
        <v>39880</v>
      </c>
      <c r="C68" s="43">
        <v>3</v>
      </c>
      <c r="D68" s="23">
        <v>12824</v>
      </c>
      <c r="E68" s="25">
        <f t="shared" si="6"/>
        <v>12249.5</v>
      </c>
      <c r="F68" s="25">
        <f t="shared" si="7"/>
        <v>12409.625</v>
      </c>
      <c r="G68" s="25">
        <f t="shared" si="13"/>
        <v>1.0333914199663568</v>
      </c>
      <c r="H68" s="25">
        <f t="shared" si="20"/>
        <v>0.99623085886831275</v>
      </c>
      <c r="I68" s="4">
        <f t="shared" si="14"/>
        <v>12872.518338337426</v>
      </c>
      <c r="J68" s="25">
        <f t="shared" si="21"/>
        <v>12327.45570001104</v>
      </c>
      <c r="K68" s="15">
        <f t="shared" si="15"/>
        <v>12280.991779683076</v>
      </c>
      <c r="L68" s="36">
        <f t="shared" si="16"/>
        <v>543.00822031692405</v>
      </c>
      <c r="M68" s="36">
        <f t="shared" si="17"/>
        <v>543.00822031692405</v>
      </c>
      <c r="N68" s="36">
        <f t="shared" si="18"/>
        <v>4.2343123855031507E-2</v>
      </c>
      <c r="O68" s="36">
        <f t="shared" si="19"/>
        <v>294857.92733175313</v>
      </c>
      <c r="P68" s="35">
        <f t="shared" si="22"/>
        <v>294857.92733175313</v>
      </c>
    </row>
    <row r="69" spans="1:16" x14ac:dyDescent="0.4">
      <c r="A69" s="1">
        <v>68</v>
      </c>
      <c r="B69" s="21">
        <v>39881</v>
      </c>
      <c r="C69" s="43">
        <v>4</v>
      </c>
      <c r="D69" s="23">
        <v>12373</v>
      </c>
      <c r="E69" s="25">
        <f t="shared" ref="E69:E132" si="23">AVERAGE(D67:D70)</f>
        <v>12569.75</v>
      </c>
      <c r="F69" s="25">
        <f t="shared" ref="F69:F132" si="24">AVERAGE(E69:E70)</f>
        <v>11879</v>
      </c>
      <c r="G69" s="25">
        <f t="shared" si="13"/>
        <v>1.041585992086876</v>
      </c>
      <c r="H69" s="25">
        <f t="shared" si="20"/>
        <v>1.0011677938160828</v>
      </c>
      <c r="I69" s="4">
        <f t="shared" si="14"/>
        <v>12358.567741016401</v>
      </c>
      <c r="J69" s="25">
        <f t="shared" si="21"/>
        <v>12327.77212003796</v>
      </c>
      <c r="K69" s="15">
        <f t="shared" si="15"/>
        <v>12342.168416085819</v>
      </c>
      <c r="L69" s="36">
        <f t="shared" si="16"/>
        <v>30.831583914181465</v>
      </c>
      <c r="M69" s="36">
        <f t="shared" si="17"/>
        <v>30.831583914181465</v>
      </c>
      <c r="N69" s="36">
        <f t="shared" si="18"/>
        <v>2.4918438466161371E-3</v>
      </c>
      <c r="O69" s="36">
        <f t="shared" si="19"/>
        <v>950.58656665721321</v>
      </c>
      <c r="P69" s="35">
        <f t="shared" si="22"/>
        <v>950.58656665721321</v>
      </c>
    </row>
    <row r="70" spans="1:16" x14ac:dyDescent="0.4">
      <c r="A70" s="1">
        <v>69</v>
      </c>
      <c r="B70" s="21">
        <v>39882</v>
      </c>
      <c r="C70" s="43">
        <v>1</v>
      </c>
      <c r="D70" s="23">
        <v>10796</v>
      </c>
      <c r="E70" s="25">
        <f t="shared" si="23"/>
        <v>11188.25</v>
      </c>
      <c r="F70" s="25">
        <f t="shared" si="24"/>
        <v>10458.125</v>
      </c>
      <c r="G70" s="25">
        <f t="shared" si="13"/>
        <v>1.0323074164824</v>
      </c>
      <c r="H70" s="25">
        <f t="shared" si="20"/>
        <v>1.0029760598604931</v>
      </c>
      <c r="I70" s="4">
        <f t="shared" si="14"/>
        <v>10763.965793462356</v>
      </c>
      <c r="J70" s="25">
        <f t="shared" si="21"/>
        <v>12328.08854006488</v>
      </c>
      <c r="K70" s="15">
        <f t="shared" si="15"/>
        <v>12364.777669525572</v>
      </c>
      <c r="L70" s="36">
        <f t="shared" si="16"/>
        <v>-1568.7776695255725</v>
      </c>
      <c r="M70" s="36">
        <f t="shared" si="17"/>
        <v>1568.7776695255725</v>
      </c>
      <c r="N70" s="36">
        <f t="shared" si="18"/>
        <v>0.14531101051552173</v>
      </c>
      <c r="O70" s="36">
        <f t="shared" si="19"/>
        <v>2461063.3764020861</v>
      </c>
      <c r="P70" s="35">
        <f t="shared" si="22"/>
        <v>2461063.3764020861</v>
      </c>
    </row>
    <row r="71" spans="1:16" x14ac:dyDescent="0.4">
      <c r="A71" s="1">
        <v>70</v>
      </c>
      <c r="B71" s="21">
        <v>39883</v>
      </c>
      <c r="C71" s="43">
        <v>2</v>
      </c>
      <c r="D71" s="23">
        <v>8760</v>
      </c>
      <c r="E71" s="25">
        <f t="shared" si="23"/>
        <v>9728</v>
      </c>
      <c r="F71" s="25">
        <f t="shared" si="24"/>
        <v>9358</v>
      </c>
      <c r="G71" s="25">
        <f t="shared" si="13"/>
        <v>0.93609745672152167</v>
      </c>
      <c r="H71" s="25">
        <f t="shared" si="20"/>
        <v>0.99962528745511148</v>
      </c>
      <c r="I71" s="4">
        <f t="shared" si="14"/>
        <v>8763.283712341432</v>
      </c>
      <c r="J71" s="25">
        <f t="shared" si="21"/>
        <v>12328.404960091802</v>
      </c>
      <c r="K71" s="15">
        <f t="shared" si="15"/>
        <v>12323.78535209479</v>
      </c>
      <c r="L71" s="36">
        <f t="shared" si="16"/>
        <v>-3563.7853520947901</v>
      </c>
      <c r="M71" s="36">
        <f t="shared" si="17"/>
        <v>3563.7853520947901</v>
      </c>
      <c r="N71" s="36">
        <f t="shared" si="18"/>
        <v>0.40682481188296693</v>
      </c>
      <c r="O71" s="36">
        <f t="shared" si="19"/>
        <v>12700566.035805387</v>
      </c>
      <c r="P71" s="35">
        <f t="shared" si="22"/>
        <v>12700566.035805387</v>
      </c>
    </row>
    <row r="72" spans="1:16" x14ac:dyDescent="0.4">
      <c r="A72" s="1">
        <v>71</v>
      </c>
      <c r="B72" s="21">
        <v>39884</v>
      </c>
      <c r="C72" s="43">
        <v>3</v>
      </c>
      <c r="D72" s="23">
        <v>6983</v>
      </c>
      <c r="E72" s="25">
        <f t="shared" si="23"/>
        <v>8988</v>
      </c>
      <c r="F72" s="25">
        <f t="shared" si="24"/>
        <v>8843.5</v>
      </c>
      <c r="G72" s="25">
        <f t="shared" si="13"/>
        <v>0.78961949454401537</v>
      </c>
      <c r="H72" s="25">
        <f t="shared" si="20"/>
        <v>0.99623085886831275</v>
      </c>
      <c r="I72" s="4">
        <f t="shared" si="14"/>
        <v>7009.4194913139618</v>
      </c>
      <c r="J72" s="25">
        <f t="shared" si="21"/>
        <v>12328.721380118723</v>
      </c>
      <c r="K72" s="15">
        <f t="shared" si="15"/>
        <v>12282.252689263805</v>
      </c>
      <c r="L72" s="36">
        <f t="shared" si="16"/>
        <v>-5299.2526892638052</v>
      </c>
      <c r="M72" s="36">
        <f t="shared" si="17"/>
        <v>5299.2526892638052</v>
      </c>
      <c r="N72" s="36">
        <f t="shared" si="18"/>
        <v>0.75887909054329161</v>
      </c>
      <c r="O72" s="36">
        <f t="shared" si="19"/>
        <v>28082079.064669672</v>
      </c>
      <c r="P72" s="35">
        <f t="shared" si="22"/>
        <v>28082079.064669672</v>
      </c>
    </row>
    <row r="73" spans="1:16" x14ac:dyDescent="0.4">
      <c r="A73" s="1">
        <v>72</v>
      </c>
      <c r="B73" s="21">
        <v>39885</v>
      </c>
      <c r="C73" s="43">
        <v>4</v>
      </c>
      <c r="D73" s="23">
        <v>9413</v>
      </c>
      <c r="E73" s="25">
        <f t="shared" si="23"/>
        <v>8699</v>
      </c>
      <c r="F73" s="25">
        <f t="shared" si="24"/>
        <v>8677.625</v>
      </c>
      <c r="G73" s="25">
        <f t="shared" si="13"/>
        <v>1.0847438095100905</v>
      </c>
      <c r="H73" s="25">
        <f t="shared" si="20"/>
        <v>1.0011677938160828</v>
      </c>
      <c r="I73" s="4">
        <f t="shared" si="14"/>
        <v>9402.02037874302</v>
      </c>
      <c r="J73" s="25">
        <f t="shared" si="21"/>
        <v>12329.037800145643</v>
      </c>
      <c r="K73" s="15">
        <f t="shared" si="15"/>
        <v>12343.435574246903</v>
      </c>
      <c r="L73" s="36">
        <f t="shared" si="16"/>
        <v>-2930.4355742469033</v>
      </c>
      <c r="M73" s="36">
        <f t="shared" si="17"/>
        <v>2930.4355742469033</v>
      </c>
      <c r="N73" s="36">
        <f t="shared" si="18"/>
        <v>0.31131791928682706</v>
      </c>
      <c r="O73" s="36">
        <f t="shared" si="19"/>
        <v>8587452.654811779</v>
      </c>
      <c r="P73" s="35">
        <f t="shared" si="22"/>
        <v>8587452.654811779</v>
      </c>
    </row>
    <row r="74" spans="1:16" x14ac:dyDescent="0.4">
      <c r="A74" s="1">
        <v>73</v>
      </c>
      <c r="B74" s="21">
        <v>39886</v>
      </c>
      <c r="C74" s="43">
        <v>1</v>
      </c>
      <c r="D74" s="23">
        <v>9640</v>
      </c>
      <c r="E74" s="25">
        <f t="shared" si="23"/>
        <v>8656.25</v>
      </c>
      <c r="F74" s="25">
        <f t="shared" si="24"/>
        <v>9021.125</v>
      </c>
      <c r="G74" s="25">
        <f t="shared" si="13"/>
        <v>1.0686028627249928</v>
      </c>
      <c r="H74" s="25">
        <f t="shared" si="20"/>
        <v>1.0029760598604931</v>
      </c>
      <c r="I74" s="4">
        <f t="shared" si="14"/>
        <v>9611.3959104276692</v>
      </c>
      <c r="J74" s="25">
        <f t="shared" si="21"/>
        <v>12329.354220172565</v>
      </c>
      <c r="K74" s="15">
        <f t="shared" si="15"/>
        <v>12366.047116373022</v>
      </c>
      <c r="L74" s="36">
        <f t="shared" si="16"/>
        <v>-2726.0471163730217</v>
      </c>
      <c r="M74" s="36">
        <f t="shared" si="17"/>
        <v>2726.0471163730217</v>
      </c>
      <c r="N74" s="36">
        <f t="shared" si="18"/>
        <v>0.2827849705781143</v>
      </c>
      <c r="O74" s="36">
        <f t="shared" si="19"/>
        <v>7431332.8806856666</v>
      </c>
      <c r="P74" s="35">
        <f t="shared" si="22"/>
        <v>7431332.8806856666</v>
      </c>
    </row>
    <row r="75" spans="1:16" x14ac:dyDescent="0.4">
      <c r="A75" s="1">
        <v>74</v>
      </c>
      <c r="B75" s="21">
        <v>39887</v>
      </c>
      <c r="C75" s="43">
        <v>2</v>
      </c>
      <c r="D75" s="23">
        <v>8589</v>
      </c>
      <c r="E75" s="25">
        <f t="shared" si="23"/>
        <v>9386</v>
      </c>
      <c r="F75" s="25">
        <f t="shared" si="24"/>
        <v>9534.875</v>
      </c>
      <c r="G75" s="25">
        <f t="shared" si="13"/>
        <v>0.90079838487657149</v>
      </c>
      <c r="H75" s="25">
        <f t="shared" si="20"/>
        <v>0.99962528745511148</v>
      </c>
      <c r="I75" s="4">
        <f t="shared" si="14"/>
        <v>8592.2196124772327</v>
      </c>
      <c r="J75" s="25">
        <f t="shared" si="21"/>
        <v>12329.670640199485</v>
      </c>
      <c r="K75" s="15">
        <f t="shared" si="15"/>
        <v>12325.050557936258</v>
      </c>
      <c r="L75" s="36">
        <f t="shared" si="16"/>
        <v>-3736.050557936258</v>
      </c>
      <c r="M75" s="36">
        <f t="shared" si="17"/>
        <v>3736.050557936258</v>
      </c>
      <c r="N75" s="36">
        <f t="shared" si="18"/>
        <v>0.43498085434116407</v>
      </c>
      <c r="O75" s="36">
        <f t="shared" si="19"/>
        <v>13958073.771455824</v>
      </c>
      <c r="P75" s="35">
        <f t="shared" si="22"/>
        <v>13958073.771455824</v>
      </c>
    </row>
    <row r="76" spans="1:16" x14ac:dyDescent="0.4">
      <c r="A76" s="1">
        <v>75</v>
      </c>
      <c r="B76" s="21">
        <v>39888</v>
      </c>
      <c r="C76" s="43">
        <v>3</v>
      </c>
      <c r="D76" s="23">
        <v>9902</v>
      </c>
      <c r="E76" s="25">
        <f t="shared" si="23"/>
        <v>9683.75</v>
      </c>
      <c r="F76" s="25">
        <f t="shared" si="24"/>
        <v>9697.25</v>
      </c>
      <c r="G76" s="25">
        <f t="shared" si="13"/>
        <v>1.0211142334166903</v>
      </c>
      <c r="H76" s="25">
        <f t="shared" si="20"/>
        <v>0.99623085886831275</v>
      </c>
      <c r="I76" s="4">
        <f t="shared" si="14"/>
        <v>9939.4632397237365</v>
      </c>
      <c r="J76" s="25">
        <f t="shared" si="21"/>
        <v>12329.987060226405</v>
      </c>
      <c r="K76" s="15">
        <f t="shared" si="15"/>
        <v>12283.513598844534</v>
      </c>
      <c r="L76" s="36">
        <f t="shared" si="16"/>
        <v>-2381.5135988445345</v>
      </c>
      <c r="M76" s="36">
        <f t="shared" si="17"/>
        <v>2381.5135988445345</v>
      </c>
      <c r="N76" s="36">
        <f t="shared" si="18"/>
        <v>0.24050834163245147</v>
      </c>
      <c r="O76" s="36">
        <f t="shared" si="19"/>
        <v>5671607.021481446</v>
      </c>
      <c r="P76" s="35">
        <f t="shared" si="22"/>
        <v>5671607.021481446</v>
      </c>
    </row>
    <row r="77" spans="1:16" x14ac:dyDescent="0.4">
      <c r="A77" s="1">
        <v>76</v>
      </c>
      <c r="B77" s="21">
        <v>39889</v>
      </c>
      <c r="C77" s="43">
        <v>4</v>
      </c>
      <c r="D77" s="23">
        <v>10604</v>
      </c>
      <c r="E77" s="25">
        <f t="shared" si="23"/>
        <v>9710.75</v>
      </c>
      <c r="F77" s="25">
        <f t="shared" si="24"/>
        <v>9446.25</v>
      </c>
      <c r="G77" s="25">
        <f t="shared" si="13"/>
        <v>1.1225618631732168</v>
      </c>
      <c r="H77" s="25">
        <f t="shared" si="20"/>
        <v>1.0011677938160828</v>
      </c>
      <c r="I77" s="4">
        <f t="shared" si="14"/>
        <v>10591.631158630722</v>
      </c>
      <c r="J77" s="25">
        <f t="shared" si="21"/>
        <v>12330.303480253328</v>
      </c>
      <c r="K77" s="15">
        <f t="shared" si="15"/>
        <v>12344.702732407992</v>
      </c>
      <c r="L77" s="36">
        <f t="shared" si="16"/>
        <v>-1740.7027324079918</v>
      </c>
      <c r="M77" s="36">
        <f t="shared" si="17"/>
        <v>1740.7027324079918</v>
      </c>
      <c r="N77" s="36">
        <f t="shared" si="18"/>
        <v>0.16415529351263597</v>
      </c>
      <c r="O77" s="36">
        <f t="shared" si="19"/>
        <v>3030046.0026126485</v>
      </c>
      <c r="P77" s="35">
        <f t="shared" si="22"/>
        <v>3030046.0026126485</v>
      </c>
    </row>
    <row r="78" spans="1:16" x14ac:dyDescent="0.4">
      <c r="A78" s="1">
        <v>77</v>
      </c>
      <c r="B78" s="21">
        <v>39890</v>
      </c>
      <c r="C78" s="43">
        <v>1</v>
      </c>
      <c r="D78" s="23">
        <v>9748</v>
      </c>
      <c r="E78" s="25">
        <f t="shared" si="23"/>
        <v>9181.75</v>
      </c>
      <c r="F78" s="25">
        <f t="shared" si="24"/>
        <v>9155.875</v>
      </c>
      <c r="G78" s="25">
        <f t="shared" si="13"/>
        <v>1.0646715906453508</v>
      </c>
      <c r="H78" s="25">
        <f t="shared" si="20"/>
        <v>1.0029760598604931</v>
      </c>
      <c r="I78" s="4">
        <f t="shared" si="14"/>
        <v>9719.0754496731242</v>
      </c>
      <c r="J78" s="25">
        <f t="shared" si="21"/>
        <v>12330.619900280248</v>
      </c>
      <c r="K78" s="15">
        <f t="shared" si="15"/>
        <v>12367.316563220469</v>
      </c>
      <c r="L78" s="36">
        <f t="shared" si="16"/>
        <v>-2619.3165632204691</v>
      </c>
      <c r="M78" s="36">
        <f t="shared" si="17"/>
        <v>2619.3165632204691</v>
      </c>
      <c r="N78" s="36">
        <f t="shared" si="18"/>
        <v>0.26870297119619091</v>
      </c>
      <c r="O78" s="36">
        <f t="shared" si="19"/>
        <v>6860819.25836109</v>
      </c>
      <c r="P78" s="35">
        <f t="shared" si="22"/>
        <v>6860819.25836109</v>
      </c>
    </row>
    <row r="79" spans="1:16" x14ac:dyDescent="0.4">
      <c r="A79" s="1">
        <v>78</v>
      </c>
      <c r="B79" s="21">
        <v>39891</v>
      </c>
      <c r="C79" s="43">
        <v>2</v>
      </c>
      <c r="D79" s="23">
        <v>6473</v>
      </c>
      <c r="E79" s="25">
        <f t="shared" si="23"/>
        <v>9130</v>
      </c>
      <c r="F79" s="25">
        <f t="shared" si="24"/>
        <v>8956.75</v>
      </c>
      <c r="G79" s="25">
        <f t="shared" si="13"/>
        <v>0.72269517403075889</v>
      </c>
      <c r="H79" s="25">
        <f t="shared" si="20"/>
        <v>0.99962528745511148</v>
      </c>
      <c r="I79" s="4">
        <f t="shared" si="14"/>
        <v>6475.4264235143937</v>
      </c>
      <c r="J79" s="25">
        <f t="shared" si="21"/>
        <v>12330.936320307168</v>
      </c>
      <c r="K79" s="15">
        <f t="shared" si="15"/>
        <v>12326.315763777728</v>
      </c>
      <c r="L79" s="36">
        <f t="shared" si="16"/>
        <v>-5853.3157637777276</v>
      </c>
      <c r="M79" s="36">
        <f t="shared" si="17"/>
        <v>5853.3157637777276</v>
      </c>
      <c r="N79" s="36">
        <f t="shared" si="18"/>
        <v>0.90426630059906188</v>
      </c>
      <c r="O79" s="36">
        <f t="shared" si="19"/>
        <v>34261305.43048884</v>
      </c>
      <c r="P79" s="35">
        <f t="shared" si="22"/>
        <v>34261305.43048884</v>
      </c>
    </row>
    <row r="80" spans="1:16" x14ac:dyDescent="0.4">
      <c r="A80" s="1">
        <v>79</v>
      </c>
      <c r="B80" s="21">
        <v>39892</v>
      </c>
      <c r="C80" s="43">
        <v>3</v>
      </c>
      <c r="D80" s="23">
        <v>9695</v>
      </c>
      <c r="E80" s="25">
        <f t="shared" si="23"/>
        <v>8783.5</v>
      </c>
      <c r="F80" s="25">
        <f t="shared" si="24"/>
        <v>8937.75</v>
      </c>
      <c r="G80" s="25">
        <f t="shared" si="13"/>
        <v>1.0847249027999217</v>
      </c>
      <c r="H80" s="25">
        <f t="shared" si="20"/>
        <v>0.99623085886831275</v>
      </c>
      <c r="I80" s="4">
        <f t="shared" si="14"/>
        <v>9731.6800756535667</v>
      </c>
      <c r="J80" s="25">
        <f t="shared" si="21"/>
        <v>12331.25274033409</v>
      </c>
      <c r="K80" s="15">
        <f t="shared" si="15"/>
        <v>12284.774508425266</v>
      </c>
      <c r="L80" s="36">
        <f t="shared" si="16"/>
        <v>-2589.7745084252656</v>
      </c>
      <c r="M80" s="36">
        <f t="shared" si="17"/>
        <v>2589.7745084252656</v>
      </c>
      <c r="N80" s="36">
        <f t="shared" si="18"/>
        <v>0.26712475589739715</v>
      </c>
      <c r="O80" s="36">
        <f t="shared" si="19"/>
        <v>6706932.0044893259</v>
      </c>
      <c r="P80" s="35">
        <f t="shared" si="22"/>
        <v>6706932.0044893259</v>
      </c>
    </row>
    <row r="81" spans="1:16" x14ac:dyDescent="0.4">
      <c r="A81" s="1">
        <v>80</v>
      </c>
      <c r="B81" s="21">
        <v>39893</v>
      </c>
      <c r="C81" s="43">
        <v>4</v>
      </c>
      <c r="D81" s="23">
        <v>9218</v>
      </c>
      <c r="E81" s="25">
        <f t="shared" si="23"/>
        <v>9092</v>
      </c>
      <c r="F81" s="25">
        <f t="shared" si="24"/>
        <v>9683.125</v>
      </c>
      <c r="G81" s="25">
        <f t="shared" si="13"/>
        <v>0.95196540373071714</v>
      </c>
      <c r="H81" s="25">
        <f t="shared" si="20"/>
        <v>1.0011677938160828</v>
      </c>
      <c r="I81" s="4">
        <f t="shared" si="14"/>
        <v>9207.2478329175774</v>
      </c>
      <c r="J81" s="25">
        <f t="shared" si="21"/>
        <v>12331.56916036101</v>
      </c>
      <c r="K81" s="15">
        <f t="shared" si="15"/>
        <v>12345.969890569077</v>
      </c>
      <c r="L81" s="36">
        <f t="shared" si="16"/>
        <v>-3127.9698905690766</v>
      </c>
      <c r="M81" s="36">
        <f t="shared" si="17"/>
        <v>3127.9698905690766</v>
      </c>
      <c r="N81" s="36">
        <f t="shared" si="18"/>
        <v>0.33933281520601827</v>
      </c>
      <c r="O81" s="36">
        <f t="shared" si="19"/>
        <v>9784195.6363067217</v>
      </c>
      <c r="P81" s="35">
        <f t="shared" si="22"/>
        <v>9784195.6363067217</v>
      </c>
    </row>
    <row r="82" spans="1:16" x14ac:dyDescent="0.4">
      <c r="A82" s="1">
        <v>81</v>
      </c>
      <c r="B82" s="21">
        <v>39894</v>
      </c>
      <c r="C82" s="43">
        <v>1</v>
      </c>
      <c r="D82" s="23">
        <v>10982</v>
      </c>
      <c r="E82" s="25">
        <f t="shared" si="23"/>
        <v>10274.25</v>
      </c>
      <c r="F82" s="25">
        <f t="shared" si="24"/>
        <v>10369.625</v>
      </c>
      <c r="G82" s="25">
        <f t="shared" si="13"/>
        <v>1.059054690984486</v>
      </c>
      <c r="H82" s="25">
        <f t="shared" si="20"/>
        <v>1.0029760598604931</v>
      </c>
      <c r="I82" s="4">
        <f t="shared" si="14"/>
        <v>10949.413888829529</v>
      </c>
      <c r="J82" s="25">
        <f t="shared" si="21"/>
        <v>12331.885580387932</v>
      </c>
      <c r="K82" s="15">
        <f t="shared" si="15"/>
        <v>12368.586010067918</v>
      </c>
      <c r="L82" s="36">
        <f t="shared" si="16"/>
        <v>-1386.5860100679183</v>
      </c>
      <c r="M82" s="36">
        <f t="shared" si="17"/>
        <v>1386.5860100679183</v>
      </c>
      <c r="N82" s="36">
        <f t="shared" si="18"/>
        <v>0.12625988072007999</v>
      </c>
      <c r="O82" s="36">
        <f t="shared" si="19"/>
        <v>1922620.7633160693</v>
      </c>
      <c r="P82" s="35">
        <f t="shared" si="22"/>
        <v>1922620.7633160693</v>
      </c>
    </row>
    <row r="83" spans="1:16" x14ac:dyDescent="0.4">
      <c r="A83" s="1">
        <v>82</v>
      </c>
      <c r="B83" s="21">
        <v>39895</v>
      </c>
      <c r="C83" s="43">
        <v>2</v>
      </c>
      <c r="D83" s="23">
        <v>11202</v>
      </c>
      <c r="E83" s="25">
        <f t="shared" si="23"/>
        <v>10465</v>
      </c>
      <c r="F83" s="25">
        <f t="shared" si="24"/>
        <v>10506.25</v>
      </c>
      <c r="G83" s="25">
        <f t="shared" si="13"/>
        <v>1.06622248661511</v>
      </c>
      <c r="H83" s="25">
        <f t="shared" si="20"/>
        <v>0.99962528745511148</v>
      </c>
      <c r="I83" s="4">
        <f t="shared" si="14"/>
        <v>11206.199103384557</v>
      </c>
      <c r="J83" s="25">
        <f t="shared" si="21"/>
        <v>12332.202000414853</v>
      </c>
      <c r="K83" s="15">
        <f t="shared" si="15"/>
        <v>12327.580969619197</v>
      </c>
      <c r="L83" s="36">
        <f t="shared" si="16"/>
        <v>-1125.5809696191973</v>
      </c>
      <c r="M83" s="36">
        <f t="shared" si="17"/>
        <v>1125.5809696191973</v>
      </c>
      <c r="N83" s="36">
        <f t="shared" si="18"/>
        <v>0.10048035793779658</v>
      </c>
      <c r="O83" s="36">
        <f t="shared" si="19"/>
        <v>1266932.5191688924</v>
      </c>
      <c r="P83" s="35">
        <f t="shared" si="22"/>
        <v>1266932.5191688924</v>
      </c>
    </row>
    <row r="84" spans="1:16" x14ac:dyDescent="0.4">
      <c r="A84" s="1">
        <v>83</v>
      </c>
      <c r="B84" s="21">
        <v>39896</v>
      </c>
      <c r="C84" s="43">
        <v>3</v>
      </c>
      <c r="D84" s="23">
        <v>10458</v>
      </c>
      <c r="E84" s="25">
        <f t="shared" si="23"/>
        <v>10547.5</v>
      </c>
      <c r="F84" s="25">
        <f t="shared" si="24"/>
        <v>10091.25</v>
      </c>
      <c r="G84" s="25">
        <f t="shared" si="13"/>
        <v>1.0363433667781494</v>
      </c>
      <c r="H84" s="25">
        <f t="shared" si="20"/>
        <v>0.99623085886831275</v>
      </c>
      <c r="I84" s="4">
        <f t="shared" si="14"/>
        <v>10497.566810849408</v>
      </c>
      <c r="J84" s="25">
        <f t="shared" si="21"/>
        <v>12332.518420441773</v>
      </c>
      <c r="K84" s="15">
        <f t="shared" si="15"/>
        <v>12286.035418005995</v>
      </c>
      <c r="L84" s="36">
        <f t="shared" si="16"/>
        <v>-1828.0354180059949</v>
      </c>
      <c r="M84" s="36">
        <f t="shared" si="17"/>
        <v>1828.0354180059949</v>
      </c>
      <c r="N84" s="36">
        <f t="shared" si="18"/>
        <v>0.17479780244846002</v>
      </c>
      <c r="O84" s="36">
        <f t="shared" si="19"/>
        <v>3341713.4894843525</v>
      </c>
      <c r="P84" s="35">
        <f t="shared" si="22"/>
        <v>3341713.4894843525</v>
      </c>
    </row>
    <row r="85" spans="1:16" x14ac:dyDescent="0.4">
      <c r="A85" s="1">
        <v>84</v>
      </c>
      <c r="B85" s="21">
        <v>39897</v>
      </c>
      <c r="C85" s="43">
        <v>4</v>
      </c>
      <c r="D85" s="23">
        <v>9548</v>
      </c>
      <c r="E85" s="25">
        <f t="shared" si="23"/>
        <v>9635</v>
      </c>
      <c r="F85" s="25">
        <f t="shared" si="24"/>
        <v>9406.375</v>
      </c>
      <c r="G85" s="25">
        <f t="shared" si="13"/>
        <v>1.0150562783218828</v>
      </c>
      <c r="H85" s="25">
        <f t="shared" si="20"/>
        <v>1.0011677938160828</v>
      </c>
      <c r="I85" s="4">
        <f t="shared" si="14"/>
        <v>9536.8629104683259</v>
      </c>
      <c r="J85" s="25">
        <f t="shared" si="21"/>
        <v>12332.834840468695</v>
      </c>
      <c r="K85" s="15">
        <f t="shared" si="15"/>
        <v>12347.237048730165</v>
      </c>
      <c r="L85" s="36">
        <f t="shared" si="16"/>
        <v>-2799.237048730165</v>
      </c>
      <c r="M85" s="36">
        <f t="shared" si="17"/>
        <v>2799.237048730165</v>
      </c>
      <c r="N85" s="36">
        <f t="shared" si="18"/>
        <v>0.29317522504505289</v>
      </c>
      <c r="O85" s="36">
        <f t="shared" si="19"/>
        <v>7835728.0549835647</v>
      </c>
      <c r="P85" s="35">
        <f t="shared" si="22"/>
        <v>7835728.0549835647</v>
      </c>
    </row>
    <row r="86" spans="1:16" x14ac:dyDescent="0.4">
      <c r="A86" s="1">
        <v>85</v>
      </c>
      <c r="B86" s="21">
        <v>39898</v>
      </c>
      <c r="C86" s="43">
        <v>1</v>
      </c>
      <c r="D86" s="23">
        <v>7332</v>
      </c>
      <c r="E86" s="25">
        <f t="shared" si="23"/>
        <v>9177.75</v>
      </c>
      <c r="F86" s="25">
        <f t="shared" si="24"/>
        <v>9056.25</v>
      </c>
      <c r="G86" s="25">
        <f t="shared" si="13"/>
        <v>0.80960662525879912</v>
      </c>
      <c r="H86" s="25">
        <f t="shared" si="20"/>
        <v>1.0029760598604931</v>
      </c>
      <c r="I86" s="4">
        <f t="shared" si="14"/>
        <v>7310.2442754414596</v>
      </c>
      <c r="J86" s="25">
        <f t="shared" si="21"/>
        <v>12333.151260495615</v>
      </c>
      <c r="K86" s="15">
        <f t="shared" si="15"/>
        <v>12369.855456915366</v>
      </c>
      <c r="L86" s="36">
        <f t="shared" si="16"/>
        <v>-5037.8554569153657</v>
      </c>
      <c r="M86" s="36">
        <f t="shared" si="17"/>
        <v>5037.8554569153657</v>
      </c>
      <c r="N86" s="36">
        <f t="shared" si="18"/>
        <v>0.68710521780078637</v>
      </c>
      <c r="O86" s="36">
        <f t="shared" si="19"/>
        <v>25379987.604771927</v>
      </c>
      <c r="P86" s="35">
        <f t="shared" si="22"/>
        <v>25379987.604771927</v>
      </c>
    </row>
    <row r="87" spans="1:16" x14ac:dyDescent="0.4">
      <c r="A87" s="1">
        <v>86</v>
      </c>
      <c r="B87" s="21">
        <v>39899</v>
      </c>
      <c r="C87" s="43">
        <v>2</v>
      </c>
      <c r="D87" s="23">
        <v>9373</v>
      </c>
      <c r="E87" s="25">
        <f t="shared" si="23"/>
        <v>8934.75</v>
      </c>
      <c r="F87" s="25">
        <f t="shared" si="24"/>
        <v>9065.25</v>
      </c>
      <c r="G87" s="25">
        <f t="shared" si="13"/>
        <v>1.0339483191307466</v>
      </c>
      <c r="H87" s="25">
        <f t="shared" si="20"/>
        <v>0.99962528745511148</v>
      </c>
      <c r="I87" s="4">
        <f t="shared" si="14"/>
        <v>9376.5134972347296</v>
      </c>
      <c r="J87" s="25">
        <f t="shared" si="21"/>
        <v>12333.467680522535</v>
      </c>
      <c r="K87" s="15">
        <f t="shared" si="15"/>
        <v>12328.846175460667</v>
      </c>
      <c r="L87" s="36">
        <f t="shared" si="16"/>
        <v>-2955.8461754606669</v>
      </c>
      <c r="M87" s="36">
        <f t="shared" si="17"/>
        <v>2955.8461754606669</v>
      </c>
      <c r="N87" s="36">
        <f t="shared" si="18"/>
        <v>0.31535753498993568</v>
      </c>
      <c r="O87" s="36">
        <f t="shared" si="19"/>
        <v>8737026.6129854526</v>
      </c>
      <c r="P87" s="35">
        <f t="shared" si="22"/>
        <v>8737026.6129854526</v>
      </c>
    </row>
    <row r="88" spans="1:16" x14ac:dyDescent="0.4">
      <c r="A88" s="1">
        <v>87</v>
      </c>
      <c r="B88" s="21">
        <v>39900</v>
      </c>
      <c r="C88" s="43">
        <v>3</v>
      </c>
      <c r="D88" s="23">
        <v>9486</v>
      </c>
      <c r="E88" s="25">
        <f t="shared" si="23"/>
        <v>9195.75</v>
      </c>
      <c r="F88" s="25">
        <f t="shared" si="24"/>
        <v>9468.875</v>
      </c>
      <c r="G88" s="25">
        <f t="shared" si="13"/>
        <v>1.0018085569827462</v>
      </c>
      <c r="H88" s="25">
        <f t="shared" si="20"/>
        <v>0.99623085886831275</v>
      </c>
      <c r="I88" s="4">
        <f t="shared" si="14"/>
        <v>9521.8893447807877</v>
      </c>
      <c r="J88" s="25">
        <f t="shared" si="21"/>
        <v>12333.784100549457</v>
      </c>
      <c r="K88" s="15">
        <f t="shared" si="15"/>
        <v>12287.296327586726</v>
      </c>
      <c r="L88" s="36">
        <f t="shared" si="16"/>
        <v>-2801.296327586726</v>
      </c>
      <c r="M88" s="36">
        <f t="shared" si="17"/>
        <v>2801.296327586726</v>
      </c>
      <c r="N88" s="36">
        <f t="shared" si="18"/>
        <v>0.29530848909832658</v>
      </c>
      <c r="O88" s="36">
        <f t="shared" si="19"/>
        <v>7847261.1149508776</v>
      </c>
      <c r="P88" s="35">
        <f t="shared" si="22"/>
        <v>7847261.1149508776</v>
      </c>
    </row>
    <row r="89" spans="1:16" x14ac:dyDescent="0.4">
      <c r="A89" s="1">
        <v>88</v>
      </c>
      <c r="B89" s="21">
        <v>39901</v>
      </c>
      <c r="C89" s="43">
        <v>4</v>
      </c>
      <c r="D89" s="23">
        <v>10592</v>
      </c>
      <c r="E89" s="25">
        <f t="shared" si="23"/>
        <v>9742</v>
      </c>
      <c r="F89" s="25">
        <f t="shared" si="24"/>
        <v>9825.875</v>
      </c>
      <c r="G89" s="25">
        <f t="shared" si="13"/>
        <v>1.0779701553296781</v>
      </c>
      <c r="H89" s="25">
        <f t="shared" si="20"/>
        <v>1.0011677938160828</v>
      </c>
      <c r="I89" s="4">
        <f t="shared" si="14"/>
        <v>10579.645155810695</v>
      </c>
      <c r="J89" s="25">
        <f t="shared" si="21"/>
        <v>12334.100520576378</v>
      </c>
      <c r="K89" s="15">
        <f t="shared" si="15"/>
        <v>12348.50420689125</v>
      </c>
      <c r="L89" s="36">
        <f t="shared" si="16"/>
        <v>-1756.5042068912499</v>
      </c>
      <c r="M89" s="36">
        <f t="shared" si="17"/>
        <v>1756.5042068912499</v>
      </c>
      <c r="N89" s="36">
        <f t="shared" si="18"/>
        <v>0.16583310110378113</v>
      </c>
      <c r="O89" s="36">
        <f t="shared" si="19"/>
        <v>3085307.0288266586</v>
      </c>
      <c r="P89" s="35">
        <f t="shared" si="22"/>
        <v>3085307.0288266586</v>
      </c>
    </row>
    <row r="90" spans="1:16" x14ac:dyDescent="0.4">
      <c r="A90" s="1">
        <v>89</v>
      </c>
      <c r="B90" s="21">
        <v>39902</v>
      </c>
      <c r="C90" s="43">
        <v>1</v>
      </c>
      <c r="D90" s="23">
        <v>9517</v>
      </c>
      <c r="E90" s="25">
        <f t="shared" si="23"/>
        <v>9909.75</v>
      </c>
      <c r="F90" s="25">
        <f t="shared" si="24"/>
        <v>9931.625</v>
      </c>
      <c r="G90" s="25">
        <f t="shared" si="13"/>
        <v>0.9582520483808038</v>
      </c>
      <c r="H90" s="25">
        <f t="shared" si="20"/>
        <v>1.0029760598604931</v>
      </c>
      <c r="I90" s="4">
        <f t="shared" si="14"/>
        <v>9488.760879620344</v>
      </c>
      <c r="J90" s="25">
        <f t="shared" si="21"/>
        <v>12334.416940603298</v>
      </c>
      <c r="K90" s="15">
        <f t="shared" si="15"/>
        <v>12371.124903762813</v>
      </c>
      <c r="L90" s="36">
        <f t="shared" si="16"/>
        <v>-2854.1249037628131</v>
      </c>
      <c r="M90" s="36">
        <f t="shared" si="17"/>
        <v>2854.1249037628131</v>
      </c>
      <c r="N90" s="36">
        <f t="shared" si="18"/>
        <v>0.29989754163736609</v>
      </c>
      <c r="O90" s="36">
        <f t="shared" si="19"/>
        <v>8146028.9662790876</v>
      </c>
      <c r="P90" s="35">
        <f t="shared" si="22"/>
        <v>8146028.9662790876</v>
      </c>
    </row>
    <row r="91" spans="1:16" x14ac:dyDescent="0.4">
      <c r="A91" s="1">
        <v>90</v>
      </c>
      <c r="B91" s="21">
        <v>39903</v>
      </c>
      <c r="C91" s="43">
        <v>2</v>
      </c>
      <c r="D91" s="23">
        <v>10044</v>
      </c>
      <c r="E91" s="25">
        <f t="shared" si="23"/>
        <v>9953.5</v>
      </c>
      <c r="F91" s="25">
        <f t="shared" si="24"/>
        <v>9592</v>
      </c>
      <c r="G91" s="25">
        <f t="shared" si="13"/>
        <v>1.0471226021684736</v>
      </c>
      <c r="H91" s="25">
        <f t="shared" si="20"/>
        <v>0.99962528745511148</v>
      </c>
      <c r="I91" s="4">
        <f t="shared" si="14"/>
        <v>10047.765023602436</v>
      </c>
      <c r="J91" s="25">
        <f t="shared" si="21"/>
        <v>12334.73336063022</v>
      </c>
      <c r="K91" s="15">
        <f t="shared" si="15"/>
        <v>12330.111381302137</v>
      </c>
      <c r="L91" s="36">
        <f t="shared" si="16"/>
        <v>-2286.1113813021366</v>
      </c>
      <c r="M91" s="36">
        <f t="shared" si="17"/>
        <v>2286.1113813021366</v>
      </c>
      <c r="N91" s="36">
        <f t="shared" si="18"/>
        <v>0.22760965564537403</v>
      </c>
      <c r="O91" s="36">
        <f t="shared" si="19"/>
        <v>5226305.2477191631</v>
      </c>
      <c r="P91" s="35">
        <f t="shared" si="22"/>
        <v>5226305.2477191631</v>
      </c>
    </row>
    <row r="92" spans="1:16" x14ac:dyDescent="0.4">
      <c r="A92" s="1">
        <v>91</v>
      </c>
      <c r="B92" s="21">
        <v>39904</v>
      </c>
      <c r="C92" s="43">
        <v>3</v>
      </c>
      <c r="D92" s="23">
        <v>9661</v>
      </c>
      <c r="E92" s="25">
        <f t="shared" si="23"/>
        <v>9230.5</v>
      </c>
      <c r="F92" s="25">
        <f t="shared" si="24"/>
        <v>9230.125</v>
      </c>
      <c r="G92" s="25">
        <f t="shared" si="13"/>
        <v>1.0466813829715198</v>
      </c>
      <c r="H92" s="25">
        <f t="shared" si="20"/>
        <v>0.99623085886831275</v>
      </c>
      <c r="I92" s="4">
        <f t="shared" si="14"/>
        <v>9697.5514400091924</v>
      </c>
      <c r="J92" s="25">
        <f t="shared" si="21"/>
        <v>12335.04978065714</v>
      </c>
      <c r="K92" s="15">
        <f t="shared" si="15"/>
        <v>12288.557237167455</v>
      </c>
      <c r="L92" s="36">
        <f t="shared" si="16"/>
        <v>-2627.5572371674552</v>
      </c>
      <c r="M92" s="36">
        <f t="shared" si="17"/>
        <v>2627.5572371674552</v>
      </c>
      <c r="N92" s="36">
        <f t="shared" si="18"/>
        <v>0.27197569994487686</v>
      </c>
      <c r="O92" s="36">
        <f t="shared" si="19"/>
        <v>6904057.0345910704</v>
      </c>
      <c r="P92" s="35">
        <f t="shared" si="22"/>
        <v>6904057.0345910704</v>
      </c>
    </row>
    <row r="93" spans="1:16" x14ac:dyDescent="0.4">
      <c r="A93" s="1">
        <v>92</v>
      </c>
      <c r="B93" s="21">
        <v>39905</v>
      </c>
      <c r="C93" s="43">
        <v>4</v>
      </c>
      <c r="D93" s="23">
        <v>7700</v>
      </c>
      <c r="E93" s="25">
        <f t="shared" si="23"/>
        <v>9229.75</v>
      </c>
      <c r="F93" s="25">
        <f t="shared" si="24"/>
        <v>9123.75</v>
      </c>
      <c r="G93" s="25">
        <f t="shared" si="13"/>
        <v>0.84395122619536922</v>
      </c>
      <c r="H93" s="25">
        <f t="shared" si="20"/>
        <v>1.0011677938160828</v>
      </c>
      <c r="I93" s="4">
        <f t="shared" si="14"/>
        <v>7691.0184761841338</v>
      </c>
      <c r="J93" s="25">
        <f t="shared" si="21"/>
        <v>12335.36620068406</v>
      </c>
      <c r="K93" s="15">
        <f t="shared" si="15"/>
        <v>12349.771365052336</v>
      </c>
      <c r="L93" s="36">
        <f t="shared" si="16"/>
        <v>-4649.7713650523365</v>
      </c>
      <c r="M93" s="36">
        <f t="shared" si="17"/>
        <v>4649.7713650523365</v>
      </c>
      <c r="N93" s="36">
        <f t="shared" si="18"/>
        <v>0.603866411045758</v>
      </c>
      <c r="O93" s="36">
        <f t="shared" si="19"/>
        <v>21620373.747260667</v>
      </c>
      <c r="P93" s="35">
        <f t="shared" si="22"/>
        <v>21620373.747260667</v>
      </c>
    </row>
    <row r="94" spans="1:16" x14ac:dyDescent="0.4">
      <c r="A94" s="1">
        <v>93</v>
      </c>
      <c r="B94" s="21">
        <v>39906</v>
      </c>
      <c r="C94" s="43">
        <v>1</v>
      </c>
      <c r="D94" s="23">
        <v>9514</v>
      </c>
      <c r="E94" s="25">
        <f t="shared" si="23"/>
        <v>9017.75</v>
      </c>
      <c r="F94" s="25">
        <f t="shared" si="24"/>
        <v>8979</v>
      </c>
      <c r="G94" s="25">
        <f t="shared" si="13"/>
        <v>1.0595834725470543</v>
      </c>
      <c r="H94" s="25">
        <f t="shared" si="20"/>
        <v>1.0029760598604931</v>
      </c>
      <c r="I94" s="4">
        <f t="shared" si="14"/>
        <v>9485.7697813079703</v>
      </c>
      <c r="J94" s="25">
        <f t="shared" si="21"/>
        <v>12335.682620710983</v>
      </c>
      <c r="K94" s="15">
        <f t="shared" si="15"/>
        <v>12372.394350610262</v>
      </c>
      <c r="L94" s="36">
        <f t="shared" si="16"/>
        <v>-2858.3943506102623</v>
      </c>
      <c r="M94" s="36">
        <f t="shared" si="17"/>
        <v>2858.3943506102623</v>
      </c>
      <c r="N94" s="36">
        <f t="shared" si="18"/>
        <v>0.30044086090080535</v>
      </c>
      <c r="O94" s="36">
        <f t="shared" si="19"/>
        <v>8170418.2636006633</v>
      </c>
      <c r="P94" s="35">
        <f t="shared" si="22"/>
        <v>8170418.2636006633</v>
      </c>
    </row>
    <row r="95" spans="1:16" x14ac:dyDescent="0.4">
      <c r="A95" s="1">
        <v>94</v>
      </c>
      <c r="B95" s="21">
        <v>39907</v>
      </c>
      <c r="C95" s="43">
        <v>2</v>
      </c>
      <c r="D95" s="23">
        <v>9196</v>
      </c>
      <c r="E95" s="25">
        <f t="shared" si="23"/>
        <v>8940.25</v>
      </c>
      <c r="F95" s="25">
        <f t="shared" si="24"/>
        <v>9167.625</v>
      </c>
      <c r="G95" s="25">
        <f t="shared" si="13"/>
        <v>1.0030951309635812</v>
      </c>
      <c r="H95" s="25">
        <f t="shared" si="20"/>
        <v>0.99962528745511148</v>
      </c>
      <c r="I95" s="4">
        <f t="shared" si="14"/>
        <v>9199.4471482524896</v>
      </c>
      <c r="J95" s="25">
        <f t="shared" si="21"/>
        <v>12335.999040737903</v>
      </c>
      <c r="K95" s="15">
        <f t="shared" si="15"/>
        <v>12331.376587143606</v>
      </c>
      <c r="L95" s="36">
        <f t="shared" si="16"/>
        <v>-3135.3765871436062</v>
      </c>
      <c r="M95" s="36">
        <f t="shared" si="17"/>
        <v>3135.3765871436062</v>
      </c>
      <c r="N95" s="36">
        <f t="shared" si="18"/>
        <v>0.34095004209913071</v>
      </c>
      <c r="O95" s="36">
        <f t="shared" si="19"/>
        <v>9830586.3432082869</v>
      </c>
      <c r="P95" s="35">
        <f t="shared" si="22"/>
        <v>9830586.3432082869</v>
      </c>
    </row>
    <row r="96" spans="1:16" x14ac:dyDescent="0.4">
      <c r="A96" s="1">
        <v>95</v>
      </c>
      <c r="B96" s="21">
        <v>39908</v>
      </c>
      <c r="C96" s="43">
        <v>3</v>
      </c>
      <c r="D96" s="23">
        <v>9351</v>
      </c>
      <c r="E96" s="25">
        <f t="shared" si="23"/>
        <v>9395</v>
      </c>
      <c r="F96" s="25">
        <f t="shared" si="24"/>
        <v>9418.25</v>
      </c>
      <c r="G96" s="25">
        <f t="shared" si="13"/>
        <v>0.99285960767658532</v>
      </c>
      <c r="H96" s="25">
        <f t="shared" si="20"/>
        <v>0.99623085886831275</v>
      </c>
      <c r="I96" s="4">
        <f t="shared" si="14"/>
        <v>9386.3785856045906</v>
      </c>
      <c r="J96" s="25">
        <f t="shared" si="21"/>
        <v>12336.315460764823</v>
      </c>
      <c r="K96" s="15">
        <f t="shared" si="15"/>
        <v>12289.818146748185</v>
      </c>
      <c r="L96" s="36">
        <f t="shared" si="16"/>
        <v>-2938.8181467481845</v>
      </c>
      <c r="M96" s="36">
        <f t="shared" si="17"/>
        <v>2938.8181467481845</v>
      </c>
      <c r="N96" s="36">
        <f t="shared" si="18"/>
        <v>0.31427848858391449</v>
      </c>
      <c r="O96" s="36">
        <f t="shared" si="19"/>
        <v>8636652.0996564329</v>
      </c>
      <c r="P96" s="35">
        <f t="shared" si="22"/>
        <v>8636652.0996564329</v>
      </c>
    </row>
    <row r="97" spans="1:16" x14ac:dyDescent="0.4">
      <c r="A97" s="1">
        <v>96</v>
      </c>
      <c r="B97" s="21">
        <v>39909</v>
      </c>
      <c r="C97" s="43">
        <v>4</v>
      </c>
      <c r="D97" s="23">
        <v>9519</v>
      </c>
      <c r="E97" s="25">
        <f t="shared" si="23"/>
        <v>9441.5</v>
      </c>
      <c r="F97" s="25">
        <f t="shared" si="24"/>
        <v>9572.875</v>
      </c>
      <c r="G97" s="25">
        <f t="shared" si="13"/>
        <v>0.99437211913871226</v>
      </c>
      <c r="H97" s="25">
        <f t="shared" si="20"/>
        <v>1.0011677938160828</v>
      </c>
      <c r="I97" s="4">
        <f t="shared" si="14"/>
        <v>9507.8967369865932</v>
      </c>
      <c r="J97" s="25">
        <f t="shared" si="21"/>
        <v>12336.631880791745</v>
      </c>
      <c r="K97" s="15">
        <f t="shared" si="15"/>
        <v>12351.038523213423</v>
      </c>
      <c r="L97" s="36">
        <f t="shared" si="16"/>
        <v>-2832.0385232134231</v>
      </c>
      <c r="M97" s="36">
        <f t="shared" si="17"/>
        <v>2832.0385232134231</v>
      </c>
      <c r="N97" s="36">
        <f t="shared" si="18"/>
        <v>0.29751428965368454</v>
      </c>
      <c r="O97" s="36">
        <f t="shared" si="19"/>
        <v>8020442.1969648665</v>
      </c>
      <c r="P97" s="35">
        <f t="shared" si="22"/>
        <v>8020442.1969648665</v>
      </c>
    </row>
    <row r="98" spans="1:16" x14ac:dyDescent="0.4">
      <c r="A98" s="1">
        <v>97</v>
      </c>
      <c r="B98" s="21">
        <v>39910</v>
      </c>
      <c r="C98" s="43">
        <v>1</v>
      </c>
      <c r="D98" s="23">
        <v>9700</v>
      </c>
      <c r="E98" s="25">
        <f t="shared" si="23"/>
        <v>9704.25</v>
      </c>
      <c r="F98" s="25">
        <f t="shared" si="24"/>
        <v>9580.125</v>
      </c>
      <c r="G98" s="25">
        <f t="shared" si="13"/>
        <v>1.0125128847483722</v>
      </c>
      <c r="H98" s="25">
        <f t="shared" si="20"/>
        <v>1.0029760598604931</v>
      </c>
      <c r="I98" s="4">
        <f t="shared" si="14"/>
        <v>9671.217876675144</v>
      </c>
      <c r="J98" s="25">
        <f t="shared" si="21"/>
        <v>12336.948300818665</v>
      </c>
      <c r="K98" s="15">
        <f t="shared" si="15"/>
        <v>12373.66379745771</v>
      </c>
      <c r="L98" s="36">
        <f t="shared" si="16"/>
        <v>-2673.6637974577097</v>
      </c>
      <c r="M98" s="36">
        <f t="shared" si="17"/>
        <v>2673.6637974577097</v>
      </c>
      <c r="N98" s="36">
        <f t="shared" si="18"/>
        <v>0.27563544303687731</v>
      </c>
      <c r="O98" s="36">
        <f t="shared" si="19"/>
        <v>7148478.101835981</v>
      </c>
      <c r="P98" s="35">
        <f t="shared" si="22"/>
        <v>7148478.101835981</v>
      </c>
    </row>
    <row r="99" spans="1:16" x14ac:dyDescent="0.4">
      <c r="A99" s="1">
        <v>98</v>
      </c>
      <c r="B99" s="21">
        <v>39911</v>
      </c>
      <c r="C99" s="43">
        <v>2</v>
      </c>
      <c r="D99" s="23">
        <v>10247</v>
      </c>
      <c r="E99" s="25">
        <f t="shared" si="23"/>
        <v>9456</v>
      </c>
      <c r="F99" s="25">
        <f t="shared" si="24"/>
        <v>9620.75</v>
      </c>
      <c r="G99" s="25">
        <f t="shared" si="13"/>
        <v>1.0650936777278279</v>
      </c>
      <c r="H99" s="25">
        <f t="shared" si="20"/>
        <v>0.99962528745511148</v>
      </c>
      <c r="I99" s="4">
        <f t="shared" si="14"/>
        <v>10250.841118762859</v>
      </c>
      <c r="J99" s="25">
        <f t="shared" si="21"/>
        <v>12337.264720845587</v>
      </c>
      <c r="K99" s="15">
        <f t="shared" si="15"/>
        <v>12332.641792985076</v>
      </c>
      <c r="L99" s="36">
        <f t="shared" si="16"/>
        <v>-2085.6417929850759</v>
      </c>
      <c r="M99" s="36">
        <f t="shared" si="17"/>
        <v>2085.6417929850759</v>
      </c>
      <c r="N99" s="36">
        <f t="shared" si="18"/>
        <v>0.20353681984825567</v>
      </c>
      <c r="O99" s="36">
        <f t="shared" si="19"/>
        <v>4349901.6886460017</v>
      </c>
      <c r="P99" s="35">
        <f t="shared" si="22"/>
        <v>4349901.6886460017</v>
      </c>
    </row>
    <row r="100" spans="1:16" x14ac:dyDescent="0.4">
      <c r="A100" s="1">
        <v>99</v>
      </c>
      <c r="B100" s="21">
        <v>39912</v>
      </c>
      <c r="C100" s="43">
        <v>3</v>
      </c>
      <c r="D100" s="23">
        <v>8358</v>
      </c>
      <c r="E100" s="25">
        <f t="shared" si="23"/>
        <v>9785.5</v>
      </c>
      <c r="F100" s="25">
        <f t="shared" si="24"/>
        <v>9990.125</v>
      </c>
      <c r="G100" s="25">
        <f t="shared" si="13"/>
        <v>0.83662616834123693</v>
      </c>
      <c r="H100" s="25">
        <f t="shared" si="20"/>
        <v>0.99623085886831275</v>
      </c>
      <c r="I100" s="4">
        <f t="shared" si="14"/>
        <v>8389.6216681085625</v>
      </c>
      <c r="J100" s="25">
        <f t="shared" si="21"/>
        <v>12337.581140872508</v>
      </c>
      <c r="K100" s="15">
        <f t="shared" si="15"/>
        <v>12291.079056328916</v>
      </c>
      <c r="L100" s="36">
        <f t="shared" si="16"/>
        <v>-3933.0790563289156</v>
      </c>
      <c r="M100" s="36">
        <f t="shared" si="17"/>
        <v>3933.0790563289156</v>
      </c>
      <c r="N100" s="36">
        <f t="shared" si="18"/>
        <v>0.47057658008242587</v>
      </c>
      <c r="O100" s="36">
        <f t="shared" si="19"/>
        <v>15469110.863333153</v>
      </c>
      <c r="P100" s="35">
        <f t="shared" si="22"/>
        <v>15469110.863333153</v>
      </c>
    </row>
    <row r="101" spans="1:16" x14ac:dyDescent="0.4">
      <c r="A101" s="1">
        <v>100</v>
      </c>
      <c r="B101" s="21">
        <v>39913</v>
      </c>
      <c r="C101" s="43">
        <v>4</v>
      </c>
      <c r="D101" s="23">
        <v>10837</v>
      </c>
      <c r="E101" s="25">
        <f t="shared" si="23"/>
        <v>10194.75</v>
      </c>
      <c r="F101" s="25">
        <f t="shared" si="24"/>
        <v>10065.625</v>
      </c>
      <c r="G101" s="25">
        <f t="shared" si="13"/>
        <v>1.0766345855324433</v>
      </c>
      <c r="H101" s="25">
        <f t="shared" si="20"/>
        <v>1.0011677938160828</v>
      </c>
      <c r="I101" s="4">
        <f t="shared" si="14"/>
        <v>10824.359380052916</v>
      </c>
      <c r="J101" s="25">
        <f t="shared" si="21"/>
        <v>12337.897560899428</v>
      </c>
      <c r="K101" s="15">
        <f t="shared" si="15"/>
        <v>12352.30568137451</v>
      </c>
      <c r="L101" s="36">
        <f t="shared" si="16"/>
        <v>-1515.3056813745097</v>
      </c>
      <c r="M101" s="36">
        <f t="shared" si="17"/>
        <v>1515.3056813745097</v>
      </c>
      <c r="N101" s="36">
        <f t="shared" si="18"/>
        <v>0.1398270445118123</v>
      </c>
      <c r="O101" s="36">
        <f t="shared" si="19"/>
        <v>2296151.3080058671</v>
      </c>
      <c r="P101" s="35">
        <f t="shared" si="22"/>
        <v>2296151.3080058671</v>
      </c>
    </row>
    <row r="102" spans="1:16" x14ac:dyDescent="0.4">
      <c r="A102" s="1">
        <v>101</v>
      </c>
      <c r="B102" s="21">
        <v>39914</v>
      </c>
      <c r="C102" s="43">
        <v>1</v>
      </c>
      <c r="D102" s="23">
        <v>11337</v>
      </c>
      <c r="E102" s="25">
        <f t="shared" si="23"/>
        <v>9936.5</v>
      </c>
      <c r="F102" s="25">
        <f t="shared" si="24"/>
        <v>10354.625</v>
      </c>
      <c r="G102" s="25">
        <f t="shared" si="13"/>
        <v>1.0948730639689994</v>
      </c>
      <c r="H102" s="25">
        <f t="shared" si="20"/>
        <v>1.0029760598604931</v>
      </c>
      <c r="I102" s="4">
        <f t="shared" si="14"/>
        <v>11303.360522460423</v>
      </c>
      <c r="J102" s="25">
        <f t="shared" si="21"/>
        <v>12338.21398092635</v>
      </c>
      <c r="K102" s="15">
        <f t="shared" si="15"/>
        <v>12374.933244305159</v>
      </c>
      <c r="L102" s="36">
        <f t="shared" si="16"/>
        <v>-1037.933244305159</v>
      </c>
      <c r="M102" s="36">
        <f t="shared" si="17"/>
        <v>1037.933244305159</v>
      </c>
      <c r="N102" s="36">
        <f t="shared" si="18"/>
        <v>9.1552725086456649E-2</v>
      </c>
      <c r="O102" s="36">
        <f t="shared" si="19"/>
        <v>1077305.4196338328</v>
      </c>
      <c r="P102" s="35">
        <f t="shared" si="22"/>
        <v>1077305.4196338328</v>
      </c>
    </row>
    <row r="103" spans="1:16" x14ac:dyDescent="0.4">
      <c r="A103" s="1">
        <v>102</v>
      </c>
      <c r="B103" s="21">
        <v>39915</v>
      </c>
      <c r="C103" s="43">
        <v>2</v>
      </c>
      <c r="D103" s="23">
        <v>9214</v>
      </c>
      <c r="E103" s="25">
        <f t="shared" si="23"/>
        <v>10772.75</v>
      </c>
      <c r="F103" s="25">
        <f t="shared" si="24"/>
        <v>10831.75</v>
      </c>
      <c r="G103" s="25">
        <f t="shared" si="13"/>
        <v>0.85064740231264568</v>
      </c>
      <c r="H103" s="25">
        <f t="shared" si="20"/>
        <v>0.99962528745511148</v>
      </c>
      <c r="I103" s="4">
        <f t="shared" si="14"/>
        <v>9217.4538956066153</v>
      </c>
      <c r="J103" s="25">
        <f t="shared" si="21"/>
        <v>12338.53040095327</v>
      </c>
      <c r="K103" s="15">
        <f t="shared" si="15"/>
        <v>12333.906998826544</v>
      </c>
      <c r="L103" s="36">
        <f t="shared" si="16"/>
        <v>-3119.9069988265437</v>
      </c>
      <c r="M103" s="36">
        <f t="shared" si="17"/>
        <v>3119.9069988265437</v>
      </c>
      <c r="N103" s="36">
        <f t="shared" si="18"/>
        <v>0.33860505739380764</v>
      </c>
      <c r="O103" s="36">
        <f t="shared" si="19"/>
        <v>9733819.6813268512</v>
      </c>
      <c r="P103" s="35">
        <f t="shared" si="22"/>
        <v>9733819.6813268512</v>
      </c>
    </row>
    <row r="104" spans="1:16" x14ac:dyDescent="0.4">
      <c r="A104" s="1">
        <v>103</v>
      </c>
      <c r="B104" s="21">
        <v>39916</v>
      </c>
      <c r="C104" s="43">
        <v>3</v>
      </c>
      <c r="D104" s="23">
        <v>11703</v>
      </c>
      <c r="E104" s="25">
        <f t="shared" si="23"/>
        <v>10890.75</v>
      </c>
      <c r="F104" s="25">
        <f t="shared" si="24"/>
        <v>10810</v>
      </c>
      <c r="G104" s="25">
        <f t="shared" si="13"/>
        <v>1.0826086956521739</v>
      </c>
      <c r="H104" s="25">
        <f t="shared" si="20"/>
        <v>0.99623085886831275</v>
      </c>
      <c r="I104" s="4">
        <f t="shared" si="14"/>
        <v>11747.277145474336</v>
      </c>
      <c r="J104" s="25">
        <f t="shared" si="21"/>
        <v>12338.84682098019</v>
      </c>
      <c r="K104" s="15">
        <f t="shared" si="15"/>
        <v>12292.339965909645</v>
      </c>
      <c r="L104" s="36">
        <f t="shared" si="16"/>
        <v>-589.33996590964489</v>
      </c>
      <c r="M104" s="36">
        <f t="shared" si="17"/>
        <v>589.33996590964489</v>
      </c>
      <c r="N104" s="36">
        <f t="shared" si="18"/>
        <v>5.0358024943146618E-2</v>
      </c>
      <c r="O104" s="36">
        <f t="shared" si="19"/>
        <v>347321.59541838139</v>
      </c>
      <c r="P104" s="35">
        <f t="shared" si="22"/>
        <v>347321.59541838139</v>
      </c>
    </row>
    <row r="105" spans="1:16" x14ac:dyDescent="0.4">
      <c r="A105" s="1">
        <v>104</v>
      </c>
      <c r="B105" s="21">
        <v>39917</v>
      </c>
      <c r="C105" s="43">
        <v>4</v>
      </c>
      <c r="D105" s="23">
        <v>11309</v>
      </c>
      <c r="E105" s="25">
        <f t="shared" si="23"/>
        <v>10729.25</v>
      </c>
      <c r="F105" s="25">
        <f t="shared" si="24"/>
        <v>10667.75</v>
      </c>
      <c r="G105" s="25">
        <f t="shared" si="13"/>
        <v>1.0601110824681867</v>
      </c>
      <c r="H105" s="25">
        <f t="shared" si="20"/>
        <v>1.0011677938160828</v>
      </c>
      <c r="I105" s="4">
        <f t="shared" si="14"/>
        <v>11295.80882430732</v>
      </c>
      <c r="J105" s="25">
        <f t="shared" si="21"/>
        <v>12339.163241007112</v>
      </c>
      <c r="K105" s="15">
        <f t="shared" si="15"/>
        <v>12353.572839535596</v>
      </c>
      <c r="L105" s="36">
        <f t="shared" si="16"/>
        <v>-1044.5728395355964</v>
      </c>
      <c r="M105" s="36">
        <f t="shared" si="17"/>
        <v>1044.5728395355964</v>
      </c>
      <c r="N105" s="36">
        <f t="shared" si="18"/>
        <v>9.2366508049836094E-2</v>
      </c>
      <c r="O105" s="36">
        <f t="shared" si="19"/>
        <v>1091132.4170954588</v>
      </c>
      <c r="P105" s="35">
        <f t="shared" si="22"/>
        <v>1091132.4170954588</v>
      </c>
    </row>
    <row r="106" spans="1:16" x14ac:dyDescent="0.4">
      <c r="A106" s="1">
        <v>105</v>
      </c>
      <c r="B106" s="21">
        <v>39918</v>
      </c>
      <c r="C106" s="43">
        <v>1</v>
      </c>
      <c r="D106" s="23">
        <v>10691</v>
      </c>
      <c r="E106" s="25">
        <f t="shared" si="23"/>
        <v>10606.25</v>
      </c>
      <c r="F106" s="25">
        <f t="shared" si="24"/>
        <v>10596.375</v>
      </c>
      <c r="G106" s="25">
        <f t="shared" si="13"/>
        <v>1.0089299406636703</v>
      </c>
      <c r="H106" s="25">
        <f t="shared" si="20"/>
        <v>1.0029760598604931</v>
      </c>
      <c r="I106" s="4">
        <f t="shared" si="14"/>
        <v>10659.277352529274</v>
      </c>
      <c r="J106" s="25">
        <f t="shared" si="21"/>
        <v>12339.479661034033</v>
      </c>
      <c r="K106" s="15">
        <f t="shared" si="15"/>
        <v>12376.202691152606</v>
      </c>
      <c r="L106" s="36">
        <f t="shared" si="16"/>
        <v>-1685.2026911526063</v>
      </c>
      <c r="M106" s="36">
        <f t="shared" si="17"/>
        <v>1685.2026911526063</v>
      </c>
      <c r="N106" s="36">
        <f t="shared" si="18"/>
        <v>0.15762816304860222</v>
      </c>
      <c r="O106" s="36">
        <f t="shared" si="19"/>
        <v>2839908.1102679865</v>
      </c>
      <c r="P106" s="35">
        <f t="shared" si="22"/>
        <v>2839908.1102679865</v>
      </c>
    </row>
    <row r="107" spans="1:16" x14ac:dyDescent="0.4">
      <c r="A107" s="1">
        <v>106</v>
      </c>
      <c r="B107" s="21">
        <v>39919</v>
      </c>
      <c r="C107" s="43">
        <v>2</v>
      </c>
      <c r="D107" s="23">
        <v>8722</v>
      </c>
      <c r="E107" s="25">
        <f t="shared" si="23"/>
        <v>10586.5</v>
      </c>
      <c r="F107" s="25">
        <f t="shared" si="24"/>
        <v>10561.5</v>
      </c>
      <c r="G107" s="25">
        <f t="shared" si="13"/>
        <v>0.8258296643469204</v>
      </c>
      <c r="H107" s="25">
        <f t="shared" si="20"/>
        <v>0.99962528745511148</v>
      </c>
      <c r="I107" s="4">
        <f t="shared" si="14"/>
        <v>8725.2694679271644</v>
      </c>
      <c r="J107" s="25">
        <f t="shared" si="21"/>
        <v>12339.796081060953</v>
      </c>
      <c r="K107" s="15">
        <f t="shared" si="15"/>
        <v>12335.172204668013</v>
      </c>
      <c r="L107" s="36">
        <f t="shared" si="16"/>
        <v>-3613.1722046680134</v>
      </c>
      <c r="M107" s="36">
        <f t="shared" si="17"/>
        <v>3613.1722046680134</v>
      </c>
      <c r="N107" s="36">
        <f t="shared" si="18"/>
        <v>0.41425959695803866</v>
      </c>
      <c r="O107" s="36">
        <f t="shared" si="19"/>
        <v>13055013.380585512</v>
      </c>
      <c r="P107" s="35">
        <f t="shared" si="22"/>
        <v>13055013.380585512</v>
      </c>
    </row>
    <row r="108" spans="1:16" x14ac:dyDescent="0.4">
      <c r="A108" s="1">
        <v>107</v>
      </c>
      <c r="B108" s="21">
        <v>39920</v>
      </c>
      <c r="C108" s="43">
        <v>3</v>
      </c>
      <c r="D108" s="23">
        <v>11624</v>
      </c>
      <c r="E108" s="25">
        <f t="shared" si="23"/>
        <v>10536.5</v>
      </c>
      <c r="F108" s="25">
        <f t="shared" si="24"/>
        <v>10653.125</v>
      </c>
      <c r="G108" s="25">
        <f t="shared" si="13"/>
        <v>1.0911352302728072</v>
      </c>
      <c r="H108" s="25">
        <f t="shared" si="20"/>
        <v>0.99623085886831275</v>
      </c>
      <c r="I108" s="4">
        <f t="shared" si="14"/>
        <v>11667.978256771228</v>
      </c>
      <c r="J108" s="25">
        <f t="shared" si="21"/>
        <v>12340.112501087875</v>
      </c>
      <c r="K108" s="15">
        <f t="shared" si="15"/>
        <v>12293.600875490376</v>
      </c>
      <c r="L108" s="36">
        <f t="shared" si="16"/>
        <v>-669.60087549037598</v>
      </c>
      <c r="M108" s="36">
        <f t="shared" si="17"/>
        <v>669.60087549037598</v>
      </c>
      <c r="N108" s="36">
        <f t="shared" si="18"/>
        <v>5.7605030582448036E-2</v>
      </c>
      <c r="O108" s="36">
        <f t="shared" si="19"/>
        <v>448365.33245747798</v>
      </c>
      <c r="P108" s="35">
        <f t="shared" si="22"/>
        <v>448365.33245747798</v>
      </c>
    </row>
    <row r="109" spans="1:16" x14ac:dyDescent="0.4">
      <c r="A109" s="1">
        <v>108</v>
      </c>
      <c r="B109" s="21">
        <v>39921</v>
      </c>
      <c r="C109" s="43">
        <v>4</v>
      </c>
      <c r="D109" s="23">
        <v>11109</v>
      </c>
      <c r="E109" s="25">
        <f t="shared" si="23"/>
        <v>10769.75</v>
      </c>
      <c r="F109" s="25">
        <f t="shared" si="24"/>
        <v>11096.75</v>
      </c>
      <c r="G109" s="25">
        <f t="shared" ref="G109:G172" si="25">D109/F109</f>
        <v>1.0011039268254218</v>
      </c>
      <c r="H109" s="25">
        <f t="shared" si="20"/>
        <v>1.0011677938160828</v>
      </c>
      <c r="I109" s="4">
        <f t="shared" ref="I109:I172" si="26">D109/H109</f>
        <v>11096.042110640201</v>
      </c>
      <c r="J109" s="25">
        <f t="shared" si="21"/>
        <v>12340.428921114795</v>
      </c>
      <c r="K109" s="15">
        <f t="shared" ref="K109:K172" si="27">H109*J109</f>
        <v>12354.839997696683</v>
      </c>
      <c r="L109" s="36">
        <f t="shared" ref="L109:L172" si="28">D109-K109</f>
        <v>-1245.839997696683</v>
      </c>
      <c r="M109" s="36">
        <f t="shared" ref="M109:M172" si="29">ABS(L109)</f>
        <v>1245.839997696683</v>
      </c>
      <c r="N109" s="36">
        <f t="shared" ref="N109:N172" si="30">M109/D109</f>
        <v>0.11214690770516544</v>
      </c>
      <c r="O109" s="36">
        <f t="shared" ref="O109:O172" si="31">L109^2</f>
        <v>1552117.2998608712</v>
      </c>
      <c r="P109" s="35">
        <f t="shared" si="22"/>
        <v>1552117.2998608712</v>
      </c>
    </row>
    <row r="110" spans="1:16" x14ac:dyDescent="0.4">
      <c r="A110" s="1">
        <v>109</v>
      </c>
      <c r="B110" s="21">
        <v>39922</v>
      </c>
      <c r="C110" s="43">
        <v>1</v>
      </c>
      <c r="D110" s="23">
        <v>11624</v>
      </c>
      <c r="E110" s="25">
        <f t="shared" si="23"/>
        <v>11423.75</v>
      </c>
      <c r="F110" s="25">
        <f t="shared" si="24"/>
        <v>11390.875</v>
      </c>
      <c r="G110" s="25">
        <f t="shared" si="25"/>
        <v>1.0204659431343071</v>
      </c>
      <c r="H110" s="25">
        <f t="shared" si="20"/>
        <v>1.0029760598604931</v>
      </c>
      <c r="I110" s="4">
        <f t="shared" si="26"/>
        <v>11589.508927677512</v>
      </c>
      <c r="J110" s="25">
        <f t="shared" si="21"/>
        <v>12340.745341141715</v>
      </c>
      <c r="K110" s="15">
        <f t="shared" si="27"/>
        <v>12377.472138000054</v>
      </c>
      <c r="L110" s="36">
        <f t="shared" si="28"/>
        <v>-753.47213800005375</v>
      </c>
      <c r="M110" s="36">
        <f t="shared" si="29"/>
        <v>753.47213800005375</v>
      </c>
      <c r="N110" s="36">
        <f t="shared" si="30"/>
        <v>6.4820383516866295E-2</v>
      </c>
      <c r="O110" s="36">
        <f t="shared" si="31"/>
        <v>567720.262742372</v>
      </c>
      <c r="P110" s="35">
        <f t="shared" si="22"/>
        <v>567720.262742372</v>
      </c>
    </row>
    <row r="111" spans="1:16" x14ac:dyDescent="0.4">
      <c r="A111" s="1">
        <v>110</v>
      </c>
      <c r="B111" s="21">
        <v>39923</v>
      </c>
      <c r="C111" s="43">
        <v>2</v>
      </c>
      <c r="D111" s="23">
        <v>11338</v>
      </c>
      <c r="E111" s="25">
        <f t="shared" si="23"/>
        <v>11358</v>
      </c>
      <c r="F111" s="25">
        <f t="shared" si="24"/>
        <v>11333.625</v>
      </c>
      <c r="G111" s="25">
        <f t="shared" si="25"/>
        <v>1.0003860194774399</v>
      </c>
      <c r="H111" s="25">
        <f t="shared" si="20"/>
        <v>0.99962528745511148</v>
      </c>
      <c r="I111" s="4">
        <f t="shared" si="26"/>
        <v>11342.25008339351</v>
      </c>
      <c r="J111" s="25">
        <f t="shared" si="21"/>
        <v>12341.061761168638</v>
      </c>
      <c r="K111" s="15">
        <f t="shared" si="27"/>
        <v>12336.437410509483</v>
      </c>
      <c r="L111" s="36">
        <f t="shared" si="28"/>
        <v>-998.43741050948302</v>
      </c>
      <c r="M111" s="36">
        <f t="shared" si="29"/>
        <v>998.43741050948302</v>
      </c>
      <c r="N111" s="36">
        <f t="shared" si="30"/>
        <v>8.8061158097502465E-2</v>
      </c>
      <c r="O111" s="36">
        <f t="shared" si="31"/>
        <v>996877.26270488196</v>
      </c>
      <c r="P111" s="35">
        <f t="shared" si="22"/>
        <v>996877.26270488196</v>
      </c>
    </row>
    <row r="112" spans="1:16" x14ac:dyDescent="0.4">
      <c r="A112" s="1">
        <v>111</v>
      </c>
      <c r="B112" s="21">
        <v>39924</v>
      </c>
      <c r="C112" s="43">
        <v>3</v>
      </c>
      <c r="D112" s="23">
        <v>11361</v>
      </c>
      <c r="E112" s="25">
        <f t="shared" si="23"/>
        <v>11309.25</v>
      </c>
      <c r="F112" s="25">
        <f t="shared" si="24"/>
        <v>11024.75</v>
      </c>
      <c r="G112" s="25">
        <f t="shared" si="25"/>
        <v>1.0304995578131024</v>
      </c>
      <c r="H112" s="25">
        <f t="shared" si="20"/>
        <v>0.99623085886831275</v>
      </c>
      <c r="I112" s="4">
        <f t="shared" si="26"/>
        <v>11403.983222227971</v>
      </c>
      <c r="J112" s="25">
        <f t="shared" si="21"/>
        <v>12341.378181195558</v>
      </c>
      <c r="K112" s="15">
        <f t="shared" si="27"/>
        <v>12294.861785071105</v>
      </c>
      <c r="L112" s="36">
        <f t="shared" si="28"/>
        <v>-933.86178507110526</v>
      </c>
      <c r="M112" s="36">
        <f t="shared" si="29"/>
        <v>933.86178507110526</v>
      </c>
      <c r="N112" s="36">
        <f t="shared" si="30"/>
        <v>8.2198907232735263E-2</v>
      </c>
      <c r="O112" s="36">
        <f t="shared" si="31"/>
        <v>872097.83361619117</v>
      </c>
      <c r="P112" s="35">
        <f t="shared" si="22"/>
        <v>872097.83361619117</v>
      </c>
    </row>
    <row r="113" spans="1:16" x14ac:dyDescent="0.4">
      <c r="A113" s="1">
        <v>112</v>
      </c>
      <c r="B113" s="21">
        <v>39925</v>
      </c>
      <c r="C113" s="43">
        <v>4</v>
      </c>
      <c r="D113" s="23">
        <v>10914</v>
      </c>
      <c r="E113" s="25">
        <f t="shared" si="23"/>
        <v>10740.25</v>
      </c>
      <c r="F113" s="25">
        <f t="shared" si="24"/>
        <v>10762.625</v>
      </c>
      <c r="G113" s="25">
        <f t="shared" si="25"/>
        <v>1.0140648772952696</v>
      </c>
      <c r="H113" s="25">
        <f t="shared" si="20"/>
        <v>1.0011677938160828</v>
      </c>
      <c r="I113" s="4">
        <f t="shared" si="26"/>
        <v>10901.269564814758</v>
      </c>
      <c r="J113" s="25">
        <f t="shared" si="21"/>
        <v>12341.694601222478</v>
      </c>
      <c r="K113" s="15">
        <f t="shared" si="27"/>
        <v>12356.107155857768</v>
      </c>
      <c r="L113" s="36">
        <f t="shared" si="28"/>
        <v>-1442.1071558577678</v>
      </c>
      <c r="M113" s="36">
        <f t="shared" si="29"/>
        <v>1442.1071558577678</v>
      </c>
      <c r="N113" s="36">
        <f t="shared" si="30"/>
        <v>0.13213369579052298</v>
      </c>
      <c r="O113" s="36">
        <f t="shared" si="31"/>
        <v>2079673.0489761801</v>
      </c>
      <c r="P113" s="35">
        <f t="shared" si="22"/>
        <v>2079673.0489761801</v>
      </c>
    </row>
    <row r="114" spans="1:16" x14ac:dyDescent="0.4">
      <c r="A114" s="1">
        <v>113</v>
      </c>
      <c r="B114" s="21">
        <v>39926</v>
      </c>
      <c r="C114" s="43">
        <v>1</v>
      </c>
      <c r="D114" s="23">
        <v>9348</v>
      </c>
      <c r="E114" s="25">
        <f t="shared" si="23"/>
        <v>10785</v>
      </c>
      <c r="F114" s="25">
        <f t="shared" si="24"/>
        <v>10703</v>
      </c>
      <c r="G114" s="25">
        <f t="shared" si="25"/>
        <v>0.87339998131365038</v>
      </c>
      <c r="H114" s="25">
        <f t="shared" si="20"/>
        <v>1.0029760598604931</v>
      </c>
      <c r="I114" s="4">
        <f t="shared" si="26"/>
        <v>9320.2623413566234</v>
      </c>
      <c r="J114" s="25">
        <f t="shared" si="21"/>
        <v>12342.0110212494</v>
      </c>
      <c r="K114" s="15">
        <f t="shared" si="27"/>
        <v>12378.741584847503</v>
      </c>
      <c r="L114" s="36">
        <f t="shared" si="28"/>
        <v>-3030.741584847503</v>
      </c>
      <c r="M114" s="36">
        <f t="shared" si="29"/>
        <v>3030.741584847503</v>
      </c>
      <c r="N114" s="36">
        <f t="shared" si="30"/>
        <v>0.32421283534954032</v>
      </c>
      <c r="O114" s="36">
        <f t="shared" si="31"/>
        <v>9185394.5541239548</v>
      </c>
      <c r="P114" s="35">
        <f t="shared" si="22"/>
        <v>9185394.5541239548</v>
      </c>
    </row>
    <row r="115" spans="1:16" x14ac:dyDescent="0.4">
      <c r="A115" s="1">
        <v>114</v>
      </c>
      <c r="B115" s="21">
        <v>39927</v>
      </c>
      <c r="C115" s="43">
        <v>2</v>
      </c>
      <c r="D115" s="23">
        <v>11517</v>
      </c>
      <c r="E115" s="25">
        <f t="shared" si="23"/>
        <v>10621</v>
      </c>
      <c r="F115" s="25">
        <f t="shared" si="24"/>
        <v>10538.625</v>
      </c>
      <c r="G115" s="25">
        <f t="shared" si="25"/>
        <v>1.0928370636586842</v>
      </c>
      <c r="H115" s="25">
        <f t="shared" si="20"/>
        <v>0.99962528745511148</v>
      </c>
      <c r="I115" s="4">
        <f t="shared" si="26"/>
        <v>11521.317182081766</v>
      </c>
      <c r="J115" s="25">
        <f t="shared" si="21"/>
        <v>12342.32744127632</v>
      </c>
      <c r="K115" s="15">
        <f t="shared" si="27"/>
        <v>12337.702616350953</v>
      </c>
      <c r="L115" s="36">
        <f t="shared" si="28"/>
        <v>-820.70261635095267</v>
      </c>
      <c r="M115" s="36">
        <f t="shared" si="29"/>
        <v>820.70261635095267</v>
      </c>
      <c r="N115" s="36">
        <f t="shared" si="30"/>
        <v>7.1260103876960371E-2</v>
      </c>
      <c r="O115" s="36">
        <f t="shared" si="31"/>
        <v>673552.78448529902</v>
      </c>
      <c r="P115" s="35">
        <f t="shared" si="22"/>
        <v>673552.78448529902</v>
      </c>
    </row>
    <row r="116" spans="1:16" x14ac:dyDescent="0.4">
      <c r="A116" s="1">
        <v>115</v>
      </c>
      <c r="B116" s="21">
        <v>39928</v>
      </c>
      <c r="C116" s="43">
        <v>3</v>
      </c>
      <c r="D116" s="23">
        <v>10705</v>
      </c>
      <c r="E116" s="25">
        <f t="shared" si="23"/>
        <v>10456.25</v>
      </c>
      <c r="F116" s="25">
        <f t="shared" si="24"/>
        <v>10584.625</v>
      </c>
      <c r="G116" s="25">
        <f t="shared" si="25"/>
        <v>1.0113726277501565</v>
      </c>
      <c r="H116" s="25">
        <f t="shared" si="20"/>
        <v>0.99623085886831275</v>
      </c>
      <c r="I116" s="4">
        <f t="shared" si="26"/>
        <v>10745.501310971784</v>
      </c>
      <c r="J116" s="25">
        <f t="shared" si="21"/>
        <v>12342.643861303241</v>
      </c>
      <c r="K116" s="15">
        <f t="shared" si="27"/>
        <v>12296.122694651835</v>
      </c>
      <c r="L116" s="36">
        <f t="shared" si="28"/>
        <v>-1591.1226946518345</v>
      </c>
      <c r="M116" s="36">
        <f t="shared" si="29"/>
        <v>1591.1226946518345</v>
      </c>
      <c r="N116" s="36">
        <f t="shared" si="30"/>
        <v>0.14863360062137643</v>
      </c>
      <c r="O116" s="36">
        <f t="shared" si="31"/>
        <v>2531671.4294361151</v>
      </c>
      <c r="P116" s="35">
        <f t="shared" si="22"/>
        <v>2531671.4294361151</v>
      </c>
    </row>
    <row r="117" spans="1:16" x14ac:dyDescent="0.4">
      <c r="A117" s="1">
        <v>116</v>
      </c>
      <c r="B117" s="21">
        <v>39929</v>
      </c>
      <c r="C117" s="43">
        <v>4</v>
      </c>
      <c r="D117" s="23">
        <v>10255</v>
      </c>
      <c r="E117" s="25">
        <f t="shared" si="23"/>
        <v>10713</v>
      </c>
      <c r="F117" s="25">
        <f t="shared" si="24"/>
        <v>10529.375</v>
      </c>
      <c r="G117" s="25">
        <f t="shared" si="25"/>
        <v>0.97394194812132728</v>
      </c>
      <c r="H117" s="25">
        <f t="shared" si="20"/>
        <v>1.0011677938160828</v>
      </c>
      <c r="I117" s="4">
        <f t="shared" si="26"/>
        <v>10243.038243281597</v>
      </c>
      <c r="J117" s="25">
        <f t="shared" si="21"/>
        <v>12342.960281330163</v>
      </c>
      <c r="K117" s="15">
        <f t="shared" si="27"/>
        <v>12357.374314018856</v>
      </c>
      <c r="L117" s="36">
        <f t="shared" si="28"/>
        <v>-2102.3743140188562</v>
      </c>
      <c r="M117" s="36">
        <f t="shared" si="29"/>
        <v>2102.3743140188562</v>
      </c>
      <c r="N117" s="36">
        <f t="shared" si="30"/>
        <v>0.20500968444845014</v>
      </c>
      <c r="O117" s="36">
        <f t="shared" si="31"/>
        <v>4419977.7562462566</v>
      </c>
      <c r="P117" s="35">
        <f t="shared" si="22"/>
        <v>4419977.7562462566</v>
      </c>
    </row>
    <row r="118" spans="1:16" x14ac:dyDescent="0.4">
      <c r="A118" s="1">
        <v>117</v>
      </c>
      <c r="B118" s="21">
        <v>39930</v>
      </c>
      <c r="C118" s="43">
        <v>1</v>
      </c>
      <c r="D118" s="23">
        <v>10375</v>
      </c>
      <c r="E118" s="25">
        <f t="shared" si="23"/>
        <v>10345.75</v>
      </c>
      <c r="F118" s="25">
        <f t="shared" si="24"/>
        <v>10242.625</v>
      </c>
      <c r="G118" s="25">
        <f t="shared" si="25"/>
        <v>1.0129239330737969</v>
      </c>
      <c r="H118" s="25">
        <f t="shared" si="20"/>
        <v>1.0029760598604931</v>
      </c>
      <c r="I118" s="4">
        <f t="shared" si="26"/>
        <v>10344.214996959239</v>
      </c>
      <c r="J118" s="25">
        <f t="shared" si="21"/>
        <v>12343.276701357083</v>
      </c>
      <c r="K118" s="15">
        <f t="shared" si="27"/>
        <v>12380.011031694952</v>
      </c>
      <c r="L118" s="36">
        <f t="shared" si="28"/>
        <v>-2005.0110316949522</v>
      </c>
      <c r="M118" s="36">
        <f t="shared" si="29"/>
        <v>2005.0110316949522</v>
      </c>
      <c r="N118" s="36">
        <f t="shared" si="30"/>
        <v>0.19325407534409178</v>
      </c>
      <c r="O118" s="36">
        <f t="shared" si="31"/>
        <v>4020069.2372184563</v>
      </c>
      <c r="P118" s="35">
        <f t="shared" si="22"/>
        <v>4020069.2372184563</v>
      </c>
    </row>
    <row r="119" spans="1:16" x14ac:dyDescent="0.4">
      <c r="A119" s="1">
        <v>118</v>
      </c>
      <c r="B119" s="21">
        <v>39931</v>
      </c>
      <c r="C119" s="43">
        <v>2</v>
      </c>
      <c r="D119" s="23">
        <v>10048</v>
      </c>
      <c r="E119" s="25">
        <f t="shared" si="23"/>
        <v>10139.5</v>
      </c>
      <c r="F119" s="25">
        <f t="shared" si="24"/>
        <v>9661</v>
      </c>
      <c r="G119" s="25">
        <f t="shared" si="25"/>
        <v>1.0400579650139736</v>
      </c>
      <c r="H119" s="25">
        <f t="shared" si="20"/>
        <v>0.99962528745511148</v>
      </c>
      <c r="I119" s="4">
        <f t="shared" si="26"/>
        <v>10051.766523014465</v>
      </c>
      <c r="J119" s="25">
        <f t="shared" si="21"/>
        <v>12343.593121384005</v>
      </c>
      <c r="K119" s="15">
        <f t="shared" si="27"/>
        <v>12338.967822192422</v>
      </c>
      <c r="L119" s="36">
        <f t="shared" si="28"/>
        <v>-2290.9678221924223</v>
      </c>
      <c r="M119" s="36">
        <f t="shared" si="29"/>
        <v>2290.9678221924223</v>
      </c>
      <c r="N119" s="36">
        <f t="shared" si="30"/>
        <v>0.22800237083921401</v>
      </c>
      <c r="O119" s="36">
        <f t="shared" si="31"/>
        <v>5248533.5623210901</v>
      </c>
      <c r="P119" s="35">
        <f t="shared" si="22"/>
        <v>5248533.5623210901</v>
      </c>
    </row>
    <row r="120" spans="1:16" x14ac:dyDescent="0.4">
      <c r="A120" s="1">
        <v>119</v>
      </c>
      <c r="B120" s="21">
        <v>39932</v>
      </c>
      <c r="C120" s="43">
        <v>3</v>
      </c>
      <c r="D120" s="23">
        <v>9880</v>
      </c>
      <c r="E120" s="25">
        <f t="shared" si="23"/>
        <v>9182.5</v>
      </c>
      <c r="F120" s="25">
        <f t="shared" si="24"/>
        <v>9098.125</v>
      </c>
      <c r="G120" s="25">
        <f t="shared" si="25"/>
        <v>1.0859380366833826</v>
      </c>
      <c r="H120" s="25">
        <f t="shared" si="20"/>
        <v>0.99623085886831275</v>
      </c>
      <c r="I120" s="4">
        <f t="shared" si="26"/>
        <v>9917.3800048950234</v>
      </c>
      <c r="J120" s="25">
        <f t="shared" si="21"/>
        <v>12343.909541410925</v>
      </c>
      <c r="K120" s="15">
        <f t="shared" si="27"/>
        <v>12297.383604232567</v>
      </c>
      <c r="L120" s="36">
        <f t="shared" si="28"/>
        <v>-2417.3836042325674</v>
      </c>
      <c r="M120" s="36">
        <f t="shared" si="29"/>
        <v>2417.3836042325674</v>
      </c>
      <c r="N120" s="36">
        <f t="shared" si="30"/>
        <v>0.24467445386969305</v>
      </c>
      <c r="O120" s="36">
        <f t="shared" si="31"/>
        <v>5843743.490012438</v>
      </c>
      <c r="P120" s="35">
        <f t="shared" si="22"/>
        <v>5843743.490012438</v>
      </c>
    </row>
    <row r="121" spans="1:16" x14ac:dyDescent="0.4">
      <c r="A121" s="1">
        <v>120</v>
      </c>
      <c r="B121" s="21">
        <v>39933</v>
      </c>
      <c r="C121" s="43">
        <v>4</v>
      </c>
      <c r="D121" s="23">
        <v>6427</v>
      </c>
      <c r="E121" s="25">
        <f t="shared" si="23"/>
        <v>9013.75</v>
      </c>
      <c r="F121" s="25">
        <f t="shared" si="24"/>
        <v>8969.875</v>
      </c>
      <c r="G121" s="25">
        <f t="shared" si="25"/>
        <v>0.716509427388899</v>
      </c>
      <c r="H121" s="25">
        <f t="shared" si="20"/>
        <v>1.0011677938160828</v>
      </c>
      <c r="I121" s="4">
        <f t="shared" si="26"/>
        <v>6419.5033436929125</v>
      </c>
      <c r="J121" s="25">
        <f t="shared" si="21"/>
        <v>12344.225961437845</v>
      </c>
      <c r="K121" s="15">
        <f t="shared" si="27"/>
        <v>12358.641472179941</v>
      </c>
      <c r="L121" s="36">
        <f t="shared" si="28"/>
        <v>-5931.641472179941</v>
      </c>
      <c r="M121" s="36">
        <f t="shared" si="29"/>
        <v>5931.641472179941</v>
      </c>
      <c r="N121" s="36">
        <f t="shared" si="30"/>
        <v>0.92292538854519079</v>
      </c>
      <c r="O121" s="36">
        <f t="shared" si="31"/>
        <v>35184370.554485016</v>
      </c>
      <c r="P121" s="35">
        <f t="shared" si="22"/>
        <v>35184370.554485016</v>
      </c>
    </row>
    <row r="122" spans="1:16" x14ac:dyDescent="0.4">
      <c r="A122" s="1">
        <v>121</v>
      </c>
      <c r="B122" s="21">
        <v>39934</v>
      </c>
      <c r="C122" s="43">
        <v>1</v>
      </c>
      <c r="D122" s="23">
        <v>9700</v>
      </c>
      <c r="E122" s="25">
        <f t="shared" si="23"/>
        <v>8926</v>
      </c>
      <c r="F122" s="25">
        <f t="shared" si="24"/>
        <v>8909.75</v>
      </c>
      <c r="G122" s="25">
        <f t="shared" si="25"/>
        <v>1.0886949689946408</v>
      </c>
      <c r="H122" s="25">
        <f t="shared" si="20"/>
        <v>1.0029760598604931</v>
      </c>
      <c r="I122" s="4">
        <f t="shared" si="26"/>
        <v>9671.217876675144</v>
      </c>
      <c r="J122" s="25">
        <f t="shared" si="21"/>
        <v>12344.542381464767</v>
      </c>
      <c r="K122" s="15">
        <f t="shared" si="27"/>
        <v>12381.280478542401</v>
      </c>
      <c r="L122" s="36">
        <f t="shared" si="28"/>
        <v>-2681.2804785424014</v>
      </c>
      <c r="M122" s="36">
        <f t="shared" si="29"/>
        <v>2681.2804785424014</v>
      </c>
      <c r="N122" s="36">
        <f t="shared" si="30"/>
        <v>0.2764206678909692</v>
      </c>
      <c r="O122" s="36">
        <f t="shared" si="31"/>
        <v>7189265.0046125688</v>
      </c>
      <c r="P122" s="35">
        <f t="shared" si="22"/>
        <v>7189265.0046125688</v>
      </c>
    </row>
    <row r="123" spans="1:16" x14ac:dyDescent="0.4">
      <c r="A123" s="1">
        <v>122</v>
      </c>
      <c r="B123" s="21">
        <v>39935</v>
      </c>
      <c r="C123" s="43">
        <v>2</v>
      </c>
      <c r="D123" s="23">
        <v>9697</v>
      </c>
      <c r="E123" s="25">
        <f t="shared" si="23"/>
        <v>8893.5</v>
      </c>
      <c r="F123" s="25">
        <f t="shared" si="24"/>
        <v>9310.625</v>
      </c>
      <c r="G123" s="25">
        <f t="shared" si="25"/>
        <v>1.0414982882459556</v>
      </c>
      <c r="H123" s="25">
        <f t="shared" si="20"/>
        <v>0.99962528745511148</v>
      </c>
      <c r="I123" s="4">
        <f t="shared" si="26"/>
        <v>9700.6349496090024</v>
      </c>
      <c r="J123" s="25">
        <f t="shared" si="21"/>
        <v>12344.858801491688</v>
      </c>
      <c r="K123" s="15">
        <f t="shared" si="27"/>
        <v>12340.233028033892</v>
      </c>
      <c r="L123" s="36">
        <f t="shared" si="28"/>
        <v>-2643.233028033892</v>
      </c>
      <c r="M123" s="36">
        <f t="shared" si="29"/>
        <v>2643.233028033892</v>
      </c>
      <c r="N123" s="36">
        <f t="shared" si="30"/>
        <v>0.27258255419551325</v>
      </c>
      <c r="O123" s="36">
        <f t="shared" si="31"/>
        <v>6986680.8404892171</v>
      </c>
      <c r="P123" s="35">
        <f t="shared" si="22"/>
        <v>6986680.8404892171</v>
      </c>
    </row>
    <row r="124" spans="1:16" x14ac:dyDescent="0.4">
      <c r="A124" s="1">
        <v>123</v>
      </c>
      <c r="B124" s="21">
        <v>39936</v>
      </c>
      <c r="C124" s="43">
        <v>3</v>
      </c>
      <c r="D124" s="23">
        <v>9750</v>
      </c>
      <c r="E124" s="25">
        <f t="shared" si="23"/>
        <v>9727.75</v>
      </c>
      <c r="F124" s="25">
        <f t="shared" si="24"/>
        <v>9791.625</v>
      </c>
      <c r="G124" s="25">
        <f t="shared" si="25"/>
        <v>0.99574891808050248</v>
      </c>
      <c r="H124" s="25">
        <f t="shared" si="20"/>
        <v>0.99623085886831275</v>
      </c>
      <c r="I124" s="4">
        <f t="shared" si="26"/>
        <v>9786.8881627253504</v>
      </c>
      <c r="J124" s="25">
        <f t="shared" si="21"/>
        <v>12345.175221518608</v>
      </c>
      <c r="K124" s="15">
        <f t="shared" si="27"/>
        <v>12298.644513813297</v>
      </c>
      <c r="L124" s="36">
        <f t="shared" si="28"/>
        <v>-2548.6445138132967</v>
      </c>
      <c r="M124" s="36">
        <f t="shared" si="29"/>
        <v>2548.6445138132967</v>
      </c>
      <c r="N124" s="36">
        <f t="shared" si="30"/>
        <v>0.2613994373141843</v>
      </c>
      <c r="O124" s="36">
        <f t="shared" si="31"/>
        <v>6495588.8577906154</v>
      </c>
      <c r="P124" s="35">
        <f t="shared" si="22"/>
        <v>6495588.8577906154</v>
      </c>
    </row>
    <row r="125" spans="1:16" x14ac:dyDescent="0.4">
      <c r="A125" s="1">
        <v>124</v>
      </c>
      <c r="B125" s="21">
        <v>39937</v>
      </c>
      <c r="C125" s="43">
        <v>4</v>
      </c>
      <c r="D125" s="23">
        <v>9764</v>
      </c>
      <c r="E125" s="25">
        <f t="shared" si="23"/>
        <v>9855.5</v>
      </c>
      <c r="F125" s="25">
        <f t="shared" si="24"/>
        <v>9879.125</v>
      </c>
      <c r="G125" s="25">
        <f t="shared" si="25"/>
        <v>0.98834664001113459</v>
      </c>
      <c r="H125" s="25">
        <f t="shared" si="20"/>
        <v>1.0011677938160828</v>
      </c>
      <c r="I125" s="4">
        <f t="shared" si="26"/>
        <v>9752.6109612288164</v>
      </c>
      <c r="J125" s="25">
        <f t="shared" si="21"/>
        <v>12345.49164154553</v>
      </c>
      <c r="K125" s="15">
        <f t="shared" si="27"/>
        <v>12359.908630341028</v>
      </c>
      <c r="L125" s="36">
        <f t="shared" si="28"/>
        <v>-2595.9086303410277</v>
      </c>
      <c r="M125" s="36">
        <f t="shared" si="29"/>
        <v>2595.9086303410277</v>
      </c>
      <c r="N125" s="36">
        <f t="shared" si="30"/>
        <v>0.26586528373013391</v>
      </c>
      <c r="O125" s="36">
        <f t="shared" si="31"/>
        <v>6738741.6170790307</v>
      </c>
      <c r="P125" s="35">
        <f t="shared" si="22"/>
        <v>6738741.6170790307</v>
      </c>
    </row>
    <row r="126" spans="1:16" x14ac:dyDescent="0.4">
      <c r="A126" s="1">
        <v>125</v>
      </c>
      <c r="B126" s="21">
        <v>39938</v>
      </c>
      <c r="C126" s="43">
        <v>1</v>
      </c>
      <c r="D126" s="23">
        <v>10211</v>
      </c>
      <c r="E126" s="25">
        <f t="shared" si="23"/>
        <v>9902.75</v>
      </c>
      <c r="F126" s="25">
        <f t="shared" si="24"/>
        <v>9728.125</v>
      </c>
      <c r="G126" s="25">
        <f t="shared" si="25"/>
        <v>1.0496370061034372</v>
      </c>
      <c r="H126" s="25">
        <f t="shared" si="20"/>
        <v>1.0029760598604931</v>
      </c>
      <c r="I126" s="4">
        <f t="shared" si="26"/>
        <v>10180.701622549474</v>
      </c>
      <c r="J126" s="25">
        <f t="shared" si="21"/>
        <v>12345.80806157245</v>
      </c>
      <c r="K126" s="15">
        <f t="shared" si="27"/>
        <v>12382.549925389849</v>
      </c>
      <c r="L126" s="36">
        <f t="shared" si="28"/>
        <v>-2171.5499253898488</v>
      </c>
      <c r="M126" s="36">
        <f t="shared" si="29"/>
        <v>2171.5499253898488</v>
      </c>
      <c r="N126" s="36">
        <f t="shared" si="30"/>
        <v>0.21266770398490342</v>
      </c>
      <c r="O126" s="36">
        <f t="shared" si="31"/>
        <v>4715629.078460658</v>
      </c>
      <c r="P126" s="35">
        <f t="shared" si="22"/>
        <v>4715629.078460658</v>
      </c>
    </row>
    <row r="127" spans="1:16" x14ac:dyDescent="0.4">
      <c r="A127" s="1">
        <v>126</v>
      </c>
      <c r="B127" s="21">
        <v>39939</v>
      </c>
      <c r="C127" s="43">
        <v>2</v>
      </c>
      <c r="D127" s="23">
        <v>9886</v>
      </c>
      <c r="E127" s="25">
        <f t="shared" si="23"/>
        <v>9553.5</v>
      </c>
      <c r="F127" s="25">
        <f t="shared" si="24"/>
        <v>9677.875</v>
      </c>
      <c r="G127" s="25">
        <f t="shared" si="25"/>
        <v>1.0215052374617362</v>
      </c>
      <c r="H127" s="25">
        <f t="shared" si="20"/>
        <v>0.99962528745511148</v>
      </c>
      <c r="I127" s="4">
        <f t="shared" si="26"/>
        <v>9889.7057968273275</v>
      </c>
      <c r="J127" s="25">
        <f t="shared" si="21"/>
        <v>12346.12448159937</v>
      </c>
      <c r="K127" s="15">
        <f t="shared" si="27"/>
        <v>12341.49823387536</v>
      </c>
      <c r="L127" s="36">
        <f t="shared" si="28"/>
        <v>-2455.4982338753598</v>
      </c>
      <c r="M127" s="36">
        <f t="shared" si="29"/>
        <v>2455.4982338753598</v>
      </c>
      <c r="N127" s="36">
        <f t="shared" si="30"/>
        <v>0.24838137101713129</v>
      </c>
      <c r="O127" s="36">
        <f t="shared" si="31"/>
        <v>6029471.5765650114</v>
      </c>
      <c r="P127" s="35">
        <f t="shared" si="22"/>
        <v>6029471.5765650114</v>
      </c>
    </row>
    <row r="128" spans="1:16" x14ac:dyDescent="0.4">
      <c r="A128" s="1">
        <v>127</v>
      </c>
      <c r="B128" s="21">
        <v>39940</v>
      </c>
      <c r="C128" s="43">
        <v>3</v>
      </c>
      <c r="D128" s="23">
        <v>8353</v>
      </c>
      <c r="E128" s="25">
        <f t="shared" si="23"/>
        <v>9802.25</v>
      </c>
      <c r="F128" s="25">
        <f t="shared" si="24"/>
        <v>9818</v>
      </c>
      <c r="G128" s="25">
        <f t="shared" si="25"/>
        <v>0.85078427378284782</v>
      </c>
      <c r="H128" s="25">
        <f t="shared" si="20"/>
        <v>0.99623085886831275</v>
      </c>
      <c r="I128" s="4">
        <f t="shared" si="26"/>
        <v>8384.6027511020366</v>
      </c>
      <c r="J128" s="25">
        <f t="shared" si="21"/>
        <v>12346.440901626293</v>
      </c>
      <c r="K128" s="15">
        <f t="shared" si="27"/>
        <v>12299.905423394028</v>
      </c>
      <c r="L128" s="36">
        <f t="shared" si="28"/>
        <v>-3946.9054233940278</v>
      </c>
      <c r="M128" s="36">
        <f t="shared" si="29"/>
        <v>3946.9054233940278</v>
      </c>
      <c r="N128" s="36">
        <f t="shared" si="30"/>
        <v>0.47251351890267301</v>
      </c>
      <c r="O128" s="36">
        <f t="shared" si="31"/>
        <v>15578062.42121719</v>
      </c>
      <c r="P128" s="35">
        <f t="shared" si="22"/>
        <v>15578062.42121719</v>
      </c>
    </row>
    <row r="129" spans="1:16" x14ac:dyDescent="0.4">
      <c r="A129" s="1">
        <v>128</v>
      </c>
      <c r="B129" s="21">
        <v>39941</v>
      </c>
      <c r="C129" s="43">
        <v>4</v>
      </c>
      <c r="D129" s="23">
        <v>10759</v>
      </c>
      <c r="E129" s="25">
        <f t="shared" si="23"/>
        <v>9833.75</v>
      </c>
      <c r="F129" s="25">
        <f t="shared" si="24"/>
        <v>9985.25</v>
      </c>
      <c r="G129" s="25">
        <f t="shared" si="25"/>
        <v>1.0774892967126513</v>
      </c>
      <c r="H129" s="25">
        <f t="shared" si="20"/>
        <v>1.0011677938160828</v>
      </c>
      <c r="I129" s="4">
        <f t="shared" si="26"/>
        <v>10746.45036172274</v>
      </c>
      <c r="J129" s="25">
        <f t="shared" si="21"/>
        <v>12346.757321653213</v>
      </c>
      <c r="K129" s="15">
        <f t="shared" si="27"/>
        <v>12361.175788502114</v>
      </c>
      <c r="L129" s="36">
        <f t="shared" si="28"/>
        <v>-1602.1757885021143</v>
      </c>
      <c r="M129" s="36">
        <f t="shared" si="29"/>
        <v>1602.1757885021143</v>
      </c>
      <c r="N129" s="36">
        <f t="shared" si="30"/>
        <v>0.14891493526369684</v>
      </c>
      <c r="O129" s="36">
        <f t="shared" si="31"/>
        <v>2566967.2572623715</v>
      </c>
      <c r="P129" s="35">
        <f t="shared" si="22"/>
        <v>2566967.2572623715</v>
      </c>
    </row>
    <row r="130" spans="1:16" x14ac:dyDescent="0.4">
      <c r="A130" s="1">
        <v>129</v>
      </c>
      <c r="B130" s="21">
        <v>39942</v>
      </c>
      <c r="C130" s="43">
        <v>1</v>
      </c>
      <c r="D130" s="23">
        <v>10337</v>
      </c>
      <c r="E130" s="25">
        <f t="shared" si="23"/>
        <v>10136.75</v>
      </c>
      <c r="F130" s="25">
        <f t="shared" si="24"/>
        <v>10452.625</v>
      </c>
      <c r="G130" s="25">
        <f t="shared" si="25"/>
        <v>0.9889381853840542</v>
      </c>
      <c r="H130" s="25">
        <f t="shared" ref="H130:H193" si="32">VLOOKUP(C130,$Q$38:$S$42,3,FALSE)</f>
        <v>1.0029760598604931</v>
      </c>
      <c r="I130" s="4">
        <f t="shared" si="26"/>
        <v>10306.327751669171</v>
      </c>
      <c r="J130" s="25">
        <f t="shared" si="21"/>
        <v>12347.073741680133</v>
      </c>
      <c r="K130" s="15">
        <f t="shared" si="27"/>
        <v>12383.819372237296</v>
      </c>
      <c r="L130" s="36">
        <f t="shared" si="28"/>
        <v>-2046.8193722372962</v>
      </c>
      <c r="M130" s="36">
        <f t="shared" si="29"/>
        <v>2046.8193722372962</v>
      </c>
      <c r="N130" s="36">
        <f t="shared" si="30"/>
        <v>0.19800903281777074</v>
      </c>
      <c r="O130" s="36">
        <f t="shared" si="31"/>
        <v>4189469.5425658794</v>
      </c>
      <c r="P130" s="35">
        <f t="shared" si="22"/>
        <v>4189469.5425658794</v>
      </c>
    </row>
    <row r="131" spans="1:16" x14ac:dyDescent="0.4">
      <c r="A131" s="1">
        <v>130</v>
      </c>
      <c r="B131" s="21">
        <v>39943</v>
      </c>
      <c r="C131" s="43">
        <v>2</v>
      </c>
      <c r="D131" s="23">
        <v>11098</v>
      </c>
      <c r="E131" s="25">
        <f t="shared" si="23"/>
        <v>10768.5</v>
      </c>
      <c r="F131" s="25">
        <f t="shared" si="24"/>
        <v>10787.5</v>
      </c>
      <c r="G131" s="25">
        <f t="shared" si="25"/>
        <v>1.0287833140208575</v>
      </c>
      <c r="H131" s="25">
        <f t="shared" si="32"/>
        <v>0.99962528745511148</v>
      </c>
      <c r="I131" s="4">
        <f t="shared" si="26"/>
        <v>11102.160118671827</v>
      </c>
      <c r="J131" s="25">
        <f t="shared" ref="J131:J194" si="33">INTERCEPT($I$2:$I$3896,$A$2:$A$3896)+SLOPE($I$2:$I$3896,$A$2:$A$3896)*A131</f>
        <v>12347.390161707055</v>
      </c>
      <c r="K131" s="15">
        <f t="shared" si="27"/>
        <v>12342.763439716829</v>
      </c>
      <c r="L131" s="36">
        <f t="shared" si="28"/>
        <v>-1244.7634397168295</v>
      </c>
      <c r="M131" s="36">
        <f t="shared" si="29"/>
        <v>1244.7634397168295</v>
      </c>
      <c r="N131" s="36">
        <f t="shared" si="30"/>
        <v>0.11216105962487199</v>
      </c>
      <c r="O131" s="36">
        <f t="shared" si="31"/>
        <v>1549436.0208556729</v>
      </c>
      <c r="P131" s="35">
        <f t="shared" ref="P131:P194" si="34">(D131-K131)^2</f>
        <v>1549436.0208556729</v>
      </c>
    </row>
    <row r="132" spans="1:16" x14ac:dyDescent="0.4">
      <c r="A132" s="1">
        <v>131</v>
      </c>
      <c r="B132" s="21">
        <v>39944</v>
      </c>
      <c r="C132" s="43">
        <v>3</v>
      </c>
      <c r="D132" s="23">
        <v>10880</v>
      </c>
      <c r="E132" s="25">
        <f t="shared" si="23"/>
        <v>10806.5</v>
      </c>
      <c r="F132" s="25">
        <f t="shared" si="24"/>
        <v>11535.25</v>
      </c>
      <c r="G132" s="25">
        <f t="shared" si="25"/>
        <v>0.94319585617997004</v>
      </c>
      <c r="H132" s="25">
        <f t="shared" si="32"/>
        <v>0.99623085886831275</v>
      </c>
      <c r="I132" s="4">
        <f t="shared" si="26"/>
        <v>10921.163406200187</v>
      </c>
      <c r="J132" s="25">
        <f t="shared" si="33"/>
        <v>12347.706581733975</v>
      </c>
      <c r="K132" s="15">
        <f t="shared" si="27"/>
        <v>12301.166332974757</v>
      </c>
      <c r="L132" s="36">
        <f t="shared" si="28"/>
        <v>-1421.1663329747571</v>
      </c>
      <c r="M132" s="36">
        <f t="shared" si="29"/>
        <v>1421.1663329747571</v>
      </c>
      <c r="N132" s="36">
        <f t="shared" si="30"/>
        <v>0.13062190560429754</v>
      </c>
      <c r="O132" s="36">
        <f t="shared" si="31"/>
        <v>2019713.7459809182</v>
      </c>
      <c r="P132" s="35">
        <f t="shared" si="34"/>
        <v>2019713.7459809182</v>
      </c>
    </row>
    <row r="133" spans="1:16" x14ac:dyDescent="0.4">
      <c r="A133" s="1">
        <v>132</v>
      </c>
      <c r="B133" s="21">
        <v>39945</v>
      </c>
      <c r="C133" s="43">
        <v>4</v>
      </c>
      <c r="D133" s="23">
        <v>10911</v>
      </c>
      <c r="E133" s="25">
        <f t="shared" ref="E133:E196" si="35">AVERAGE(D131:D134)</f>
        <v>12264</v>
      </c>
      <c r="F133" s="25">
        <f t="shared" ref="F133:F196" si="36">AVERAGE(E133:E134)</f>
        <v>12573.625</v>
      </c>
      <c r="G133" s="25">
        <f t="shared" si="25"/>
        <v>0.86776884152342704</v>
      </c>
      <c r="H133" s="25">
        <f t="shared" si="32"/>
        <v>1.0011677938160828</v>
      </c>
      <c r="I133" s="4">
        <f t="shared" si="26"/>
        <v>10898.273064109751</v>
      </c>
      <c r="J133" s="25">
        <f t="shared" si="33"/>
        <v>12348.023001760896</v>
      </c>
      <c r="K133" s="15">
        <f t="shared" si="27"/>
        <v>12362.442946663199</v>
      </c>
      <c r="L133" s="36">
        <f t="shared" si="28"/>
        <v>-1451.4429466631991</v>
      </c>
      <c r="M133" s="36">
        <f t="shared" si="29"/>
        <v>1451.4429466631991</v>
      </c>
      <c r="N133" s="36">
        <f t="shared" si="30"/>
        <v>0.13302565728743462</v>
      </c>
      <c r="O133" s="36">
        <f t="shared" si="31"/>
        <v>2106686.6274183504</v>
      </c>
      <c r="P133" s="35">
        <f t="shared" si="34"/>
        <v>2106686.6274183504</v>
      </c>
    </row>
    <row r="134" spans="1:16" x14ac:dyDescent="0.4">
      <c r="A134" s="1">
        <v>133</v>
      </c>
      <c r="B134" s="21">
        <v>39946</v>
      </c>
      <c r="C134" s="43">
        <v>1</v>
      </c>
      <c r="D134" s="23">
        <v>16167</v>
      </c>
      <c r="E134" s="25">
        <f t="shared" si="35"/>
        <v>12883.25</v>
      </c>
      <c r="F134" s="25">
        <f t="shared" si="36"/>
        <v>12943.625</v>
      </c>
      <c r="G134" s="25">
        <f t="shared" si="25"/>
        <v>1.2490318593129823</v>
      </c>
      <c r="H134" s="25">
        <f t="shared" si="32"/>
        <v>1.0029760598604931</v>
      </c>
      <c r="I134" s="4">
        <f t="shared" si="26"/>
        <v>16119.02880538217</v>
      </c>
      <c r="J134" s="25">
        <f t="shared" si="33"/>
        <v>12348.339421787818</v>
      </c>
      <c r="K134" s="15">
        <f t="shared" si="27"/>
        <v>12385.088819084745</v>
      </c>
      <c r="L134" s="36">
        <f t="shared" si="28"/>
        <v>3781.9111809152546</v>
      </c>
      <c r="M134" s="36">
        <f t="shared" si="29"/>
        <v>3781.9111809152546</v>
      </c>
      <c r="N134" s="36">
        <f t="shared" si="30"/>
        <v>0.23392782711172477</v>
      </c>
      <c r="O134" s="36">
        <f t="shared" si="31"/>
        <v>14302852.180331815</v>
      </c>
      <c r="P134" s="35">
        <f t="shared" si="34"/>
        <v>14302852.180331815</v>
      </c>
    </row>
    <row r="135" spans="1:16" x14ac:dyDescent="0.4">
      <c r="A135" s="1">
        <v>134</v>
      </c>
      <c r="B135" s="21">
        <v>39947</v>
      </c>
      <c r="C135" s="43">
        <v>2</v>
      </c>
      <c r="D135" s="23">
        <v>13575</v>
      </c>
      <c r="E135" s="25">
        <f t="shared" si="35"/>
        <v>13004</v>
      </c>
      <c r="F135" s="25">
        <f t="shared" si="36"/>
        <v>13524.5</v>
      </c>
      <c r="G135" s="25">
        <f t="shared" si="25"/>
        <v>1.0037339642870347</v>
      </c>
      <c r="H135" s="25">
        <f t="shared" si="32"/>
        <v>0.99962528745511148</v>
      </c>
      <c r="I135" s="4">
        <f t="shared" si="26"/>
        <v>13580.088629570198</v>
      </c>
      <c r="J135" s="25">
        <f t="shared" si="33"/>
        <v>12348.655841814738</v>
      </c>
      <c r="K135" s="15">
        <f t="shared" si="27"/>
        <v>12344.028645558299</v>
      </c>
      <c r="L135" s="36">
        <f t="shared" si="28"/>
        <v>1230.9713544417009</v>
      </c>
      <c r="M135" s="36">
        <f t="shared" si="29"/>
        <v>1230.9713544417009</v>
      </c>
      <c r="N135" s="36">
        <f t="shared" si="30"/>
        <v>9.0679289461635421E-2</v>
      </c>
      <c r="O135" s="36">
        <f t="shared" si="31"/>
        <v>1515290.4754560357</v>
      </c>
      <c r="P135" s="35">
        <f t="shared" si="34"/>
        <v>1515290.4754560357</v>
      </c>
    </row>
    <row r="136" spans="1:16" x14ac:dyDescent="0.4">
      <c r="A136" s="1">
        <v>135</v>
      </c>
      <c r="B136" s="21">
        <v>39948</v>
      </c>
      <c r="C136" s="43">
        <v>3</v>
      </c>
      <c r="D136" s="23">
        <v>11363</v>
      </c>
      <c r="E136" s="25">
        <f t="shared" si="35"/>
        <v>14045</v>
      </c>
      <c r="F136" s="25">
        <f t="shared" si="36"/>
        <v>13867</v>
      </c>
      <c r="G136" s="25">
        <f t="shared" si="25"/>
        <v>0.81942741761015359</v>
      </c>
      <c r="H136" s="25">
        <f t="shared" si="32"/>
        <v>0.99623085886831275</v>
      </c>
      <c r="I136" s="4">
        <f t="shared" si="26"/>
        <v>11405.99078903058</v>
      </c>
      <c r="J136" s="25">
        <f t="shared" si="33"/>
        <v>12348.97226184166</v>
      </c>
      <c r="K136" s="15">
        <f t="shared" si="27"/>
        <v>12302.427242555488</v>
      </c>
      <c r="L136" s="36">
        <f t="shared" si="28"/>
        <v>-939.42724255548819</v>
      </c>
      <c r="M136" s="36">
        <f t="shared" si="29"/>
        <v>939.42724255548819</v>
      </c>
      <c r="N136" s="36">
        <f t="shared" si="30"/>
        <v>8.2674227101600647E-2</v>
      </c>
      <c r="O136" s="36">
        <f t="shared" si="31"/>
        <v>882523.5440554081</v>
      </c>
      <c r="P136" s="35">
        <f t="shared" si="34"/>
        <v>882523.5440554081</v>
      </c>
    </row>
    <row r="137" spans="1:16" x14ac:dyDescent="0.4">
      <c r="A137" s="1">
        <v>136</v>
      </c>
      <c r="B137" s="21">
        <v>39949</v>
      </c>
      <c r="C137" s="43">
        <v>4</v>
      </c>
      <c r="D137" s="23">
        <v>15075</v>
      </c>
      <c r="E137" s="25">
        <f t="shared" si="35"/>
        <v>13689</v>
      </c>
      <c r="F137" s="25">
        <f t="shared" si="36"/>
        <v>13090.25</v>
      </c>
      <c r="G137" s="25">
        <f t="shared" si="25"/>
        <v>1.1516204808922672</v>
      </c>
      <c r="H137" s="25">
        <f t="shared" si="32"/>
        <v>1.0011677938160828</v>
      </c>
      <c r="I137" s="4">
        <f t="shared" si="26"/>
        <v>15057.416042659197</v>
      </c>
      <c r="J137" s="25">
        <f t="shared" si="33"/>
        <v>12349.28868186858</v>
      </c>
      <c r="K137" s="15">
        <f t="shared" si="27"/>
        <v>12363.710104824288</v>
      </c>
      <c r="L137" s="36">
        <f t="shared" si="28"/>
        <v>2711.2898951757124</v>
      </c>
      <c r="M137" s="36">
        <f t="shared" si="29"/>
        <v>2711.2898951757124</v>
      </c>
      <c r="N137" s="36">
        <f t="shared" si="30"/>
        <v>0.1798533927148068</v>
      </c>
      <c r="O137" s="36">
        <f t="shared" si="31"/>
        <v>7351092.895681926</v>
      </c>
      <c r="P137" s="35">
        <f t="shared" si="34"/>
        <v>7351092.895681926</v>
      </c>
    </row>
    <row r="138" spans="1:16" x14ac:dyDescent="0.4">
      <c r="A138" s="1">
        <v>137</v>
      </c>
      <c r="B138" s="21">
        <v>39950</v>
      </c>
      <c r="C138" s="43">
        <v>1</v>
      </c>
      <c r="D138" s="23">
        <v>14743</v>
      </c>
      <c r="E138" s="25">
        <f t="shared" si="35"/>
        <v>12491.5</v>
      </c>
      <c r="F138" s="25">
        <f t="shared" si="36"/>
        <v>12462.75</v>
      </c>
      <c r="G138" s="25">
        <f t="shared" si="25"/>
        <v>1.1829652364044854</v>
      </c>
      <c r="H138" s="25">
        <f t="shared" si="32"/>
        <v>1.0029760598604931</v>
      </c>
      <c r="I138" s="4">
        <f t="shared" si="26"/>
        <v>14699.254139775427</v>
      </c>
      <c r="J138" s="25">
        <f t="shared" si="33"/>
        <v>12349.6051018955</v>
      </c>
      <c r="K138" s="15">
        <f t="shared" si="27"/>
        <v>12386.358265932193</v>
      </c>
      <c r="L138" s="36">
        <f t="shared" si="28"/>
        <v>2356.6417340678072</v>
      </c>
      <c r="M138" s="36">
        <f t="shared" si="29"/>
        <v>2356.6417340678072</v>
      </c>
      <c r="N138" s="36">
        <f t="shared" si="30"/>
        <v>0.15984818110749557</v>
      </c>
      <c r="O138" s="36">
        <f t="shared" si="31"/>
        <v>5553760.2627501208</v>
      </c>
      <c r="P138" s="35">
        <f t="shared" si="34"/>
        <v>5553760.2627501208</v>
      </c>
    </row>
    <row r="139" spans="1:16" x14ac:dyDescent="0.4">
      <c r="A139" s="1">
        <v>138</v>
      </c>
      <c r="B139" s="21">
        <v>39951</v>
      </c>
      <c r="C139" s="43">
        <v>2</v>
      </c>
      <c r="D139" s="23">
        <v>8785</v>
      </c>
      <c r="E139" s="25">
        <f t="shared" si="35"/>
        <v>12434</v>
      </c>
      <c r="F139" s="25">
        <f t="shared" si="36"/>
        <v>12638.75</v>
      </c>
      <c r="G139" s="25">
        <f t="shared" si="25"/>
        <v>0.69508456136880625</v>
      </c>
      <c r="H139" s="25">
        <f t="shared" si="32"/>
        <v>0.99962528745511148</v>
      </c>
      <c r="I139" s="4">
        <f t="shared" si="26"/>
        <v>8788.2930836666073</v>
      </c>
      <c r="J139" s="25">
        <f t="shared" si="33"/>
        <v>12349.921521922422</v>
      </c>
      <c r="K139" s="15">
        <f t="shared" si="27"/>
        <v>12345.293851399769</v>
      </c>
      <c r="L139" s="36">
        <f t="shared" si="28"/>
        <v>-3560.2938513997688</v>
      </c>
      <c r="M139" s="36">
        <f t="shared" si="29"/>
        <v>3560.2938513997688</v>
      </c>
      <c r="N139" s="36">
        <f t="shared" si="30"/>
        <v>0.40526964728511883</v>
      </c>
      <c r="O139" s="36">
        <f t="shared" si="31"/>
        <v>12675692.308315</v>
      </c>
      <c r="P139" s="35">
        <f t="shared" si="34"/>
        <v>12675692.308315</v>
      </c>
    </row>
    <row r="140" spans="1:16" x14ac:dyDescent="0.4">
      <c r="A140" s="1">
        <v>139</v>
      </c>
      <c r="B140" s="21">
        <v>39952</v>
      </c>
      <c r="C140" s="43">
        <v>3</v>
      </c>
      <c r="D140" s="23">
        <v>11133</v>
      </c>
      <c r="E140" s="25">
        <f t="shared" si="35"/>
        <v>12843.5</v>
      </c>
      <c r="F140" s="25">
        <f t="shared" si="36"/>
        <v>12606.375</v>
      </c>
      <c r="G140" s="25">
        <f t="shared" si="25"/>
        <v>0.88312460957253769</v>
      </c>
      <c r="H140" s="25">
        <f t="shared" si="32"/>
        <v>0.99623085886831275</v>
      </c>
      <c r="I140" s="4">
        <f t="shared" si="26"/>
        <v>11175.120606730394</v>
      </c>
      <c r="J140" s="25">
        <f t="shared" si="33"/>
        <v>12350.237941949343</v>
      </c>
      <c r="K140" s="15">
        <f t="shared" si="27"/>
        <v>12303.688152136217</v>
      </c>
      <c r="L140" s="36">
        <f t="shared" si="28"/>
        <v>-1170.6881521362175</v>
      </c>
      <c r="M140" s="36">
        <f t="shared" si="29"/>
        <v>1170.6881521362175</v>
      </c>
      <c r="N140" s="36">
        <f t="shared" si="30"/>
        <v>0.10515477877806678</v>
      </c>
      <c r="O140" s="36">
        <f t="shared" si="31"/>
        <v>1370510.7495521114</v>
      </c>
      <c r="P140" s="35">
        <f t="shared" si="34"/>
        <v>1370510.7495521114</v>
      </c>
    </row>
    <row r="141" spans="1:16" x14ac:dyDescent="0.4">
      <c r="A141" s="1">
        <v>140</v>
      </c>
      <c r="B141" s="21">
        <v>39953</v>
      </c>
      <c r="C141" s="43">
        <v>4</v>
      </c>
      <c r="D141" s="23">
        <v>16713</v>
      </c>
      <c r="E141" s="25">
        <f t="shared" si="35"/>
        <v>12369.25</v>
      </c>
      <c r="F141" s="25">
        <f t="shared" si="36"/>
        <v>13007.5</v>
      </c>
      <c r="G141" s="25">
        <f t="shared" si="25"/>
        <v>1.2848741110897559</v>
      </c>
      <c r="H141" s="25">
        <f t="shared" si="32"/>
        <v>1.0011677938160828</v>
      </c>
      <c r="I141" s="4">
        <f t="shared" si="26"/>
        <v>16693.505427592914</v>
      </c>
      <c r="J141" s="25">
        <f t="shared" si="33"/>
        <v>12350.554361976263</v>
      </c>
      <c r="K141" s="15">
        <f t="shared" si="27"/>
        <v>12364.977262985372</v>
      </c>
      <c r="L141" s="36">
        <f t="shared" si="28"/>
        <v>4348.0227370146276</v>
      </c>
      <c r="M141" s="36">
        <f t="shared" si="29"/>
        <v>4348.0227370146276</v>
      </c>
      <c r="N141" s="36">
        <f t="shared" si="30"/>
        <v>0.26015812463439403</v>
      </c>
      <c r="O141" s="36">
        <f t="shared" si="31"/>
        <v>18905301.721596174</v>
      </c>
      <c r="P141" s="35">
        <f t="shared" si="34"/>
        <v>18905301.721596174</v>
      </c>
    </row>
    <row r="142" spans="1:16" x14ac:dyDescent="0.4">
      <c r="A142" s="1">
        <v>141</v>
      </c>
      <c r="B142" s="21">
        <v>39954</v>
      </c>
      <c r="C142" s="43">
        <v>1</v>
      </c>
      <c r="D142" s="23">
        <v>12846</v>
      </c>
      <c r="E142" s="25">
        <f t="shared" si="35"/>
        <v>13645.75</v>
      </c>
      <c r="F142" s="25">
        <f t="shared" si="36"/>
        <v>14142</v>
      </c>
      <c r="G142" s="25">
        <f t="shared" si="25"/>
        <v>0.90835808230801862</v>
      </c>
      <c r="H142" s="25">
        <f t="shared" si="32"/>
        <v>1.0029760598604931</v>
      </c>
      <c r="I142" s="4">
        <f t="shared" si="26"/>
        <v>12807.882973584423</v>
      </c>
      <c r="J142" s="25">
        <f t="shared" si="33"/>
        <v>12350.870782003185</v>
      </c>
      <c r="K142" s="15">
        <f t="shared" si="27"/>
        <v>12387.627712779642</v>
      </c>
      <c r="L142" s="36">
        <f t="shared" si="28"/>
        <v>458.37228722035798</v>
      </c>
      <c r="M142" s="36">
        <f t="shared" si="29"/>
        <v>458.37228722035798</v>
      </c>
      <c r="N142" s="36">
        <f t="shared" si="30"/>
        <v>3.5682102383649231E-2</v>
      </c>
      <c r="O142" s="36">
        <f t="shared" si="31"/>
        <v>210105.15369162234</v>
      </c>
      <c r="P142" s="35">
        <f t="shared" si="34"/>
        <v>210105.15369162234</v>
      </c>
    </row>
    <row r="143" spans="1:16" x14ac:dyDescent="0.4">
      <c r="A143" s="1">
        <v>142</v>
      </c>
      <c r="B143" s="21">
        <v>39955</v>
      </c>
      <c r="C143" s="43">
        <v>2</v>
      </c>
      <c r="D143" s="23">
        <v>13891</v>
      </c>
      <c r="E143" s="25">
        <f t="shared" si="35"/>
        <v>14638.25</v>
      </c>
      <c r="F143" s="25">
        <f t="shared" si="36"/>
        <v>14317.625</v>
      </c>
      <c r="G143" s="25">
        <f t="shared" si="25"/>
        <v>0.97020280947433668</v>
      </c>
      <c r="H143" s="25">
        <f t="shared" si="32"/>
        <v>0.99962528745511148</v>
      </c>
      <c r="I143" s="4">
        <f t="shared" si="26"/>
        <v>13896.207083120415</v>
      </c>
      <c r="J143" s="25">
        <f t="shared" si="33"/>
        <v>12351.187202030105</v>
      </c>
      <c r="K143" s="15">
        <f t="shared" si="27"/>
        <v>12346.559057241238</v>
      </c>
      <c r="L143" s="36">
        <f t="shared" si="28"/>
        <v>1544.4409427587616</v>
      </c>
      <c r="M143" s="36">
        <f t="shared" si="29"/>
        <v>1544.4409427587616</v>
      </c>
      <c r="N143" s="36">
        <f t="shared" si="30"/>
        <v>0.11118284808572181</v>
      </c>
      <c r="O143" s="36">
        <f t="shared" si="31"/>
        <v>2385297.8256695722</v>
      </c>
      <c r="P143" s="35">
        <f t="shared" si="34"/>
        <v>2385297.8256695722</v>
      </c>
    </row>
    <row r="144" spans="1:16" x14ac:dyDescent="0.4">
      <c r="A144" s="1">
        <v>143</v>
      </c>
      <c r="B144" s="21">
        <v>39956</v>
      </c>
      <c r="C144" s="43">
        <v>3</v>
      </c>
      <c r="D144" s="23">
        <v>15103</v>
      </c>
      <c r="E144" s="25">
        <f t="shared" si="35"/>
        <v>13997</v>
      </c>
      <c r="F144" s="25">
        <f t="shared" si="36"/>
        <v>14209.5</v>
      </c>
      <c r="G144" s="25">
        <f t="shared" si="25"/>
        <v>1.0628804672930081</v>
      </c>
      <c r="H144" s="25">
        <f t="shared" si="32"/>
        <v>0.99623085886831275</v>
      </c>
      <c r="I144" s="4">
        <f t="shared" si="26"/>
        <v>15160.140709911895</v>
      </c>
      <c r="J144" s="25">
        <f t="shared" si="33"/>
        <v>12351.503622057025</v>
      </c>
      <c r="K144" s="15">
        <f t="shared" si="27"/>
        <v>12304.949061716947</v>
      </c>
      <c r="L144" s="36">
        <f t="shared" si="28"/>
        <v>2798.0509382830533</v>
      </c>
      <c r="M144" s="36">
        <f t="shared" si="29"/>
        <v>2798.0509382830533</v>
      </c>
      <c r="N144" s="36">
        <f t="shared" si="30"/>
        <v>0.1852645791089885</v>
      </c>
      <c r="O144" s="36">
        <f t="shared" si="31"/>
        <v>7829089.0532266749</v>
      </c>
      <c r="P144" s="35">
        <f t="shared" si="34"/>
        <v>7829089.0532266749</v>
      </c>
    </row>
    <row r="145" spans="1:16" x14ac:dyDescent="0.4">
      <c r="A145" s="1">
        <v>144</v>
      </c>
      <c r="B145" s="21">
        <v>39957</v>
      </c>
      <c r="C145" s="43">
        <v>4</v>
      </c>
      <c r="D145" s="23">
        <v>14148</v>
      </c>
      <c r="E145" s="25">
        <f t="shared" si="35"/>
        <v>14422</v>
      </c>
      <c r="F145" s="25">
        <f t="shared" si="36"/>
        <v>13887.625</v>
      </c>
      <c r="G145" s="25">
        <f t="shared" si="25"/>
        <v>1.018748706132258</v>
      </c>
      <c r="H145" s="25">
        <f t="shared" si="32"/>
        <v>1.0011677938160828</v>
      </c>
      <c r="I145" s="4">
        <f t="shared" si="26"/>
        <v>14131.497324812093</v>
      </c>
      <c r="J145" s="25">
        <f t="shared" si="33"/>
        <v>12351.820042083948</v>
      </c>
      <c r="K145" s="15">
        <f t="shared" si="27"/>
        <v>12366.244421146461</v>
      </c>
      <c r="L145" s="36">
        <f t="shared" si="28"/>
        <v>1781.7555788535392</v>
      </c>
      <c r="M145" s="36">
        <f t="shared" si="29"/>
        <v>1781.7555788535392</v>
      </c>
      <c r="N145" s="36">
        <f t="shared" si="30"/>
        <v>0.12593692245218682</v>
      </c>
      <c r="O145" s="36">
        <f t="shared" si="31"/>
        <v>3174652.9427757105</v>
      </c>
      <c r="P145" s="35">
        <f t="shared" si="34"/>
        <v>3174652.9427757105</v>
      </c>
    </row>
    <row r="146" spans="1:16" x14ac:dyDescent="0.4">
      <c r="A146" s="1">
        <v>145</v>
      </c>
      <c r="B146" s="21">
        <v>39958</v>
      </c>
      <c r="C146" s="43">
        <v>1</v>
      </c>
      <c r="D146" s="23">
        <v>14546</v>
      </c>
      <c r="E146" s="25">
        <f t="shared" si="35"/>
        <v>13353.25</v>
      </c>
      <c r="F146" s="25">
        <f t="shared" si="36"/>
        <v>12867.625</v>
      </c>
      <c r="G146" s="25">
        <f t="shared" si="25"/>
        <v>1.1304339378867507</v>
      </c>
      <c r="H146" s="25">
        <f t="shared" si="32"/>
        <v>1.0029760598604931</v>
      </c>
      <c r="I146" s="4">
        <f t="shared" si="26"/>
        <v>14502.838683929551</v>
      </c>
      <c r="J146" s="25">
        <f t="shared" si="33"/>
        <v>12352.136462110868</v>
      </c>
      <c r="K146" s="15">
        <f t="shared" si="27"/>
        <v>12388.897159627089</v>
      </c>
      <c r="L146" s="36">
        <f t="shared" si="28"/>
        <v>2157.1028403729106</v>
      </c>
      <c r="M146" s="36">
        <f t="shared" si="29"/>
        <v>2157.1028403729106</v>
      </c>
      <c r="N146" s="36">
        <f t="shared" si="30"/>
        <v>0.14829525920341746</v>
      </c>
      <c r="O146" s="36">
        <f t="shared" si="31"/>
        <v>4653092.6639448786</v>
      </c>
      <c r="P146" s="35">
        <f t="shared" si="34"/>
        <v>4653092.6639448786</v>
      </c>
    </row>
    <row r="147" spans="1:16" x14ac:dyDescent="0.4">
      <c r="A147" s="1">
        <v>146</v>
      </c>
      <c r="B147" s="21">
        <v>39959</v>
      </c>
      <c r="C147" s="43">
        <v>2</v>
      </c>
      <c r="D147" s="23">
        <v>9616</v>
      </c>
      <c r="E147" s="25">
        <f t="shared" si="35"/>
        <v>12382</v>
      </c>
      <c r="F147" s="25">
        <f t="shared" si="36"/>
        <v>11815.75</v>
      </c>
      <c r="G147" s="25">
        <f t="shared" si="25"/>
        <v>0.81382899942872855</v>
      </c>
      <c r="H147" s="25">
        <f t="shared" si="32"/>
        <v>0.99962528745511148</v>
      </c>
      <c r="I147" s="4">
        <f t="shared" si="26"/>
        <v>9619.6045865154338</v>
      </c>
      <c r="J147" s="25">
        <f t="shared" si="33"/>
        <v>12352.452882137788</v>
      </c>
      <c r="K147" s="15">
        <f t="shared" si="27"/>
        <v>12347.824263082706</v>
      </c>
      <c r="L147" s="36">
        <f t="shared" si="28"/>
        <v>-2731.8242630827062</v>
      </c>
      <c r="M147" s="36">
        <f t="shared" si="29"/>
        <v>2731.8242630827062</v>
      </c>
      <c r="N147" s="36">
        <f t="shared" si="30"/>
        <v>0.28409154150194532</v>
      </c>
      <c r="O147" s="36">
        <f t="shared" si="31"/>
        <v>7462863.8043673709</v>
      </c>
      <c r="P147" s="35">
        <f t="shared" si="34"/>
        <v>7462863.8043673709</v>
      </c>
    </row>
    <row r="148" spans="1:16" x14ac:dyDescent="0.4">
      <c r="A148" s="1">
        <v>147</v>
      </c>
      <c r="B148" s="21">
        <v>39960</v>
      </c>
      <c r="C148" s="43">
        <v>3</v>
      </c>
      <c r="D148" s="23">
        <v>11218</v>
      </c>
      <c r="E148" s="25">
        <f t="shared" si="35"/>
        <v>11249.5</v>
      </c>
      <c r="F148" s="25">
        <f t="shared" si="36"/>
        <v>10805</v>
      </c>
      <c r="G148" s="25">
        <f t="shared" si="25"/>
        <v>1.0382230448866265</v>
      </c>
      <c r="H148" s="25">
        <f t="shared" si="32"/>
        <v>0.99623085886831275</v>
      </c>
      <c r="I148" s="4">
        <f t="shared" si="26"/>
        <v>11260.442195841331</v>
      </c>
      <c r="J148" s="25">
        <f t="shared" si="33"/>
        <v>12352.76930216471</v>
      </c>
      <c r="K148" s="15">
        <f t="shared" si="27"/>
        <v>12306.209971297678</v>
      </c>
      <c r="L148" s="36">
        <f t="shared" si="28"/>
        <v>-1088.2099712976778</v>
      </c>
      <c r="M148" s="36">
        <f t="shared" si="29"/>
        <v>1088.2099712976778</v>
      </c>
      <c r="N148" s="36">
        <f t="shared" si="30"/>
        <v>9.7005702558181306E-2</v>
      </c>
      <c r="O148" s="36">
        <f t="shared" si="31"/>
        <v>1184200.9416316929</v>
      </c>
      <c r="P148" s="35">
        <f t="shared" si="34"/>
        <v>1184200.9416316929</v>
      </c>
    </row>
    <row r="149" spans="1:16" x14ac:dyDescent="0.4">
      <c r="A149" s="1">
        <v>148</v>
      </c>
      <c r="B149" s="21">
        <v>39961</v>
      </c>
      <c r="C149" s="43">
        <v>4</v>
      </c>
      <c r="D149" s="23">
        <v>9618</v>
      </c>
      <c r="E149" s="25">
        <f t="shared" si="35"/>
        <v>10360.5</v>
      </c>
      <c r="F149" s="25">
        <f t="shared" si="36"/>
        <v>10546.75</v>
      </c>
      <c r="G149" s="25">
        <f t="shared" si="25"/>
        <v>0.91193969706307632</v>
      </c>
      <c r="H149" s="25">
        <f t="shared" si="32"/>
        <v>1.0011677938160828</v>
      </c>
      <c r="I149" s="4">
        <f t="shared" si="26"/>
        <v>9606.7812602518188</v>
      </c>
      <c r="J149" s="25">
        <f t="shared" si="33"/>
        <v>12353.08572219163</v>
      </c>
      <c r="K149" s="15">
        <f t="shared" si="27"/>
        <v>12367.511579307546</v>
      </c>
      <c r="L149" s="36">
        <f t="shared" si="28"/>
        <v>-2749.5115793075456</v>
      </c>
      <c r="M149" s="36">
        <f t="shared" si="29"/>
        <v>2749.5115793075456</v>
      </c>
      <c r="N149" s="36">
        <f t="shared" si="30"/>
        <v>0.28587144721434243</v>
      </c>
      <c r="O149" s="36">
        <f t="shared" si="31"/>
        <v>7559813.924746274</v>
      </c>
      <c r="P149" s="35">
        <f t="shared" si="34"/>
        <v>7559813.924746274</v>
      </c>
    </row>
    <row r="150" spans="1:16" x14ac:dyDescent="0.4">
      <c r="A150" s="1">
        <v>149</v>
      </c>
      <c r="B150" s="21">
        <v>39962</v>
      </c>
      <c r="C150" s="43">
        <v>1</v>
      </c>
      <c r="D150" s="23">
        <v>10990</v>
      </c>
      <c r="E150" s="25">
        <f t="shared" si="35"/>
        <v>10733</v>
      </c>
      <c r="F150" s="25">
        <f t="shared" si="36"/>
        <v>10803.375</v>
      </c>
      <c r="G150" s="25">
        <f t="shared" si="25"/>
        <v>1.0172746942506392</v>
      </c>
      <c r="H150" s="25">
        <f t="shared" si="32"/>
        <v>1.0029760598604931</v>
      </c>
      <c r="I150" s="4">
        <f t="shared" si="26"/>
        <v>10957.39015099586</v>
      </c>
      <c r="J150" s="25">
        <f t="shared" si="33"/>
        <v>12353.402142218551</v>
      </c>
      <c r="K150" s="15">
        <f t="shared" si="27"/>
        <v>12390.166606474537</v>
      </c>
      <c r="L150" s="36">
        <f t="shared" si="28"/>
        <v>-1400.1666064745368</v>
      </c>
      <c r="M150" s="36">
        <f t="shared" si="29"/>
        <v>1400.1666064745368</v>
      </c>
      <c r="N150" s="36">
        <f t="shared" si="30"/>
        <v>0.12740369485664577</v>
      </c>
      <c r="O150" s="36">
        <f t="shared" si="31"/>
        <v>1960466.5258864204</v>
      </c>
      <c r="P150" s="35">
        <f t="shared" si="34"/>
        <v>1960466.5258864204</v>
      </c>
    </row>
    <row r="151" spans="1:16" x14ac:dyDescent="0.4">
      <c r="A151" s="1">
        <v>150</v>
      </c>
      <c r="B151" s="21">
        <v>39963</v>
      </c>
      <c r="C151" s="43">
        <v>2</v>
      </c>
      <c r="D151" s="23">
        <v>11106</v>
      </c>
      <c r="E151" s="25">
        <f t="shared" si="35"/>
        <v>10873.75</v>
      </c>
      <c r="F151" s="25">
        <f t="shared" si="36"/>
        <v>11139.375</v>
      </c>
      <c r="G151" s="25">
        <f t="shared" si="25"/>
        <v>0.99700387140212088</v>
      </c>
      <c r="H151" s="25">
        <f t="shared" si="32"/>
        <v>0.99962528745511148</v>
      </c>
      <c r="I151" s="4">
        <f t="shared" si="26"/>
        <v>11110.163117495884</v>
      </c>
      <c r="J151" s="25">
        <f t="shared" si="33"/>
        <v>12353.718562245473</v>
      </c>
      <c r="K151" s="15">
        <f t="shared" si="27"/>
        <v>12349.089468924178</v>
      </c>
      <c r="L151" s="36">
        <f t="shared" si="28"/>
        <v>-1243.0894689241777</v>
      </c>
      <c r="M151" s="36">
        <f t="shared" si="29"/>
        <v>1243.0894689241777</v>
      </c>
      <c r="N151" s="36">
        <f t="shared" si="30"/>
        <v>0.11192953979148007</v>
      </c>
      <c r="O151" s="36">
        <f t="shared" si="31"/>
        <v>1545271.4277501942</v>
      </c>
      <c r="P151" s="35">
        <f t="shared" si="34"/>
        <v>1545271.4277501942</v>
      </c>
    </row>
    <row r="152" spans="1:16" x14ac:dyDescent="0.4">
      <c r="A152" s="1">
        <v>151</v>
      </c>
      <c r="B152" s="21">
        <v>39964</v>
      </c>
      <c r="C152" s="43">
        <v>3</v>
      </c>
      <c r="D152" s="23">
        <v>11781</v>
      </c>
      <c r="E152" s="25">
        <f t="shared" si="35"/>
        <v>11405</v>
      </c>
      <c r="F152" s="25">
        <f t="shared" si="36"/>
        <v>11561.25</v>
      </c>
      <c r="G152" s="25">
        <f t="shared" si="25"/>
        <v>1.0190074602659747</v>
      </c>
      <c r="H152" s="25">
        <f t="shared" si="32"/>
        <v>0.99623085886831275</v>
      </c>
      <c r="I152" s="4">
        <f t="shared" si="26"/>
        <v>11825.57225077614</v>
      </c>
      <c r="J152" s="25">
        <f t="shared" si="33"/>
        <v>12354.034982272393</v>
      </c>
      <c r="K152" s="15">
        <f t="shared" si="27"/>
        <v>12307.470880878407</v>
      </c>
      <c r="L152" s="36">
        <f t="shared" si="28"/>
        <v>-526.47088087840712</v>
      </c>
      <c r="M152" s="36">
        <f t="shared" si="29"/>
        <v>526.47088087840712</v>
      </c>
      <c r="N152" s="36">
        <f t="shared" si="30"/>
        <v>4.4688131812104841E-2</v>
      </c>
      <c r="O152" s="36">
        <f t="shared" si="31"/>
        <v>277171.58841288596</v>
      </c>
      <c r="P152" s="35">
        <f t="shared" si="34"/>
        <v>277171.58841288596</v>
      </c>
    </row>
    <row r="153" spans="1:16" x14ac:dyDescent="0.4">
      <c r="A153" s="1">
        <v>152</v>
      </c>
      <c r="B153" s="21">
        <v>39965</v>
      </c>
      <c r="C153" s="43">
        <v>4</v>
      </c>
      <c r="D153" s="23">
        <v>11743</v>
      </c>
      <c r="E153" s="25">
        <f t="shared" si="35"/>
        <v>11717.5</v>
      </c>
      <c r="F153" s="25">
        <f t="shared" si="36"/>
        <v>11728.625</v>
      </c>
      <c r="G153" s="25">
        <f t="shared" si="25"/>
        <v>1.0012256338658623</v>
      </c>
      <c r="H153" s="25">
        <f t="shared" si="32"/>
        <v>1.0011677938160828</v>
      </c>
      <c r="I153" s="4">
        <f t="shared" si="26"/>
        <v>11729.302592964972</v>
      </c>
      <c r="J153" s="25">
        <f t="shared" si="33"/>
        <v>12354.351402299315</v>
      </c>
      <c r="K153" s="15">
        <f t="shared" si="27"/>
        <v>12368.778737468634</v>
      </c>
      <c r="L153" s="36">
        <f t="shared" si="28"/>
        <v>-625.77873746863406</v>
      </c>
      <c r="M153" s="36">
        <f t="shared" si="29"/>
        <v>625.77873746863406</v>
      </c>
      <c r="N153" s="36">
        <f t="shared" si="30"/>
        <v>5.3289511834167934E-2</v>
      </c>
      <c r="O153" s="36">
        <f t="shared" si="31"/>
        <v>391599.02826783765</v>
      </c>
      <c r="P153" s="35">
        <f t="shared" si="34"/>
        <v>391599.02826783765</v>
      </c>
    </row>
    <row r="154" spans="1:16" x14ac:dyDescent="0.4">
      <c r="A154" s="1">
        <v>153</v>
      </c>
      <c r="B154" s="21">
        <v>39966</v>
      </c>
      <c r="C154" s="43">
        <v>1</v>
      </c>
      <c r="D154" s="23">
        <v>12240</v>
      </c>
      <c r="E154" s="25">
        <f t="shared" si="35"/>
        <v>11739.75</v>
      </c>
      <c r="F154" s="25">
        <f t="shared" si="36"/>
        <v>11593.25</v>
      </c>
      <c r="G154" s="25">
        <f t="shared" si="25"/>
        <v>1.0557867724753629</v>
      </c>
      <c r="H154" s="25">
        <f t="shared" si="32"/>
        <v>1.0029760598604931</v>
      </c>
      <c r="I154" s="4">
        <f t="shared" si="26"/>
        <v>12203.681114484923</v>
      </c>
      <c r="J154" s="25">
        <f t="shared" si="33"/>
        <v>12354.667822326235</v>
      </c>
      <c r="K154" s="15">
        <f t="shared" si="27"/>
        <v>12391.436053321986</v>
      </c>
      <c r="L154" s="36">
        <f t="shared" si="28"/>
        <v>-151.43605332198604</v>
      </c>
      <c r="M154" s="36">
        <f t="shared" si="29"/>
        <v>151.43605332198604</v>
      </c>
      <c r="N154" s="36">
        <f t="shared" si="30"/>
        <v>1.237222657859363E-2</v>
      </c>
      <c r="O154" s="36">
        <f t="shared" si="31"/>
        <v>22932.878245739397</v>
      </c>
      <c r="P154" s="35">
        <f t="shared" si="34"/>
        <v>22932.878245739397</v>
      </c>
    </row>
    <row r="155" spans="1:16" x14ac:dyDescent="0.4">
      <c r="A155" s="1">
        <v>154</v>
      </c>
      <c r="B155" s="21">
        <v>39967</v>
      </c>
      <c r="C155" s="43">
        <v>2</v>
      </c>
      <c r="D155" s="23">
        <v>11195</v>
      </c>
      <c r="E155" s="25">
        <f t="shared" si="35"/>
        <v>11446.75</v>
      </c>
      <c r="F155" s="25">
        <f t="shared" si="36"/>
        <v>11691.75</v>
      </c>
      <c r="G155" s="25">
        <f t="shared" si="25"/>
        <v>0.95751277610280749</v>
      </c>
      <c r="H155" s="25">
        <f t="shared" si="32"/>
        <v>0.99962528745511148</v>
      </c>
      <c r="I155" s="4">
        <f t="shared" si="26"/>
        <v>11199.196479413507</v>
      </c>
      <c r="J155" s="25">
        <f t="shared" si="33"/>
        <v>12354.984242353155</v>
      </c>
      <c r="K155" s="15">
        <f t="shared" si="27"/>
        <v>12350.354674765646</v>
      </c>
      <c r="L155" s="36">
        <f t="shared" si="28"/>
        <v>-1155.3546747656455</v>
      </c>
      <c r="M155" s="36">
        <f t="shared" si="29"/>
        <v>1155.3546747656455</v>
      </c>
      <c r="N155" s="36">
        <f t="shared" si="30"/>
        <v>0.10320274004159406</v>
      </c>
      <c r="O155" s="36">
        <f t="shared" si="31"/>
        <v>1334844.4245028305</v>
      </c>
      <c r="P155" s="35">
        <f t="shared" si="34"/>
        <v>1334844.4245028305</v>
      </c>
    </row>
    <row r="156" spans="1:16" x14ac:dyDescent="0.4">
      <c r="A156" s="1">
        <v>155</v>
      </c>
      <c r="B156" s="21">
        <v>39968</v>
      </c>
      <c r="C156" s="43">
        <v>3</v>
      </c>
      <c r="D156" s="23">
        <v>10609</v>
      </c>
      <c r="E156" s="25">
        <f t="shared" si="35"/>
        <v>11936.75</v>
      </c>
      <c r="F156" s="25">
        <f t="shared" si="36"/>
        <v>11933.875</v>
      </c>
      <c r="G156" s="25">
        <f t="shared" si="25"/>
        <v>0.88898199453237103</v>
      </c>
      <c r="H156" s="25">
        <f t="shared" si="32"/>
        <v>0.99623085886831275</v>
      </c>
      <c r="I156" s="4">
        <f t="shared" si="26"/>
        <v>10649.138104446487</v>
      </c>
      <c r="J156" s="25">
        <f t="shared" si="33"/>
        <v>12355.300662380077</v>
      </c>
      <c r="K156" s="15">
        <f t="shared" si="27"/>
        <v>12308.731790459138</v>
      </c>
      <c r="L156" s="36">
        <f t="shared" si="28"/>
        <v>-1699.7317904591382</v>
      </c>
      <c r="M156" s="36">
        <f t="shared" si="29"/>
        <v>1699.7317904591382</v>
      </c>
      <c r="N156" s="36">
        <f t="shared" si="30"/>
        <v>0.16021602323113754</v>
      </c>
      <c r="O156" s="36">
        <f t="shared" si="31"/>
        <v>2889088.1594974278</v>
      </c>
      <c r="P156" s="35">
        <f t="shared" si="34"/>
        <v>2889088.1594974278</v>
      </c>
    </row>
    <row r="157" spans="1:16" x14ac:dyDescent="0.4">
      <c r="A157" s="1">
        <v>156</v>
      </c>
      <c r="B157" s="21">
        <v>39969</v>
      </c>
      <c r="C157" s="43">
        <v>4</v>
      </c>
      <c r="D157" s="23">
        <v>13703</v>
      </c>
      <c r="E157" s="25">
        <f t="shared" si="35"/>
        <v>11931</v>
      </c>
      <c r="F157" s="25">
        <f t="shared" si="36"/>
        <v>12136.125</v>
      </c>
      <c r="G157" s="25">
        <f t="shared" si="25"/>
        <v>1.1291083438906571</v>
      </c>
      <c r="H157" s="25">
        <f t="shared" si="32"/>
        <v>1.0011677938160828</v>
      </c>
      <c r="I157" s="4">
        <f t="shared" si="26"/>
        <v>13687.016386902751</v>
      </c>
      <c r="J157" s="25">
        <f t="shared" si="33"/>
        <v>12355.617082406998</v>
      </c>
      <c r="K157" s="15">
        <f t="shared" si="27"/>
        <v>12370.045895629719</v>
      </c>
      <c r="L157" s="36">
        <f t="shared" si="28"/>
        <v>1332.9541043702811</v>
      </c>
      <c r="M157" s="36">
        <f t="shared" si="29"/>
        <v>1332.9541043702811</v>
      </c>
      <c r="N157" s="36">
        <f t="shared" si="30"/>
        <v>9.7274619015564556E-2</v>
      </c>
      <c r="O157" s="36">
        <f t="shared" si="31"/>
        <v>1776766.6443575784</v>
      </c>
      <c r="P157" s="35">
        <f t="shared" si="34"/>
        <v>1776766.6443575784</v>
      </c>
    </row>
    <row r="158" spans="1:16" x14ac:dyDescent="0.4">
      <c r="A158" s="1">
        <v>157</v>
      </c>
      <c r="B158" s="21">
        <v>39970</v>
      </c>
      <c r="C158" s="43">
        <v>1</v>
      </c>
      <c r="D158" s="23">
        <v>12217</v>
      </c>
      <c r="E158" s="25">
        <f t="shared" si="35"/>
        <v>12341.25</v>
      </c>
      <c r="F158" s="25">
        <f t="shared" si="36"/>
        <v>12672</v>
      </c>
      <c r="G158" s="25">
        <f t="shared" si="25"/>
        <v>0.96409406565656564</v>
      </c>
      <c r="H158" s="25">
        <f t="shared" si="32"/>
        <v>1.0029760598604931</v>
      </c>
      <c r="I158" s="4">
        <f t="shared" si="26"/>
        <v>12180.749360756725</v>
      </c>
      <c r="J158" s="25">
        <f t="shared" si="33"/>
        <v>12355.933502433918</v>
      </c>
      <c r="K158" s="15">
        <f t="shared" si="27"/>
        <v>12392.705500169433</v>
      </c>
      <c r="L158" s="36">
        <f t="shared" si="28"/>
        <v>-175.70550016943344</v>
      </c>
      <c r="M158" s="36">
        <f t="shared" si="29"/>
        <v>175.70550016943344</v>
      </c>
      <c r="N158" s="36">
        <f t="shared" si="30"/>
        <v>1.4382049616880858E-2</v>
      </c>
      <c r="O158" s="36">
        <f t="shared" si="31"/>
        <v>30872.422789790773</v>
      </c>
      <c r="P158" s="35">
        <f t="shared" si="34"/>
        <v>30872.422789790773</v>
      </c>
    </row>
    <row r="159" spans="1:16" x14ac:dyDescent="0.4">
      <c r="A159" s="1">
        <v>158</v>
      </c>
      <c r="B159" s="21">
        <v>39971</v>
      </c>
      <c r="C159" s="43">
        <v>2</v>
      </c>
      <c r="D159" s="23">
        <v>12836</v>
      </c>
      <c r="E159" s="25">
        <f t="shared" si="35"/>
        <v>13002.75</v>
      </c>
      <c r="F159" s="25">
        <f t="shared" si="36"/>
        <v>12943.375</v>
      </c>
      <c r="G159" s="25">
        <f t="shared" si="25"/>
        <v>0.99170425024385067</v>
      </c>
      <c r="H159" s="25">
        <f t="shared" si="32"/>
        <v>0.99962528745511148</v>
      </c>
      <c r="I159" s="4">
        <f t="shared" si="26"/>
        <v>12840.811613198015</v>
      </c>
      <c r="J159" s="25">
        <f t="shared" si="33"/>
        <v>12356.24992246084</v>
      </c>
      <c r="K159" s="15">
        <f t="shared" si="27"/>
        <v>12351.619880607117</v>
      </c>
      <c r="L159" s="36">
        <f t="shared" si="28"/>
        <v>484.38011939288299</v>
      </c>
      <c r="M159" s="36">
        <f t="shared" si="29"/>
        <v>484.38011939288299</v>
      </c>
      <c r="N159" s="36">
        <f t="shared" si="30"/>
        <v>3.7736064147155107E-2</v>
      </c>
      <c r="O159" s="36">
        <f t="shared" si="31"/>
        <v>234624.10006306358</v>
      </c>
      <c r="P159" s="35">
        <f t="shared" si="34"/>
        <v>234624.10006306358</v>
      </c>
    </row>
    <row r="160" spans="1:16" x14ac:dyDescent="0.4">
      <c r="A160" s="1">
        <v>159</v>
      </c>
      <c r="B160" s="21">
        <v>39972</v>
      </c>
      <c r="C160" s="43">
        <v>3</v>
      </c>
      <c r="D160" s="23">
        <v>13255</v>
      </c>
      <c r="E160" s="25">
        <f t="shared" si="35"/>
        <v>12884</v>
      </c>
      <c r="F160" s="25">
        <f t="shared" si="36"/>
        <v>13129.625</v>
      </c>
      <c r="G160" s="25">
        <f t="shared" si="25"/>
        <v>1.009549016061007</v>
      </c>
      <c r="H160" s="25">
        <f t="shared" si="32"/>
        <v>0.99623085886831275</v>
      </c>
      <c r="I160" s="4">
        <f t="shared" si="26"/>
        <v>13305.148984299953</v>
      </c>
      <c r="J160" s="25">
        <f t="shared" si="33"/>
        <v>12356.56634248776</v>
      </c>
      <c r="K160" s="15">
        <f t="shared" si="27"/>
        <v>12309.992700039867</v>
      </c>
      <c r="L160" s="36">
        <f t="shared" si="28"/>
        <v>945.00729996013251</v>
      </c>
      <c r="M160" s="36">
        <f t="shared" si="29"/>
        <v>945.00729996013251</v>
      </c>
      <c r="N160" s="36">
        <f t="shared" si="30"/>
        <v>7.1294402109402674E-2</v>
      </c>
      <c r="O160" s="36">
        <f t="shared" si="31"/>
        <v>893038.7969779399</v>
      </c>
      <c r="P160" s="35">
        <f t="shared" si="34"/>
        <v>893038.7969779399</v>
      </c>
    </row>
    <row r="161" spans="1:16" x14ac:dyDescent="0.4">
      <c r="A161" s="1">
        <v>160</v>
      </c>
      <c r="B161" s="21">
        <v>39973</v>
      </c>
      <c r="C161" s="43">
        <v>4</v>
      </c>
      <c r="D161" s="23">
        <v>13228</v>
      </c>
      <c r="E161" s="25">
        <f t="shared" si="35"/>
        <v>13375.25</v>
      </c>
      <c r="F161" s="25">
        <f t="shared" si="36"/>
        <v>13128.25</v>
      </c>
      <c r="G161" s="25">
        <f t="shared" si="25"/>
        <v>1.0075981185611183</v>
      </c>
      <c r="H161" s="25">
        <f t="shared" si="32"/>
        <v>1.0011677938160828</v>
      </c>
      <c r="I161" s="4">
        <f t="shared" si="26"/>
        <v>13212.57044194334</v>
      </c>
      <c r="J161" s="25">
        <f t="shared" si="33"/>
        <v>12356.882762514681</v>
      </c>
      <c r="K161" s="15">
        <f t="shared" si="27"/>
        <v>12371.313053790805</v>
      </c>
      <c r="L161" s="36">
        <f t="shared" si="28"/>
        <v>856.6869462091945</v>
      </c>
      <c r="M161" s="36">
        <f t="shared" si="29"/>
        <v>856.6869462091945</v>
      </c>
      <c r="N161" s="36">
        <f t="shared" si="30"/>
        <v>6.4763149849500642E-2</v>
      </c>
      <c r="O161" s="36">
        <f t="shared" si="31"/>
        <v>733912.52380523528</v>
      </c>
      <c r="P161" s="35">
        <f t="shared" si="34"/>
        <v>733912.52380523528</v>
      </c>
    </row>
    <row r="162" spans="1:16" x14ac:dyDescent="0.4">
      <c r="A162" s="1">
        <v>161</v>
      </c>
      <c r="B162" s="21">
        <v>39974</v>
      </c>
      <c r="C162" s="43">
        <v>1</v>
      </c>
      <c r="D162" s="23">
        <v>14182</v>
      </c>
      <c r="E162" s="25">
        <f t="shared" si="35"/>
        <v>12881.25</v>
      </c>
      <c r="F162" s="25">
        <f t="shared" si="36"/>
        <v>12877.5</v>
      </c>
      <c r="G162" s="25">
        <f t="shared" si="25"/>
        <v>1.1013007183071248</v>
      </c>
      <c r="H162" s="25">
        <f t="shared" si="32"/>
        <v>1.0029760598604931</v>
      </c>
      <c r="I162" s="4">
        <f t="shared" si="26"/>
        <v>14139.918755361536</v>
      </c>
      <c r="J162" s="25">
        <f t="shared" si="33"/>
        <v>12357.199182541603</v>
      </c>
      <c r="K162" s="15">
        <f t="shared" si="27"/>
        <v>12393.974947016883</v>
      </c>
      <c r="L162" s="36">
        <f t="shared" si="28"/>
        <v>1788.0250529831173</v>
      </c>
      <c r="M162" s="36">
        <f t="shared" si="29"/>
        <v>1788.0250529831173</v>
      </c>
      <c r="N162" s="36">
        <f t="shared" si="30"/>
        <v>0.12607707326069084</v>
      </c>
      <c r="O162" s="36">
        <f t="shared" si="31"/>
        <v>3197033.5900952797</v>
      </c>
      <c r="P162" s="35">
        <f t="shared" si="34"/>
        <v>3197033.5900952797</v>
      </c>
    </row>
    <row r="163" spans="1:16" x14ac:dyDescent="0.4">
      <c r="A163" s="1">
        <v>162</v>
      </c>
      <c r="B163" s="21">
        <v>39975</v>
      </c>
      <c r="C163" s="43">
        <v>2</v>
      </c>
      <c r="D163" s="23">
        <v>10860</v>
      </c>
      <c r="E163" s="25">
        <f t="shared" si="35"/>
        <v>12873.75</v>
      </c>
      <c r="F163" s="25">
        <f t="shared" si="36"/>
        <v>12768.875</v>
      </c>
      <c r="G163" s="25">
        <f t="shared" si="25"/>
        <v>0.85050562402717544</v>
      </c>
      <c r="H163" s="25">
        <f t="shared" si="32"/>
        <v>0.99962528745511148</v>
      </c>
      <c r="I163" s="4">
        <f t="shared" si="26"/>
        <v>10864.070903656158</v>
      </c>
      <c r="J163" s="25">
        <f t="shared" si="33"/>
        <v>12357.515602568523</v>
      </c>
      <c r="K163" s="15">
        <f t="shared" si="27"/>
        <v>12352.885086448585</v>
      </c>
      <c r="L163" s="36">
        <f t="shared" si="28"/>
        <v>-1492.8850864485848</v>
      </c>
      <c r="M163" s="36">
        <f t="shared" si="29"/>
        <v>1492.8850864485848</v>
      </c>
      <c r="N163" s="36">
        <f t="shared" si="30"/>
        <v>0.13746639838384758</v>
      </c>
      <c r="O163" s="36">
        <f t="shared" si="31"/>
        <v>2228705.8813405987</v>
      </c>
      <c r="P163" s="35">
        <f t="shared" si="34"/>
        <v>2228705.8813405987</v>
      </c>
    </row>
    <row r="164" spans="1:16" x14ac:dyDescent="0.4">
      <c r="A164" s="1">
        <v>163</v>
      </c>
      <c r="B164" s="21">
        <v>39976</v>
      </c>
      <c r="C164" s="43">
        <v>3</v>
      </c>
      <c r="D164" s="23">
        <v>13225</v>
      </c>
      <c r="E164" s="25">
        <f t="shared" si="35"/>
        <v>12664</v>
      </c>
      <c r="F164" s="25">
        <f t="shared" si="36"/>
        <v>12478.75</v>
      </c>
      <c r="G164" s="25">
        <f t="shared" si="25"/>
        <v>1.0598016628268057</v>
      </c>
      <c r="H164" s="25">
        <f t="shared" si="32"/>
        <v>0.99623085886831275</v>
      </c>
      <c r="I164" s="4">
        <f t="shared" si="26"/>
        <v>13275.035482260797</v>
      </c>
      <c r="J164" s="25">
        <f t="shared" si="33"/>
        <v>12357.832022595443</v>
      </c>
      <c r="K164" s="15">
        <f t="shared" si="27"/>
        <v>12311.253609620597</v>
      </c>
      <c r="L164" s="36">
        <f t="shared" si="28"/>
        <v>913.74639037940324</v>
      </c>
      <c r="M164" s="36">
        <f t="shared" si="29"/>
        <v>913.74639037940324</v>
      </c>
      <c r="N164" s="36">
        <f t="shared" si="30"/>
        <v>6.90923546600683E-2</v>
      </c>
      <c r="O164" s="36">
        <f t="shared" si="31"/>
        <v>834932.46593138878</v>
      </c>
      <c r="P164" s="35">
        <f t="shared" si="34"/>
        <v>834932.46593138878</v>
      </c>
    </row>
    <row r="165" spans="1:16" x14ac:dyDescent="0.4">
      <c r="A165" s="1">
        <v>164</v>
      </c>
      <c r="B165" s="21">
        <v>39977</v>
      </c>
      <c r="C165" s="43">
        <v>4</v>
      </c>
      <c r="D165" s="23">
        <v>12389</v>
      </c>
      <c r="E165" s="25">
        <f t="shared" si="35"/>
        <v>12293.5</v>
      </c>
      <c r="F165" s="25">
        <f t="shared" si="36"/>
        <v>12426.375</v>
      </c>
      <c r="G165" s="25">
        <f t="shared" si="25"/>
        <v>0.99699228455603506</v>
      </c>
      <c r="H165" s="25">
        <f t="shared" si="32"/>
        <v>1.0011677938160828</v>
      </c>
      <c r="I165" s="4">
        <f t="shared" si="26"/>
        <v>12374.549078109771</v>
      </c>
      <c r="J165" s="25">
        <f t="shared" si="33"/>
        <v>12358.148442622365</v>
      </c>
      <c r="K165" s="15">
        <f t="shared" si="27"/>
        <v>12372.580211951892</v>
      </c>
      <c r="L165" s="36">
        <f t="shared" si="28"/>
        <v>16.419788048107876</v>
      </c>
      <c r="M165" s="36">
        <f t="shared" si="29"/>
        <v>16.419788048107876</v>
      </c>
      <c r="N165" s="36">
        <f t="shared" si="30"/>
        <v>1.3253521711282489E-3</v>
      </c>
      <c r="O165" s="36">
        <f t="shared" si="31"/>
        <v>269.60943954478626</v>
      </c>
      <c r="P165" s="35">
        <f t="shared" si="34"/>
        <v>269.60943954478626</v>
      </c>
    </row>
    <row r="166" spans="1:16" x14ac:dyDescent="0.4">
      <c r="A166" s="1">
        <v>165</v>
      </c>
      <c r="B166" s="21">
        <v>39978</v>
      </c>
      <c r="C166" s="43">
        <v>1</v>
      </c>
      <c r="D166" s="23">
        <v>12700</v>
      </c>
      <c r="E166" s="25">
        <f t="shared" si="35"/>
        <v>12559.25</v>
      </c>
      <c r="F166" s="25">
        <f t="shared" si="36"/>
        <v>12411</v>
      </c>
      <c r="G166" s="25">
        <f t="shared" si="25"/>
        <v>1.023285794859399</v>
      </c>
      <c r="H166" s="25">
        <f t="shared" si="32"/>
        <v>1.0029760598604931</v>
      </c>
      <c r="I166" s="4">
        <f t="shared" si="26"/>
        <v>12662.316189048899</v>
      </c>
      <c r="J166" s="25">
        <f t="shared" si="33"/>
        <v>12358.464862649285</v>
      </c>
      <c r="K166" s="15">
        <f t="shared" si="27"/>
        <v>12395.24439386433</v>
      </c>
      <c r="L166" s="36">
        <f t="shared" si="28"/>
        <v>304.75560613566995</v>
      </c>
      <c r="M166" s="36">
        <f t="shared" si="29"/>
        <v>304.75560613566995</v>
      </c>
      <c r="N166" s="36">
        <f t="shared" si="30"/>
        <v>2.399650442013149E-2</v>
      </c>
      <c r="O166" s="36">
        <f t="shared" si="31"/>
        <v>92875.979471119586</v>
      </c>
      <c r="P166" s="35">
        <f t="shared" si="34"/>
        <v>92875.979471119586</v>
      </c>
    </row>
    <row r="167" spans="1:16" x14ac:dyDescent="0.4">
      <c r="A167" s="1">
        <v>166</v>
      </c>
      <c r="B167" s="21">
        <v>39979</v>
      </c>
      <c r="C167" s="43">
        <v>2</v>
      </c>
      <c r="D167" s="23">
        <v>11923</v>
      </c>
      <c r="E167" s="25">
        <f t="shared" si="35"/>
        <v>12262.75</v>
      </c>
      <c r="F167" s="25">
        <f t="shared" si="36"/>
        <v>12209.125</v>
      </c>
      <c r="G167" s="25">
        <f t="shared" si="25"/>
        <v>0.97656465962958039</v>
      </c>
      <c r="H167" s="25">
        <f t="shared" si="32"/>
        <v>0.99962528745511148</v>
      </c>
      <c r="I167" s="4">
        <f t="shared" si="26"/>
        <v>11927.469372402613</v>
      </c>
      <c r="J167" s="25">
        <f t="shared" si="33"/>
        <v>12358.781282676206</v>
      </c>
      <c r="K167" s="15">
        <f t="shared" si="27"/>
        <v>12354.150292290053</v>
      </c>
      <c r="L167" s="36">
        <f t="shared" si="28"/>
        <v>-431.15029229005268</v>
      </c>
      <c r="M167" s="36">
        <f t="shared" si="29"/>
        <v>431.15029229005268</v>
      </c>
      <c r="N167" s="36">
        <f t="shared" si="30"/>
        <v>3.616122555481445E-2</v>
      </c>
      <c r="O167" s="36">
        <f t="shared" si="31"/>
        <v>185890.57454179786</v>
      </c>
      <c r="P167" s="35">
        <f t="shared" si="34"/>
        <v>185890.57454179786</v>
      </c>
    </row>
    <row r="168" spans="1:16" x14ac:dyDescent="0.4">
      <c r="A168" s="1">
        <v>167</v>
      </c>
      <c r="B168" s="21">
        <v>39980</v>
      </c>
      <c r="C168" s="43">
        <v>3</v>
      </c>
      <c r="D168" s="23">
        <v>12039</v>
      </c>
      <c r="E168" s="25">
        <f t="shared" si="35"/>
        <v>12155.5</v>
      </c>
      <c r="F168" s="25">
        <f t="shared" si="36"/>
        <v>11863</v>
      </c>
      <c r="G168" s="25">
        <f t="shared" si="25"/>
        <v>1.0148360448453173</v>
      </c>
      <c r="H168" s="25">
        <f t="shared" si="32"/>
        <v>0.99623085886831275</v>
      </c>
      <c r="I168" s="4">
        <f t="shared" si="26"/>
        <v>12084.548368312871</v>
      </c>
      <c r="J168" s="25">
        <f t="shared" si="33"/>
        <v>12359.097702703128</v>
      </c>
      <c r="K168" s="15">
        <f t="shared" si="27"/>
        <v>12312.514519201328</v>
      </c>
      <c r="L168" s="36">
        <f t="shared" si="28"/>
        <v>-273.51451920132786</v>
      </c>
      <c r="M168" s="36">
        <f t="shared" si="29"/>
        <v>273.51451920132786</v>
      </c>
      <c r="N168" s="36">
        <f t="shared" si="30"/>
        <v>2.271903972101735E-2</v>
      </c>
      <c r="O168" s="36">
        <f t="shared" si="31"/>
        <v>74810.192213933551</v>
      </c>
      <c r="P168" s="35">
        <f t="shared" si="34"/>
        <v>74810.192213933551</v>
      </c>
    </row>
    <row r="169" spans="1:16" x14ac:dyDescent="0.4">
      <c r="A169" s="1">
        <v>168</v>
      </c>
      <c r="B169" s="21">
        <v>39981</v>
      </c>
      <c r="C169" s="43">
        <v>4</v>
      </c>
      <c r="D169" s="23">
        <v>11960</v>
      </c>
      <c r="E169" s="25">
        <f t="shared" si="35"/>
        <v>11570.5</v>
      </c>
      <c r="F169" s="25">
        <f t="shared" si="36"/>
        <v>11668.625</v>
      </c>
      <c r="G169" s="25">
        <f t="shared" si="25"/>
        <v>1.0249708084714351</v>
      </c>
      <c r="H169" s="25">
        <f t="shared" si="32"/>
        <v>1.0011677938160828</v>
      </c>
      <c r="I169" s="4">
        <f t="shared" si="26"/>
        <v>11946.049477293798</v>
      </c>
      <c r="J169" s="25">
        <f t="shared" si="33"/>
        <v>12359.414122730048</v>
      </c>
      <c r="K169" s="15">
        <f t="shared" si="27"/>
        <v>12373.847370112979</v>
      </c>
      <c r="L169" s="36">
        <f t="shared" si="28"/>
        <v>-413.84737011297875</v>
      </c>
      <c r="M169" s="36">
        <f t="shared" si="29"/>
        <v>413.84737011297875</v>
      </c>
      <c r="N169" s="36">
        <f t="shared" si="30"/>
        <v>3.4602622919145377E-2</v>
      </c>
      <c r="O169" s="36">
        <f t="shared" si="31"/>
        <v>171269.6457494288</v>
      </c>
      <c r="P169" s="35">
        <f t="shared" si="34"/>
        <v>171269.6457494288</v>
      </c>
    </row>
    <row r="170" spans="1:16" x14ac:dyDescent="0.4">
      <c r="A170" s="1">
        <v>169</v>
      </c>
      <c r="B170" s="21">
        <v>39982</v>
      </c>
      <c r="C170" s="43">
        <v>1</v>
      </c>
      <c r="D170" s="23">
        <v>10360</v>
      </c>
      <c r="E170" s="25">
        <f t="shared" si="35"/>
        <v>11766.75</v>
      </c>
      <c r="F170" s="25">
        <f t="shared" si="36"/>
        <v>11454.375</v>
      </c>
      <c r="G170" s="25">
        <f t="shared" si="25"/>
        <v>0.90445790363943912</v>
      </c>
      <c r="H170" s="25">
        <f t="shared" si="32"/>
        <v>1.0029760598604931</v>
      </c>
      <c r="I170" s="4">
        <f t="shared" si="26"/>
        <v>10329.259505397371</v>
      </c>
      <c r="J170" s="25">
        <f t="shared" si="33"/>
        <v>12359.73054275697</v>
      </c>
      <c r="K170" s="15">
        <f t="shared" si="27"/>
        <v>12396.513840711779</v>
      </c>
      <c r="L170" s="36">
        <f t="shared" si="28"/>
        <v>-2036.5138407117793</v>
      </c>
      <c r="M170" s="36">
        <f t="shared" si="29"/>
        <v>2036.5138407117793</v>
      </c>
      <c r="N170" s="36">
        <f t="shared" si="30"/>
        <v>0.19657469504939953</v>
      </c>
      <c r="O170" s="36">
        <f t="shared" si="31"/>
        <v>4147388.6234106421</v>
      </c>
      <c r="P170" s="35">
        <f t="shared" si="34"/>
        <v>4147388.6234106421</v>
      </c>
    </row>
    <row r="171" spans="1:16" x14ac:dyDescent="0.4">
      <c r="A171" s="1">
        <v>170</v>
      </c>
      <c r="B171" s="21">
        <v>39983</v>
      </c>
      <c r="C171" s="43">
        <v>2</v>
      </c>
      <c r="D171" s="23">
        <v>12708</v>
      </c>
      <c r="E171" s="25">
        <f t="shared" si="35"/>
        <v>11142</v>
      </c>
      <c r="F171" s="25">
        <f t="shared" si="36"/>
        <v>11156.75</v>
      </c>
      <c r="G171" s="25">
        <f t="shared" si="25"/>
        <v>1.1390413875008403</v>
      </c>
      <c r="H171" s="25">
        <f t="shared" si="32"/>
        <v>0.99962528745511148</v>
      </c>
      <c r="I171" s="4">
        <f t="shared" si="26"/>
        <v>12712.763632013119</v>
      </c>
      <c r="J171" s="25">
        <f t="shared" si="33"/>
        <v>12360.04696278389</v>
      </c>
      <c r="K171" s="15">
        <f t="shared" si="27"/>
        <v>12355.415498131524</v>
      </c>
      <c r="L171" s="36">
        <f t="shared" si="28"/>
        <v>352.58450186847585</v>
      </c>
      <c r="M171" s="36">
        <f t="shared" si="29"/>
        <v>352.58450186847585</v>
      </c>
      <c r="N171" s="36">
        <f t="shared" si="30"/>
        <v>2.7745081985243614E-2</v>
      </c>
      <c r="O171" s="36">
        <f t="shared" si="31"/>
        <v>124315.83095784126</v>
      </c>
      <c r="P171" s="35">
        <f t="shared" si="34"/>
        <v>124315.83095784126</v>
      </c>
    </row>
    <row r="172" spans="1:16" x14ac:dyDescent="0.4">
      <c r="A172" s="1">
        <v>171</v>
      </c>
      <c r="B172" s="21">
        <v>39984</v>
      </c>
      <c r="C172" s="43">
        <v>3</v>
      </c>
      <c r="D172" s="23">
        <v>9540</v>
      </c>
      <c r="E172" s="25">
        <f t="shared" si="35"/>
        <v>11171.5</v>
      </c>
      <c r="F172" s="25">
        <f t="shared" si="36"/>
        <v>11850</v>
      </c>
      <c r="G172" s="25">
        <f t="shared" si="25"/>
        <v>0.80506329113924047</v>
      </c>
      <c r="H172" s="25">
        <f t="shared" si="32"/>
        <v>0.99623085886831275</v>
      </c>
      <c r="I172" s="4">
        <f t="shared" si="26"/>
        <v>9576.0936484512658</v>
      </c>
      <c r="J172" s="25">
        <f t="shared" si="33"/>
        <v>12360.36338281081</v>
      </c>
      <c r="K172" s="15">
        <f t="shared" si="27"/>
        <v>12313.775428782057</v>
      </c>
      <c r="L172" s="36">
        <f t="shared" si="28"/>
        <v>-2773.7754287820571</v>
      </c>
      <c r="M172" s="36">
        <f t="shared" si="29"/>
        <v>2773.7754287820571</v>
      </c>
      <c r="N172" s="36">
        <f t="shared" si="30"/>
        <v>0.29075214138176697</v>
      </c>
      <c r="O172" s="36">
        <f t="shared" si="31"/>
        <v>7693830.1293150848</v>
      </c>
      <c r="P172" s="35">
        <f t="shared" si="34"/>
        <v>7693830.1293150848</v>
      </c>
    </row>
    <row r="173" spans="1:16" x14ac:dyDescent="0.4">
      <c r="A173" s="1">
        <v>172</v>
      </c>
      <c r="B173" s="21">
        <v>39985</v>
      </c>
      <c r="C173" s="43">
        <v>4</v>
      </c>
      <c r="D173" s="23">
        <v>12078</v>
      </c>
      <c r="E173" s="25">
        <f t="shared" si="35"/>
        <v>12528.5</v>
      </c>
      <c r="F173" s="25">
        <f t="shared" si="36"/>
        <v>12828.125</v>
      </c>
      <c r="G173" s="25">
        <f t="shared" ref="G173:G236" si="37">D173/F173</f>
        <v>0.94152496954933007</v>
      </c>
      <c r="H173" s="25">
        <f t="shared" si="32"/>
        <v>1.0011677938160828</v>
      </c>
      <c r="I173" s="4">
        <f t="shared" ref="I173:I236" si="38">D173/H173</f>
        <v>12063.911838357399</v>
      </c>
      <c r="J173" s="25">
        <f t="shared" si="33"/>
        <v>12360.679802837732</v>
      </c>
      <c r="K173" s="15">
        <f t="shared" ref="K173:K236" si="39">H173*J173</f>
        <v>12375.114528274065</v>
      </c>
      <c r="L173" s="36">
        <f t="shared" ref="L173:L236" si="40">D173-K173</f>
        <v>-297.11452827406538</v>
      </c>
      <c r="M173" s="36">
        <f t="shared" ref="M173:M236" si="41">ABS(L173)</f>
        <v>297.11452827406538</v>
      </c>
      <c r="N173" s="36">
        <f t="shared" ref="N173:N236" si="42">M173/D173</f>
        <v>2.4599646321747423E-2</v>
      </c>
      <c r="O173" s="36">
        <f t="shared" ref="O173:O236" si="43">L173^2</f>
        <v>88277.042911520402</v>
      </c>
      <c r="P173" s="35">
        <f t="shared" si="34"/>
        <v>88277.042911520402</v>
      </c>
    </row>
    <row r="174" spans="1:16" x14ac:dyDescent="0.4">
      <c r="A174" s="1">
        <v>173</v>
      </c>
      <c r="B174" s="21">
        <v>39986</v>
      </c>
      <c r="C174" s="43">
        <v>1</v>
      </c>
      <c r="D174" s="23">
        <v>15788</v>
      </c>
      <c r="E174" s="25">
        <f t="shared" si="35"/>
        <v>13127.75</v>
      </c>
      <c r="F174" s="25">
        <f t="shared" si="36"/>
        <v>13682.375</v>
      </c>
      <c r="G174" s="25">
        <f t="shared" si="37"/>
        <v>1.1538932385642113</v>
      </c>
      <c r="H174" s="25">
        <f t="shared" si="32"/>
        <v>1.0029760598604931</v>
      </c>
      <c r="I174" s="4">
        <f t="shared" si="38"/>
        <v>15741.153385252286</v>
      </c>
      <c r="J174" s="25">
        <f t="shared" si="33"/>
        <v>12360.996222864653</v>
      </c>
      <c r="K174" s="15">
        <f t="shared" si="39"/>
        <v>12397.783287559227</v>
      </c>
      <c r="L174" s="36">
        <f t="shared" si="40"/>
        <v>3390.2167124407733</v>
      </c>
      <c r="M174" s="36">
        <f t="shared" si="41"/>
        <v>3390.2167124407733</v>
      </c>
      <c r="N174" s="36">
        <f t="shared" si="42"/>
        <v>0.21473376693949667</v>
      </c>
      <c r="O174" s="36">
        <f t="shared" si="43"/>
        <v>11493569.357312726</v>
      </c>
      <c r="P174" s="35">
        <f t="shared" si="34"/>
        <v>11493569.357312726</v>
      </c>
    </row>
    <row r="175" spans="1:16" x14ac:dyDescent="0.4">
      <c r="A175" s="1">
        <v>174</v>
      </c>
      <c r="B175" s="21">
        <v>39987</v>
      </c>
      <c r="C175" s="43">
        <v>2</v>
      </c>
      <c r="D175" s="23">
        <v>15105</v>
      </c>
      <c r="E175" s="25">
        <f t="shared" si="35"/>
        <v>14237</v>
      </c>
      <c r="F175" s="25">
        <f t="shared" si="36"/>
        <v>14234.5</v>
      </c>
      <c r="G175" s="25">
        <f t="shared" si="37"/>
        <v>1.0611542379430257</v>
      </c>
      <c r="H175" s="25">
        <f t="shared" si="32"/>
        <v>0.99962528745511148</v>
      </c>
      <c r="I175" s="4">
        <f t="shared" si="38"/>
        <v>15110.662154670927</v>
      </c>
      <c r="J175" s="25">
        <f t="shared" si="33"/>
        <v>12361.312642891573</v>
      </c>
      <c r="K175" s="15">
        <f t="shared" si="39"/>
        <v>12356.680703972992</v>
      </c>
      <c r="L175" s="36">
        <f t="shared" si="40"/>
        <v>2748.319296027008</v>
      </c>
      <c r="M175" s="36">
        <f t="shared" si="41"/>
        <v>2748.319296027008</v>
      </c>
      <c r="N175" s="36">
        <f t="shared" si="42"/>
        <v>0.1819476528319767</v>
      </c>
      <c r="O175" s="36">
        <f t="shared" si="43"/>
        <v>7553258.9529143889</v>
      </c>
      <c r="P175" s="35">
        <f t="shared" si="34"/>
        <v>7553258.9529143889</v>
      </c>
    </row>
    <row r="176" spans="1:16" x14ac:dyDescent="0.4">
      <c r="A176" s="1">
        <v>175</v>
      </c>
      <c r="B176" s="21">
        <v>39988</v>
      </c>
      <c r="C176" s="43">
        <v>3</v>
      </c>
      <c r="D176" s="23">
        <v>13977</v>
      </c>
      <c r="E176" s="25">
        <f t="shared" si="35"/>
        <v>14232</v>
      </c>
      <c r="F176" s="25">
        <f t="shared" si="36"/>
        <v>14026.25</v>
      </c>
      <c r="G176" s="25">
        <f t="shared" si="37"/>
        <v>0.99648872649496478</v>
      </c>
      <c r="H176" s="25">
        <f t="shared" si="32"/>
        <v>0.99623085886831275</v>
      </c>
      <c r="I176" s="4">
        <f t="shared" si="38"/>
        <v>14029.880600042281</v>
      </c>
      <c r="J176" s="25">
        <f t="shared" si="33"/>
        <v>12361.629062918495</v>
      </c>
      <c r="K176" s="15">
        <f t="shared" si="39"/>
        <v>12315.036338362788</v>
      </c>
      <c r="L176" s="36">
        <f t="shared" si="40"/>
        <v>1661.9636616372118</v>
      </c>
      <c r="M176" s="36">
        <f t="shared" si="41"/>
        <v>1661.9636616372118</v>
      </c>
      <c r="N176" s="36">
        <f t="shared" si="42"/>
        <v>0.11890703739266022</v>
      </c>
      <c r="O176" s="36">
        <f t="shared" si="43"/>
        <v>2762123.2126025683</v>
      </c>
      <c r="P176" s="35">
        <f t="shared" si="34"/>
        <v>2762123.2126025683</v>
      </c>
    </row>
    <row r="177" spans="1:16" x14ac:dyDescent="0.4">
      <c r="A177" s="1">
        <v>176</v>
      </c>
      <c r="B177" s="21">
        <v>39989</v>
      </c>
      <c r="C177" s="43">
        <v>4</v>
      </c>
      <c r="D177" s="23">
        <v>12058</v>
      </c>
      <c r="E177" s="25">
        <f t="shared" si="35"/>
        <v>13820.5</v>
      </c>
      <c r="F177" s="25">
        <f t="shared" si="36"/>
        <v>13387.25</v>
      </c>
      <c r="G177" s="25">
        <f t="shared" si="37"/>
        <v>0.90070776298343569</v>
      </c>
      <c r="H177" s="25">
        <f t="shared" si="32"/>
        <v>1.0011677938160828</v>
      </c>
      <c r="I177" s="4">
        <f t="shared" si="38"/>
        <v>12043.935166990686</v>
      </c>
      <c r="J177" s="25">
        <f t="shared" si="33"/>
        <v>12361.945482945415</v>
      </c>
      <c r="K177" s="15">
        <f t="shared" si="39"/>
        <v>12376.381686435152</v>
      </c>
      <c r="L177" s="36">
        <f t="shared" si="40"/>
        <v>-318.38168643515201</v>
      </c>
      <c r="M177" s="36">
        <f t="shared" si="41"/>
        <v>318.38168643515201</v>
      </c>
      <c r="N177" s="36">
        <f t="shared" si="42"/>
        <v>2.6404186965927352E-2</v>
      </c>
      <c r="O177" s="36">
        <f t="shared" si="43"/>
        <v>101366.89825729145</v>
      </c>
      <c r="P177" s="35">
        <f t="shared" si="34"/>
        <v>101366.89825729145</v>
      </c>
    </row>
    <row r="178" spans="1:16" x14ac:dyDescent="0.4">
      <c r="A178" s="1">
        <v>177</v>
      </c>
      <c r="B178" s="21">
        <v>39990</v>
      </c>
      <c r="C178" s="43">
        <v>1</v>
      </c>
      <c r="D178" s="23">
        <v>14142</v>
      </c>
      <c r="E178" s="25">
        <f t="shared" si="35"/>
        <v>12954</v>
      </c>
      <c r="F178" s="25">
        <f t="shared" si="36"/>
        <v>12657.75</v>
      </c>
      <c r="G178" s="25">
        <f t="shared" si="37"/>
        <v>1.1172601765716657</v>
      </c>
      <c r="H178" s="25">
        <f t="shared" si="32"/>
        <v>1.0029760598604931</v>
      </c>
      <c r="I178" s="4">
        <f t="shared" si="38"/>
        <v>14100.037444529886</v>
      </c>
      <c r="J178" s="25">
        <f t="shared" si="33"/>
        <v>12362.261902972336</v>
      </c>
      <c r="K178" s="15">
        <f t="shared" si="39"/>
        <v>12399.052734406674</v>
      </c>
      <c r="L178" s="36">
        <f t="shared" si="40"/>
        <v>1742.9472655933259</v>
      </c>
      <c r="M178" s="36">
        <f t="shared" si="41"/>
        <v>1742.9472655933259</v>
      </c>
      <c r="N178" s="36">
        <f t="shared" si="42"/>
        <v>0.123246165011549</v>
      </c>
      <c r="O178" s="36">
        <f t="shared" si="43"/>
        <v>3037865.1706392518</v>
      </c>
      <c r="P178" s="35">
        <f t="shared" si="34"/>
        <v>3037865.1706392518</v>
      </c>
    </row>
    <row r="179" spans="1:16" x14ac:dyDescent="0.4">
      <c r="A179" s="1">
        <v>178</v>
      </c>
      <c r="B179" s="21">
        <v>39991</v>
      </c>
      <c r="C179" s="43">
        <v>2</v>
      </c>
      <c r="D179" s="23">
        <v>11639</v>
      </c>
      <c r="E179" s="25">
        <f t="shared" si="35"/>
        <v>12361.5</v>
      </c>
      <c r="F179" s="25">
        <f t="shared" si="36"/>
        <v>12335.875</v>
      </c>
      <c r="G179" s="25">
        <f t="shared" si="37"/>
        <v>0.9435082634997517</v>
      </c>
      <c r="H179" s="25">
        <f t="shared" si="32"/>
        <v>0.99962528745511148</v>
      </c>
      <c r="I179" s="4">
        <f t="shared" si="38"/>
        <v>11643.362914148622</v>
      </c>
      <c r="J179" s="25">
        <f t="shared" si="33"/>
        <v>12362.578322999258</v>
      </c>
      <c r="K179" s="15">
        <f t="shared" si="39"/>
        <v>12357.945909814463</v>
      </c>
      <c r="L179" s="36">
        <f t="shared" si="40"/>
        <v>-718.94590981446345</v>
      </c>
      <c r="M179" s="36">
        <f t="shared" si="41"/>
        <v>718.94590981446345</v>
      </c>
      <c r="N179" s="36">
        <f t="shared" si="42"/>
        <v>6.1770419264065936E-2</v>
      </c>
      <c r="O179" s="36">
        <f t="shared" si="43"/>
        <v>516883.2212389466</v>
      </c>
      <c r="P179" s="35">
        <f t="shared" si="34"/>
        <v>516883.2212389466</v>
      </c>
    </row>
    <row r="180" spans="1:16" x14ac:dyDescent="0.4">
      <c r="A180" s="1">
        <v>179</v>
      </c>
      <c r="B180" s="21">
        <v>39992</v>
      </c>
      <c r="C180" s="43">
        <v>3</v>
      </c>
      <c r="D180" s="23">
        <v>11607</v>
      </c>
      <c r="E180" s="25">
        <f t="shared" si="35"/>
        <v>12310.25</v>
      </c>
      <c r="F180" s="25">
        <f t="shared" si="36"/>
        <v>12026.75</v>
      </c>
      <c r="G180" s="25">
        <f t="shared" si="37"/>
        <v>0.96509863429438547</v>
      </c>
      <c r="H180" s="25">
        <f t="shared" si="32"/>
        <v>0.99623085886831275</v>
      </c>
      <c r="I180" s="4">
        <f t="shared" si="38"/>
        <v>11650.913938949041</v>
      </c>
      <c r="J180" s="25">
        <f t="shared" si="33"/>
        <v>12362.894743026178</v>
      </c>
      <c r="K180" s="15">
        <f t="shared" si="39"/>
        <v>12316.297247943518</v>
      </c>
      <c r="L180" s="36">
        <f t="shared" si="40"/>
        <v>-709.2972479435175</v>
      </c>
      <c r="M180" s="36">
        <f t="shared" si="41"/>
        <v>709.2972479435175</v>
      </c>
      <c r="N180" s="36">
        <f t="shared" si="42"/>
        <v>6.1109438092833417E-2</v>
      </c>
      <c r="O180" s="36">
        <f t="shared" si="43"/>
        <v>503102.58594024775</v>
      </c>
      <c r="P180" s="35">
        <f t="shared" si="34"/>
        <v>503102.58594024775</v>
      </c>
    </row>
    <row r="181" spans="1:16" x14ac:dyDescent="0.4">
      <c r="A181" s="1">
        <v>180</v>
      </c>
      <c r="B181" s="21">
        <v>39993</v>
      </c>
      <c r="C181" s="43">
        <v>4</v>
      </c>
      <c r="D181" s="23">
        <v>11853</v>
      </c>
      <c r="E181" s="25">
        <f t="shared" si="35"/>
        <v>11743.25</v>
      </c>
      <c r="F181" s="25">
        <f t="shared" si="36"/>
        <v>11785.625</v>
      </c>
      <c r="G181" s="25">
        <f t="shared" si="37"/>
        <v>1.0057167099750757</v>
      </c>
      <c r="H181" s="25">
        <f t="shared" si="32"/>
        <v>1.0011677938160828</v>
      </c>
      <c r="I181" s="4">
        <f t="shared" si="38"/>
        <v>11839.174285481888</v>
      </c>
      <c r="J181" s="25">
        <f t="shared" si="33"/>
        <v>12363.211163053098</v>
      </c>
      <c r="K181" s="15">
        <f t="shared" si="39"/>
        <v>12377.648844596237</v>
      </c>
      <c r="L181" s="36">
        <f t="shared" si="40"/>
        <v>-524.64884459623681</v>
      </c>
      <c r="M181" s="36">
        <f t="shared" si="41"/>
        <v>524.64884459623681</v>
      </c>
      <c r="N181" s="36">
        <f t="shared" si="42"/>
        <v>4.4262958288723259E-2</v>
      </c>
      <c r="O181" s="36">
        <f t="shared" si="43"/>
        <v>275256.41013616626</v>
      </c>
      <c r="P181" s="35">
        <f t="shared" si="34"/>
        <v>275256.41013616626</v>
      </c>
    </row>
    <row r="182" spans="1:16" x14ac:dyDescent="0.4">
      <c r="A182" s="1">
        <v>181</v>
      </c>
      <c r="B182" s="21">
        <v>39994</v>
      </c>
      <c r="C182" s="43">
        <v>1</v>
      </c>
      <c r="D182" s="23">
        <v>11874</v>
      </c>
      <c r="E182" s="25">
        <f t="shared" si="35"/>
        <v>11828</v>
      </c>
      <c r="F182" s="25">
        <f t="shared" si="36"/>
        <v>11601.375</v>
      </c>
      <c r="G182" s="25">
        <f t="shared" si="37"/>
        <v>1.0234993696867829</v>
      </c>
      <c r="H182" s="25">
        <f t="shared" si="32"/>
        <v>1.0029760598604931</v>
      </c>
      <c r="I182" s="4">
        <f t="shared" si="38"/>
        <v>11838.767120375325</v>
      </c>
      <c r="J182" s="25">
        <f t="shared" si="33"/>
        <v>12363.52758308002</v>
      </c>
      <c r="K182" s="15">
        <f t="shared" si="39"/>
        <v>12400.322181254123</v>
      </c>
      <c r="L182" s="36">
        <f t="shared" si="40"/>
        <v>-526.32218125412328</v>
      </c>
      <c r="M182" s="36">
        <f t="shared" si="41"/>
        <v>526.32218125412328</v>
      </c>
      <c r="N182" s="36">
        <f t="shared" si="42"/>
        <v>4.4325600577237938E-2</v>
      </c>
      <c r="O182" s="36">
        <f t="shared" si="43"/>
        <v>277015.03848009818</v>
      </c>
      <c r="P182" s="35">
        <f t="shared" si="34"/>
        <v>277015.03848009818</v>
      </c>
    </row>
    <row r="183" spans="1:16" x14ac:dyDescent="0.4">
      <c r="A183" s="1">
        <v>182</v>
      </c>
      <c r="B183" s="21">
        <v>39995</v>
      </c>
      <c r="C183" s="43">
        <v>2</v>
      </c>
      <c r="D183" s="23">
        <v>11978</v>
      </c>
      <c r="E183" s="25">
        <f t="shared" si="35"/>
        <v>11374.75</v>
      </c>
      <c r="F183" s="25">
        <f t="shared" si="36"/>
        <v>11437.125</v>
      </c>
      <c r="G183" s="25">
        <f t="shared" si="37"/>
        <v>1.0472911680164376</v>
      </c>
      <c r="H183" s="25">
        <f t="shared" si="32"/>
        <v>0.99962528745511148</v>
      </c>
      <c r="I183" s="4">
        <f t="shared" si="38"/>
        <v>11982.489989317999</v>
      </c>
      <c r="J183" s="25">
        <f t="shared" si="33"/>
        <v>12363.84400310694</v>
      </c>
      <c r="K183" s="15">
        <f t="shared" si="39"/>
        <v>12359.211115655931</v>
      </c>
      <c r="L183" s="36">
        <f t="shared" si="40"/>
        <v>-381.21111565593128</v>
      </c>
      <c r="M183" s="36">
        <f t="shared" si="41"/>
        <v>381.21111565593128</v>
      </c>
      <c r="N183" s="36">
        <f t="shared" si="42"/>
        <v>3.1825940528964043E-2</v>
      </c>
      <c r="O183" s="36">
        <f t="shared" si="43"/>
        <v>145321.9146996398</v>
      </c>
      <c r="P183" s="35">
        <f t="shared" si="34"/>
        <v>145321.9146996398</v>
      </c>
    </row>
    <row r="184" spans="1:16" x14ac:dyDescent="0.4">
      <c r="A184" s="1">
        <v>183</v>
      </c>
      <c r="B184" s="21">
        <v>39996</v>
      </c>
      <c r="C184" s="43">
        <v>3</v>
      </c>
      <c r="D184" s="23">
        <v>9794</v>
      </c>
      <c r="E184" s="25">
        <f t="shared" si="35"/>
        <v>11499.5</v>
      </c>
      <c r="F184" s="25">
        <f t="shared" si="36"/>
        <v>11591.75</v>
      </c>
      <c r="G184" s="25">
        <f t="shared" si="37"/>
        <v>0.84491125153665325</v>
      </c>
      <c r="H184" s="25">
        <f t="shared" si="32"/>
        <v>0.99623085886831275</v>
      </c>
      <c r="I184" s="4">
        <f t="shared" si="38"/>
        <v>9831.0546323827784</v>
      </c>
      <c r="J184" s="25">
        <f t="shared" si="33"/>
        <v>12364.160423133861</v>
      </c>
      <c r="K184" s="15">
        <f t="shared" si="39"/>
        <v>12317.558157524247</v>
      </c>
      <c r="L184" s="36">
        <f t="shared" si="40"/>
        <v>-2523.5581575242468</v>
      </c>
      <c r="M184" s="36">
        <f t="shared" si="41"/>
        <v>2523.5581575242468</v>
      </c>
      <c r="N184" s="36">
        <f t="shared" si="42"/>
        <v>0.25766368771944526</v>
      </c>
      <c r="O184" s="36">
        <f t="shared" si="43"/>
        <v>6368345.7744071707</v>
      </c>
      <c r="P184" s="35">
        <f t="shared" si="34"/>
        <v>6368345.7744071707</v>
      </c>
    </row>
    <row r="185" spans="1:16" x14ac:dyDescent="0.4">
      <c r="A185" s="1">
        <v>184</v>
      </c>
      <c r="B185" s="21">
        <v>39997</v>
      </c>
      <c r="C185" s="43">
        <v>4</v>
      </c>
      <c r="D185" s="23">
        <v>12352</v>
      </c>
      <c r="E185" s="25">
        <f t="shared" si="35"/>
        <v>11684</v>
      </c>
      <c r="F185" s="25">
        <f t="shared" si="36"/>
        <v>11768.625</v>
      </c>
      <c r="G185" s="25">
        <f t="shared" si="37"/>
        <v>1.0495703618732011</v>
      </c>
      <c r="H185" s="25">
        <f t="shared" si="32"/>
        <v>1.0011677938160828</v>
      </c>
      <c r="I185" s="4">
        <f t="shared" si="38"/>
        <v>12337.592236081353</v>
      </c>
      <c r="J185" s="25">
        <f t="shared" si="33"/>
        <v>12364.476843160783</v>
      </c>
      <c r="K185" s="15">
        <f t="shared" si="39"/>
        <v>12378.916002757325</v>
      </c>
      <c r="L185" s="36">
        <f t="shared" si="40"/>
        <v>-26.916002757325259</v>
      </c>
      <c r="M185" s="36">
        <f t="shared" si="41"/>
        <v>26.916002757325259</v>
      </c>
      <c r="N185" s="36">
        <f t="shared" si="42"/>
        <v>2.1790805341098817E-3</v>
      </c>
      <c r="O185" s="36">
        <f t="shared" si="43"/>
        <v>724.47120443234098</v>
      </c>
      <c r="P185" s="35">
        <f t="shared" si="34"/>
        <v>724.47120443234098</v>
      </c>
    </row>
    <row r="186" spans="1:16" x14ac:dyDescent="0.4">
      <c r="A186" s="1">
        <v>185</v>
      </c>
      <c r="B186" s="21">
        <v>39998</v>
      </c>
      <c r="C186" s="43">
        <v>1</v>
      </c>
      <c r="D186" s="23">
        <v>12612</v>
      </c>
      <c r="E186" s="25">
        <f t="shared" si="35"/>
        <v>11853.25</v>
      </c>
      <c r="F186" s="25">
        <f t="shared" si="36"/>
        <v>12224.375</v>
      </c>
      <c r="G186" s="25">
        <f t="shared" si="37"/>
        <v>1.0317091875862774</v>
      </c>
      <c r="H186" s="25">
        <f t="shared" si="32"/>
        <v>1.0029760598604931</v>
      </c>
      <c r="I186" s="4">
        <f t="shared" si="38"/>
        <v>12574.577305219269</v>
      </c>
      <c r="J186" s="25">
        <f t="shared" si="33"/>
        <v>12364.793263187703</v>
      </c>
      <c r="K186" s="15">
        <f t="shared" si="39"/>
        <v>12401.591628101571</v>
      </c>
      <c r="L186" s="36">
        <f t="shared" si="40"/>
        <v>210.40837189842932</v>
      </c>
      <c r="M186" s="36">
        <f t="shared" si="41"/>
        <v>210.40837189842932</v>
      </c>
      <c r="N186" s="36">
        <f t="shared" si="42"/>
        <v>1.6683188383954117E-2</v>
      </c>
      <c r="O186" s="36">
        <f t="shared" si="43"/>
        <v>44271.682964947744</v>
      </c>
      <c r="P186" s="35">
        <f t="shared" si="34"/>
        <v>44271.682964947744</v>
      </c>
    </row>
    <row r="187" spans="1:16" x14ac:dyDescent="0.4">
      <c r="A187" s="1">
        <v>186</v>
      </c>
      <c r="B187" s="21">
        <v>39999</v>
      </c>
      <c r="C187" s="43">
        <v>2</v>
      </c>
      <c r="D187" s="23">
        <v>12655</v>
      </c>
      <c r="E187" s="25">
        <f t="shared" si="35"/>
        <v>12595.5</v>
      </c>
      <c r="F187" s="25">
        <f t="shared" si="36"/>
        <v>12610.75</v>
      </c>
      <c r="G187" s="25">
        <f t="shared" si="37"/>
        <v>1.0035089110481137</v>
      </c>
      <c r="H187" s="25">
        <f t="shared" si="32"/>
        <v>0.99962528745511148</v>
      </c>
      <c r="I187" s="4">
        <f t="shared" si="38"/>
        <v>12659.743764803747</v>
      </c>
      <c r="J187" s="25">
        <f t="shared" si="33"/>
        <v>12365.109683214623</v>
      </c>
      <c r="K187" s="15">
        <f t="shared" si="39"/>
        <v>12360.476321497401</v>
      </c>
      <c r="L187" s="36">
        <f t="shared" si="40"/>
        <v>294.52367850259907</v>
      </c>
      <c r="M187" s="36">
        <f t="shared" si="41"/>
        <v>294.52367850259907</v>
      </c>
      <c r="N187" s="36">
        <f t="shared" si="42"/>
        <v>2.3273305294555437E-2</v>
      </c>
      <c r="O187" s="36">
        <f t="shared" si="43"/>
        <v>86744.197198702343</v>
      </c>
      <c r="P187" s="35">
        <f t="shared" si="34"/>
        <v>86744.197198702343</v>
      </c>
    </row>
    <row r="188" spans="1:16" x14ac:dyDescent="0.4">
      <c r="A188" s="1">
        <v>187</v>
      </c>
      <c r="B188" s="21">
        <v>40000</v>
      </c>
      <c r="C188" s="43">
        <v>3</v>
      </c>
      <c r="D188" s="23">
        <v>12763</v>
      </c>
      <c r="E188" s="25">
        <f t="shared" si="35"/>
        <v>12626</v>
      </c>
      <c r="F188" s="25">
        <f t="shared" si="36"/>
        <v>12655.25</v>
      </c>
      <c r="G188" s="25">
        <f t="shared" si="37"/>
        <v>1.0085142529780131</v>
      </c>
      <c r="H188" s="25">
        <f t="shared" si="32"/>
        <v>0.99623085886831275</v>
      </c>
      <c r="I188" s="4">
        <f t="shared" si="38"/>
        <v>12811.287550857811</v>
      </c>
      <c r="J188" s="25">
        <f t="shared" si="33"/>
        <v>12365.426103241545</v>
      </c>
      <c r="K188" s="15">
        <f t="shared" si="39"/>
        <v>12318.819067104978</v>
      </c>
      <c r="L188" s="36">
        <f t="shared" si="40"/>
        <v>444.18093289502212</v>
      </c>
      <c r="M188" s="36">
        <f t="shared" si="41"/>
        <v>444.18093289502212</v>
      </c>
      <c r="N188" s="36">
        <f t="shared" si="42"/>
        <v>3.48022355946895E-2</v>
      </c>
      <c r="O188" s="36">
        <f t="shared" si="43"/>
        <v>197296.70114749216</v>
      </c>
      <c r="P188" s="35">
        <f t="shared" si="34"/>
        <v>197296.70114749216</v>
      </c>
    </row>
    <row r="189" spans="1:16" x14ac:dyDescent="0.4">
      <c r="A189" s="1">
        <v>188</v>
      </c>
      <c r="B189" s="21">
        <v>40001</v>
      </c>
      <c r="C189" s="43">
        <v>4</v>
      </c>
      <c r="D189" s="23">
        <v>12474</v>
      </c>
      <c r="E189" s="25">
        <f t="shared" si="35"/>
        <v>12684.5</v>
      </c>
      <c r="F189" s="25">
        <f t="shared" si="36"/>
        <v>12171.875</v>
      </c>
      <c r="G189" s="25">
        <f t="shared" si="37"/>
        <v>1.0248215661103979</v>
      </c>
      <c r="H189" s="25">
        <f t="shared" si="32"/>
        <v>1.0011677938160828</v>
      </c>
      <c r="I189" s="4">
        <f t="shared" si="38"/>
        <v>12459.449931418296</v>
      </c>
      <c r="J189" s="25">
        <f t="shared" si="33"/>
        <v>12365.742523268465</v>
      </c>
      <c r="K189" s="15">
        <f t="shared" si="39"/>
        <v>12380.18316091841</v>
      </c>
      <c r="L189" s="36">
        <f t="shared" si="40"/>
        <v>93.816839081589933</v>
      </c>
      <c r="M189" s="36">
        <f t="shared" si="41"/>
        <v>93.816839081589933</v>
      </c>
      <c r="N189" s="36">
        <f t="shared" si="42"/>
        <v>7.5209907873649137E-3</v>
      </c>
      <c r="O189" s="36">
        <f t="shared" si="43"/>
        <v>8801.5992952609395</v>
      </c>
      <c r="P189" s="35">
        <f t="shared" si="34"/>
        <v>8801.5992952609395</v>
      </c>
    </row>
    <row r="190" spans="1:16" x14ac:dyDescent="0.4">
      <c r="A190" s="1">
        <v>189</v>
      </c>
      <c r="B190" s="21">
        <v>40002</v>
      </c>
      <c r="C190" s="43">
        <v>1</v>
      </c>
      <c r="D190" s="23">
        <v>12846</v>
      </c>
      <c r="E190" s="25">
        <f t="shared" si="35"/>
        <v>11659.25</v>
      </c>
      <c r="F190" s="25">
        <f t="shared" si="36"/>
        <v>11384.75</v>
      </c>
      <c r="G190" s="25">
        <f t="shared" si="37"/>
        <v>1.1283515228705066</v>
      </c>
      <c r="H190" s="25">
        <f t="shared" si="32"/>
        <v>1.0029760598604931</v>
      </c>
      <c r="I190" s="4">
        <f t="shared" si="38"/>
        <v>12807.882973584423</v>
      </c>
      <c r="J190" s="25">
        <f t="shared" si="33"/>
        <v>12366.058943295388</v>
      </c>
      <c r="K190" s="15">
        <f t="shared" si="39"/>
        <v>12402.86107494902</v>
      </c>
      <c r="L190" s="36">
        <f t="shared" si="40"/>
        <v>443.13892505098011</v>
      </c>
      <c r="M190" s="36">
        <f t="shared" si="41"/>
        <v>443.13892505098011</v>
      </c>
      <c r="N190" s="36">
        <f t="shared" si="42"/>
        <v>3.4496257593879816E-2</v>
      </c>
      <c r="O190" s="36">
        <f t="shared" si="43"/>
        <v>196372.10689533816</v>
      </c>
      <c r="P190" s="35">
        <f t="shared" si="34"/>
        <v>196372.10689533816</v>
      </c>
    </row>
    <row r="191" spans="1:16" x14ac:dyDescent="0.4">
      <c r="A191" s="1">
        <v>190</v>
      </c>
      <c r="B191" s="21">
        <v>40003</v>
      </c>
      <c r="C191" s="43">
        <v>2</v>
      </c>
      <c r="D191" s="23">
        <v>8554</v>
      </c>
      <c r="E191" s="25">
        <f t="shared" si="35"/>
        <v>11110.25</v>
      </c>
      <c r="F191" s="25">
        <f t="shared" si="36"/>
        <v>11035.375</v>
      </c>
      <c r="G191" s="25">
        <f t="shared" si="37"/>
        <v>0.77514357237520248</v>
      </c>
      <c r="H191" s="25">
        <f t="shared" si="32"/>
        <v>0.99962528745511148</v>
      </c>
      <c r="I191" s="4">
        <f t="shared" si="38"/>
        <v>8557.2064926219864</v>
      </c>
      <c r="J191" s="25">
        <f t="shared" si="33"/>
        <v>12366.375363322308</v>
      </c>
      <c r="K191" s="15">
        <f t="shared" si="39"/>
        <v>12361.741527338871</v>
      </c>
      <c r="L191" s="36">
        <f t="shared" si="40"/>
        <v>-3807.7415273388706</v>
      </c>
      <c r="M191" s="36">
        <f t="shared" si="41"/>
        <v>3807.7415273388706</v>
      </c>
      <c r="N191" s="36">
        <f t="shared" si="42"/>
        <v>0.4451416328429823</v>
      </c>
      <c r="O191" s="36">
        <f t="shared" si="43"/>
        <v>14498895.539020956</v>
      </c>
      <c r="P191" s="35">
        <f t="shared" si="34"/>
        <v>14498895.539020956</v>
      </c>
    </row>
    <row r="192" spans="1:16" x14ac:dyDescent="0.4">
      <c r="A192" s="1">
        <v>191</v>
      </c>
      <c r="B192" s="21">
        <v>40004</v>
      </c>
      <c r="C192" s="43">
        <v>3</v>
      </c>
      <c r="D192" s="23">
        <v>10567</v>
      </c>
      <c r="E192" s="25">
        <f t="shared" si="35"/>
        <v>10960.5</v>
      </c>
      <c r="F192" s="25">
        <f t="shared" si="36"/>
        <v>10887</v>
      </c>
      <c r="G192" s="25">
        <f t="shared" si="37"/>
        <v>0.97060714613759524</v>
      </c>
      <c r="H192" s="25">
        <f t="shared" si="32"/>
        <v>0.99623085886831275</v>
      </c>
      <c r="I192" s="4">
        <f t="shared" si="38"/>
        <v>10606.97920159167</v>
      </c>
      <c r="J192" s="25">
        <f t="shared" si="33"/>
        <v>12366.691783349228</v>
      </c>
      <c r="K192" s="15">
        <f t="shared" si="39"/>
        <v>12320.079976685707</v>
      </c>
      <c r="L192" s="36">
        <f t="shared" si="40"/>
        <v>-1753.0799766857072</v>
      </c>
      <c r="M192" s="36">
        <f t="shared" si="41"/>
        <v>1753.0799766857072</v>
      </c>
      <c r="N192" s="36">
        <f t="shared" si="42"/>
        <v>0.16590138891697806</v>
      </c>
      <c r="O192" s="36">
        <f t="shared" si="43"/>
        <v>3073289.4046563595</v>
      </c>
      <c r="P192" s="35">
        <f t="shared" si="34"/>
        <v>3073289.4046563595</v>
      </c>
    </row>
    <row r="193" spans="1:16" x14ac:dyDescent="0.4">
      <c r="A193" s="1">
        <v>192</v>
      </c>
      <c r="B193" s="21">
        <v>40005</v>
      </c>
      <c r="C193" s="43">
        <v>4</v>
      </c>
      <c r="D193" s="23">
        <v>11875</v>
      </c>
      <c r="E193" s="25">
        <f t="shared" si="35"/>
        <v>10813.5</v>
      </c>
      <c r="F193" s="25">
        <f t="shared" si="36"/>
        <v>11254.25</v>
      </c>
      <c r="G193" s="25">
        <f t="shared" si="37"/>
        <v>1.0551569407112869</v>
      </c>
      <c r="H193" s="25">
        <f t="shared" si="32"/>
        <v>1.0011677938160828</v>
      </c>
      <c r="I193" s="4">
        <f t="shared" si="38"/>
        <v>11861.148623985271</v>
      </c>
      <c r="J193" s="25">
        <f t="shared" si="33"/>
        <v>12367.00820337615</v>
      </c>
      <c r="K193" s="15">
        <f t="shared" si="39"/>
        <v>12381.450319079499</v>
      </c>
      <c r="L193" s="36">
        <f t="shared" si="40"/>
        <v>-506.45031907949851</v>
      </c>
      <c r="M193" s="36">
        <f t="shared" si="41"/>
        <v>506.45031907949851</v>
      </c>
      <c r="N193" s="36">
        <f t="shared" si="42"/>
        <v>4.2648447922484088E-2</v>
      </c>
      <c r="O193" s="36">
        <f t="shared" si="43"/>
        <v>256491.92569572586</v>
      </c>
      <c r="P193" s="35">
        <f t="shared" si="34"/>
        <v>256491.92569572586</v>
      </c>
    </row>
    <row r="194" spans="1:16" x14ac:dyDescent="0.4">
      <c r="A194" s="1">
        <v>193</v>
      </c>
      <c r="B194" s="21">
        <v>40006</v>
      </c>
      <c r="C194" s="43">
        <v>1</v>
      </c>
      <c r="D194" s="23">
        <v>12258</v>
      </c>
      <c r="E194" s="25">
        <f t="shared" si="35"/>
        <v>11695</v>
      </c>
      <c r="F194" s="25">
        <f t="shared" si="36"/>
        <v>11979.875</v>
      </c>
      <c r="G194" s="25">
        <f t="shared" si="37"/>
        <v>1.0232160185310781</v>
      </c>
      <c r="H194" s="25">
        <f t="shared" ref="H194:H257" si="44">VLOOKUP(C194,$Q$38:$S$42,3,FALSE)</f>
        <v>1.0029760598604931</v>
      </c>
      <c r="I194" s="4">
        <f t="shared" si="38"/>
        <v>12221.627704359167</v>
      </c>
      <c r="J194" s="25">
        <f t="shared" si="33"/>
        <v>12367.32462340307</v>
      </c>
      <c r="K194" s="15">
        <f t="shared" si="39"/>
        <v>12404.130521796467</v>
      </c>
      <c r="L194" s="36">
        <f t="shared" si="40"/>
        <v>-146.13052179646729</v>
      </c>
      <c r="M194" s="36">
        <f t="shared" si="41"/>
        <v>146.13052179646729</v>
      </c>
      <c r="N194" s="36">
        <f t="shared" si="42"/>
        <v>1.1921236889905963E-2</v>
      </c>
      <c r="O194" s="36">
        <f t="shared" si="43"/>
        <v>21354.129400507802</v>
      </c>
      <c r="P194" s="35">
        <f t="shared" si="34"/>
        <v>21354.129400507802</v>
      </c>
    </row>
    <row r="195" spans="1:16" x14ac:dyDescent="0.4">
      <c r="A195" s="1">
        <v>194</v>
      </c>
      <c r="B195" s="21">
        <v>40007</v>
      </c>
      <c r="C195" s="43">
        <v>2</v>
      </c>
      <c r="D195" s="23">
        <v>12080</v>
      </c>
      <c r="E195" s="25">
        <f t="shared" si="35"/>
        <v>12264.75</v>
      </c>
      <c r="F195" s="25">
        <f t="shared" si="36"/>
        <v>12216.875</v>
      </c>
      <c r="G195" s="25">
        <f t="shared" si="37"/>
        <v>0.98879623471632472</v>
      </c>
      <c r="H195" s="25">
        <f t="shared" si="44"/>
        <v>0.99962528745511148</v>
      </c>
      <c r="I195" s="4">
        <f t="shared" si="38"/>
        <v>12084.528224324715</v>
      </c>
      <c r="J195" s="25">
        <f t="shared" ref="J195:J258" si="45">INTERCEPT($I$2:$I$3896,$A$2:$A$3896)+SLOPE($I$2:$I$3896,$A$2:$A$3896)*A195</f>
        <v>12367.641043429991</v>
      </c>
      <c r="K195" s="15">
        <f t="shared" si="39"/>
        <v>12363.006733180338</v>
      </c>
      <c r="L195" s="36">
        <f t="shared" si="40"/>
        <v>-283.00673318033841</v>
      </c>
      <c r="M195" s="36">
        <f t="shared" si="41"/>
        <v>283.00673318033841</v>
      </c>
      <c r="N195" s="36">
        <f t="shared" si="42"/>
        <v>2.342770970035914E-2</v>
      </c>
      <c r="O195" s="36">
        <f t="shared" si="43"/>
        <v>80092.811025407267</v>
      </c>
      <c r="P195" s="35">
        <f t="shared" ref="P195:P258" si="46">(D195-K195)^2</f>
        <v>80092.811025407267</v>
      </c>
    </row>
    <row r="196" spans="1:16" x14ac:dyDescent="0.4">
      <c r="A196" s="1">
        <v>195</v>
      </c>
      <c r="B196" s="21">
        <v>40008</v>
      </c>
      <c r="C196" s="43">
        <v>3</v>
      </c>
      <c r="D196" s="23">
        <v>12846</v>
      </c>
      <c r="E196" s="25">
        <f t="shared" si="35"/>
        <v>12169</v>
      </c>
      <c r="F196" s="25">
        <f t="shared" si="36"/>
        <v>12264.75</v>
      </c>
      <c r="G196" s="25">
        <f t="shared" si="37"/>
        <v>1.0473919158564178</v>
      </c>
      <c r="H196" s="25">
        <f t="shared" si="44"/>
        <v>0.99623085886831275</v>
      </c>
      <c r="I196" s="4">
        <f t="shared" si="38"/>
        <v>12894.601573166139</v>
      </c>
      <c r="J196" s="25">
        <f t="shared" si="45"/>
        <v>12367.957463456913</v>
      </c>
      <c r="K196" s="15">
        <f t="shared" si="39"/>
        <v>12321.340886266438</v>
      </c>
      <c r="L196" s="36">
        <f t="shared" si="40"/>
        <v>524.65911373356175</v>
      </c>
      <c r="M196" s="36">
        <f t="shared" si="41"/>
        <v>524.65911373356175</v>
      </c>
      <c r="N196" s="36">
        <f t="shared" si="42"/>
        <v>4.0842216544726903E-2</v>
      </c>
      <c r="O196" s="36">
        <f t="shared" si="43"/>
        <v>275267.18562368647</v>
      </c>
      <c r="P196" s="35">
        <f t="shared" si="46"/>
        <v>275267.18562368647</v>
      </c>
    </row>
    <row r="197" spans="1:16" x14ac:dyDescent="0.4">
      <c r="A197" s="1">
        <v>196</v>
      </c>
      <c r="B197" s="21">
        <v>40009</v>
      </c>
      <c r="C197" s="43">
        <v>4</v>
      </c>
      <c r="D197" s="23">
        <v>11492</v>
      </c>
      <c r="E197" s="25">
        <f t="shared" ref="E197:E260" si="47">AVERAGE(D195:D198)</f>
        <v>12360.5</v>
      </c>
      <c r="F197" s="25">
        <f t="shared" ref="F197:F260" si="48">AVERAGE(E197:E198)</f>
        <v>12727</v>
      </c>
      <c r="G197" s="25">
        <f t="shared" si="37"/>
        <v>0.90296220633299284</v>
      </c>
      <c r="H197" s="25">
        <f t="shared" si="44"/>
        <v>1.0011677938160828</v>
      </c>
      <c r="I197" s="4">
        <f t="shared" si="38"/>
        <v>11478.595367312735</v>
      </c>
      <c r="J197" s="25">
        <f t="shared" si="45"/>
        <v>12368.273883483833</v>
      </c>
      <c r="K197" s="15">
        <f t="shared" si="39"/>
        <v>12382.717477240583</v>
      </c>
      <c r="L197" s="36">
        <f t="shared" si="40"/>
        <v>-890.71747724058332</v>
      </c>
      <c r="M197" s="36">
        <f t="shared" si="41"/>
        <v>890.71747724058332</v>
      </c>
      <c r="N197" s="36">
        <f t="shared" si="42"/>
        <v>7.750761201188508E-2</v>
      </c>
      <c r="O197" s="36">
        <f t="shared" si="43"/>
        <v>793377.62426182907</v>
      </c>
      <c r="P197" s="35">
        <f t="shared" si="46"/>
        <v>793377.62426182907</v>
      </c>
    </row>
    <row r="198" spans="1:16" x14ac:dyDescent="0.4">
      <c r="A198" s="1">
        <v>197</v>
      </c>
      <c r="B198" s="21">
        <v>40010</v>
      </c>
      <c r="C198" s="43">
        <v>1</v>
      </c>
      <c r="D198" s="23">
        <v>13024</v>
      </c>
      <c r="E198" s="25">
        <f t="shared" si="47"/>
        <v>13093.5</v>
      </c>
      <c r="F198" s="25">
        <f t="shared" si="48"/>
        <v>13276</v>
      </c>
      <c r="G198" s="25">
        <f t="shared" si="37"/>
        <v>0.98101837902982825</v>
      </c>
      <c r="H198" s="25">
        <f t="shared" si="44"/>
        <v>1.0029760598604931</v>
      </c>
      <c r="I198" s="4">
        <f t="shared" si="38"/>
        <v>12985.354806785266</v>
      </c>
      <c r="J198" s="25">
        <f t="shared" si="45"/>
        <v>12368.590303510753</v>
      </c>
      <c r="K198" s="15">
        <f t="shared" si="39"/>
        <v>12405.399968643915</v>
      </c>
      <c r="L198" s="36">
        <f t="shared" si="40"/>
        <v>618.60003135608531</v>
      </c>
      <c r="M198" s="36">
        <f t="shared" si="41"/>
        <v>618.60003135608531</v>
      </c>
      <c r="N198" s="36">
        <f t="shared" si="42"/>
        <v>4.7496931154490579E-2</v>
      </c>
      <c r="O198" s="36">
        <f t="shared" si="43"/>
        <v>382665.99879374972</v>
      </c>
      <c r="P198" s="35">
        <f t="shared" si="46"/>
        <v>382665.99879374972</v>
      </c>
    </row>
    <row r="199" spans="1:16" x14ac:dyDescent="0.4">
      <c r="A199" s="1">
        <v>198</v>
      </c>
      <c r="B199" s="21">
        <v>40011</v>
      </c>
      <c r="C199" s="43">
        <v>2</v>
      </c>
      <c r="D199" s="23">
        <v>15012</v>
      </c>
      <c r="E199" s="25">
        <f t="shared" si="47"/>
        <v>13458.5</v>
      </c>
      <c r="F199" s="25">
        <f t="shared" si="48"/>
        <v>13942.125</v>
      </c>
      <c r="G199" s="25">
        <f t="shared" si="37"/>
        <v>1.0767368675865407</v>
      </c>
      <c r="H199" s="25">
        <f t="shared" si="44"/>
        <v>0.99962528745511148</v>
      </c>
      <c r="I199" s="4">
        <f t="shared" si="38"/>
        <v>15017.627293341275</v>
      </c>
      <c r="J199" s="25">
        <f t="shared" si="45"/>
        <v>12368.906723537675</v>
      </c>
      <c r="K199" s="15">
        <f t="shared" si="39"/>
        <v>12364.27193902181</v>
      </c>
      <c r="L199" s="36">
        <f t="shared" si="40"/>
        <v>2647.7280609781901</v>
      </c>
      <c r="M199" s="36">
        <f t="shared" si="41"/>
        <v>2647.7280609781901</v>
      </c>
      <c r="N199" s="36">
        <f t="shared" si="42"/>
        <v>0.17637410478138757</v>
      </c>
      <c r="O199" s="36">
        <f t="shared" si="43"/>
        <v>7010463.8848913265</v>
      </c>
      <c r="P199" s="35">
        <f t="shared" si="46"/>
        <v>7010463.8848913265</v>
      </c>
    </row>
    <row r="200" spans="1:16" x14ac:dyDescent="0.4">
      <c r="A200" s="1">
        <v>199</v>
      </c>
      <c r="B200" s="21">
        <v>40012</v>
      </c>
      <c r="C200" s="43">
        <v>3</v>
      </c>
      <c r="D200" s="23">
        <v>14306</v>
      </c>
      <c r="E200" s="25">
        <f t="shared" si="47"/>
        <v>14425.75</v>
      </c>
      <c r="F200" s="25">
        <f t="shared" si="48"/>
        <v>14306.625</v>
      </c>
      <c r="G200" s="25">
        <f t="shared" si="37"/>
        <v>0.99995631394546236</v>
      </c>
      <c r="H200" s="25">
        <f t="shared" si="44"/>
        <v>0.99623085886831275</v>
      </c>
      <c r="I200" s="4">
        <f t="shared" si="38"/>
        <v>14360.125339071679</v>
      </c>
      <c r="J200" s="25">
        <f t="shared" si="45"/>
        <v>12369.223143564595</v>
      </c>
      <c r="K200" s="15">
        <f t="shared" si="39"/>
        <v>12322.601795847168</v>
      </c>
      <c r="L200" s="36">
        <f t="shared" si="40"/>
        <v>1983.3982041528325</v>
      </c>
      <c r="M200" s="36">
        <f t="shared" si="41"/>
        <v>1983.3982041528325</v>
      </c>
      <c r="N200" s="36">
        <f t="shared" si="42"/>
        <v>0.13864100406492608</v>
      </c>
      <c r="O200" s="36">
        <f t="shared" si="43"/>
        <v>3933868.436236681</v>
      </c>
      <c r="P200" s="35">
        <f t="shared" si="46"/>
        <v>3933868.436236681</v>
      </c>
    </row>
    <row r="201" spans="1:16" x14ac:dyDescent="0.4">
      <c r="A201" s="1">
        <v>200</v>
      </c>
      <c r="B201" s="21">
        <v>40013</v>
      </c>
      <c r="C201" s="43">
        <v>4</v>
      </c>
      <c r="D201" s="23">
        <v>15361</v>
      </c>
      <c r="E201" s="25">
        <f t="shared" si="47"/>
        <v>14187.5</v>
      </c>
      <c r="F201" s="25">
        <f t="shared" si="48"/>
        <v>13844.25</v>
      </c>
      <c r="G201" s="25">
        <f t="shared" si="37"/>
        <v>1.1095581197970277</v>
      </c>
      <c r="H201" s="25">
        <f t="shared" si="44"/>
        <v>1.0011677938160828</v>
      </c>
      <c r="I201" s="4">
        <f t="shared" si="38"/>
        <v>15343.082443203179</v>
      </c>
      <c r="J201" s="25">
        <f t="shared" si="45"/>
        <v>12369.539563591516</v>
      </c>
      <c r="K201" s="15">
        <f t="shared" si="39"/>
        <v>12383.98463540167</v>
      </c>
      <c r="L201" s="36">
        <f t="shared" si="40"/>
        <v>2977.0153645983301</v>
      </c>
      <c r="M201" s="36">
        <f t="shared" si="41"/>
        <v>2977.0153645983301</v>
      </c>
      <c r="N201" s="36">
        <f t="shared" si="42"/>
        <v>0.19380348705151554</v>
      </c>
      <c r="O201" s="36">
        <f t="shared" si="43"/>
        <v>8862620.4810545277</v>
      </c>
      <c r="P201" s="35">
        <f t="shared" si="46"/>
        <v>8862620.4810545277</v>
      </c>
    </row>
    <row r="202" spans="1:16" x14ac:dyDescent="0.4">
      <c r="A202" s="1">
        <v>201</v>
      </c>
      <c r="B202" s="21">
        <v>40014</v>
      </c>
      <c r="C202" s="43">
        <v>1</v>
      </c>
      <c r="D202" s="23">
        <v>12071</v>
      </c>
      <c r="E202" s="25">
        <f t="shared" si="47"/>
        <v>13501</v>
      </c>
      <c r="F202" s="25">
        <f t="shared" si="48"/>
        <v>13341.625</v>
      </c>
      <c r="G202" s="25">
        <f t="shared" si="37"/>
        <v>0.90476235091302593</v>
      </c>
      <c r="H202" s="25">
        <f t="shared" si="44"/>
        <v>1.0029760598604931</v>
      </c>
      <c r="I202" s="4">
        <f t="shared" si="38"/>
        <v>12035.182576221203</v>
      </c>
      <c r="J202" s="25">
        <f t="shared" si="45"/>
        <v>12369.855983618438</v>
      </c>
      <c r="K202" s="15">
        <f t="shared" si="39"/>
        <v>12406.669415491366</v>
      </c>
      <c r="L202" s="36">
        <f t="shared" si="40"/>
        <v>-335.66941549136573</v>
      </c>
      <c r="M202" s="36">
        <f t="shared" si="41"/>
        <v>335.66941549136573</v>
      </c>
      <c r="N202" s="36">
        <f t="shared" si="42"/>
        <v>2.7807921091157792E-2</v>
      </c>
      <c r="O202" s="36">
        <f t="shared" si="43"/>
        <v>112673.95649631512</v>
      </c>
      <c r="P202" s="35">
        <f t="shared" si="46"/>
        <v>112673.95649631512</v>
      </c>
    </row>
    <row r="203" spans="1:16" x14ac:dyDescent="0.4">
      <c r="A203" s="1">
        <v>202</v>
      </c>
      <c r="B203" s="21">
        <v>40015</v>
      </c>
      <c r="C203" s="43">
        <v>2</v>
      </c>
      <c r="D203" s="23">
        <v>12266</v>
      </c>
      <c r="E203" s="25">
        <f t="shared" si="47"/>
        <v>13182.25</v>
      </c>
      <c r="F203" s="25">
        <f t="shared" si="48"/>
        <v>12565</v>
      </c>
      <c r="G203" s="25">
        <f t="shared" si="37"/>
        <v>0.97620374054914449</v>
      </c>
      <c r="H203" s="25">
        <f t="shared" si="44"/>
        <v>0.99962528745511148</v>
      </c>
      <c r="I203" s="4">
        <f t="shared" si="38"/>
        <v>12270.597946984019</v>
      </c>
      <c r="J203" s="25">
        <f t="shared" si="45"/>
        <v>12370.172403645358</v>
      </c>
      <c r="K203" s="15">
        <f t="shared" si="39"/>
        <v>12365.537144863278</v>
      </c>
      <c r="L203" s="36">
        <f t="shared" si="40"/>
        <v>-99.537144863277717</v>
      </c>
      <c r="M203" s="36">
        <f t="shared" si="41"/>
        <v>99.537144863277717</v>
      </c>
      <c r="N203" s="36">
        <f t="shared" si="42"/>
        <v>8.1148821835380497E-3</v>
      </c>
      <c r="O203" s="36">
        <f t="shared" si="43"/>
        <v>9907.643207533134</v>
      </c>
      <c r="P203" s="35">
        <f t="shared" si="46"/>
        <v>9907.643207533134</v>
      </c>
    </row>
    <row r="204" spans="1:16" x14ac:dyDescent="0.4">
      <c r="A204" s="1">
        <v>203</v>
      </c>
      <c r="B204" s="21">
        <v>40016</v>
      </c>
      <c r="C204" s="43">
        <v>3</v>
      </c>
      <c r="D204" s="23">
        <v>13031</v>
      </c>
      <c r="E204" s="25">
        <f t="shared" si="47"/>
        <v>11947.75</v>
      </c>
      <c r="F204" s="25">
        <f t="shared" si="48"/>
        <v>12149.5</v>
      </c>
      <c r="G204" s="25">
        <f t="shared" si="37"/>
        <v>1.0725544261080704</v>
      </c>
      <c r="H204" s="25">
        <f t="shared" si="44"/>
        <v>0.99623085886831275</v>
      </c>
      <c r="I204" s="4">
        <f t="shared" si="38"/>
        <v>13080.301502407596</v>
      </c>
      <c r="J204" s="25">
        <f t="shared" si="45"/>
        <v>12370.488823672278</v>
      </c>
      <c r="K204" s="15">
        <f t="shared" si="39"/>
        <v>12323.862705427897</v>
      </c>
      <c r="L204" s="36">
        <f t="shared" si="40"/>
        <v>707.1372945721032</v>
      </c>
      <c r="M204" s="36">
        <f t="shared" si="41"/>
        <v>707.1372945721032</v>
      </c>
      <c r="N204" s="36">
        <f t="shared" si="42"/>
        <v>5.4265773507183118E-2</v>
      </c>
      <c r="O204" s="36">
        <f t="shared" si="43"/>
        <v>500043.15337475343</v>
      </c>
      <c r="P204" s="35">
        <f t="shared" si="46"/>
        <v>500043.15337475343</v>
      </c>
    </row>
    <row r="205" spans="1:16" x14ac:dyDescent="0.4">
      <c r="A205" s="1">
        <v>204</v>
      </c>
      <c r="B205" s="21">
        <v>40017</v>
      </c>
      <c r="C205" s="43">
        <v>4</v>
      </c>
      <c r="D205" s="23">
        <v>10423</v>
      </c>
      <c r="E205" s="25">
        <f t="shared" si="47"/>
        <v>12351.25</v>
      </c>
      <c r="F205" s="25">
        <f t="shared" si="48"/>
        <v>12218.625</v>
      </c>
      <c r="G205" s="25">
        <f t="shared" si="37"/>
        <v>0.85304197485396271</v>
      </c>
      <c r="H205" s="25">
        <f t="shared" si="44"/>
        <v>1.0011677938160828</v>
      </c>
      <c r="I205" s="4">
        <f t="shared" si="38"/>
        <v>10410.842282761978</v>
      </c>
      <c r="J205" s="25">
        <f t="shared" si="45"/>
        <v>12370.8052436992</v>
      </c>
      <c r="K205" s="15">
        <f t="shared" si="39"/>
        <v>12385.251793562757</v>
      </c>
      <c r="L205" s="36">
        <f t="shared" si="40"/>
        <v>-1962.2517935627566</v>
      </c>
      <c r="M205" s="36">
        <f t="shared" si="41"/>
        <v>1962.2517935627566</v>
      </c>
      <c r="N205" s="36">
        <f t="shared" si="42"/>
        <v>0.18826170906291437</v>
      </c>
      <c r="O205" s="36">
        <f t="shared" si="43"/>
        <v>3850432.1013402552</v>
      </c>
      <c r="P205" s="35">
        <f t="shared" si="46"/>
        <v>3850432.1013402552</v>
      </c>
    </row>
    <row r="206" spans="1:16" x14ac:dyDescent="0.4">
      <c r="A206" s="1">
        <v>205</v>
      </c>
      <c r="B206" s="21">
        <v>40018</v>
      </c>
      <c r="C206" s="43">
        <v>1</v>
      </c>
      <c r="D206" s="23">
        <v>13685</v>
      </c>
      <c r="E206" s="25">
        <f t="shared" si="47"/>
        <v>12086</v>
      </c>
      <c r="F206" s="25">
        <f t="shared" si="48"/>
        <v>12214.625</v>
      </c>
      <c r="G206" s="25">
        <f t="shared" si="37"/>
        <v>1.1203782351075042</v>
      </c>
      <c r="H206" s="25">
        <f t="shared" si="44"/>
        <v>1.0029760598604931</v>
      </c>
      <c r="I206" s="4">
        <f t="shared" si="38"/>
        <v>13644.393468278282</v>
      </c>
      <c r="J206" s="25">
        <f t="shared" si="45"/>
        <v>12371.12166372612</v>
      </c>
      <c r="K206" s="15">
        <f t="shared" si="39"/>
        <v>12407.938862338813</v>
      </c>
      <c r="L206" s="36">
        <f t="shared" si="40"/>
        <v>1277.0611376611869</v>
      </c>
      <c r="M206" s="36">
        <f t="shared" si="41"/>
        <v>1277.0611376611869</v>
      </c>
      <c r="N206" s="36">
        <f t="shared" si="42"/>
        <v>9.3318314772465244E-2</v>
      </c>
      <c r="O206" s="36">
        <f t="shared" si="43"/>
        <v>1630885.1493244849</v>
      </c>
      <c r="P206" s="35">
        <f t="shared" si="46"/>
        <v>1630885.1493244849</v>
      </c>
    </row>
    <row r="207" spans="1:16" x14ac:dyDescent="0.4">
      <c r="A207" s="1">
        <v>206</v>
      </c>
      <c r="B207" s="21">
        <v>40019</v>
      </c>
      <c r="C207" s="43">
        <v>2</v>
      </c>
      <c r="D207" s="23">
        <v>11205</v>
      </c>
      <c r="E207" s="25">
        <f t="shared" si="47"/>
        <v>12343.25</v>
      </c>
      <c r="F207" s="25">
        <f t="shared" si="48"/>
        <v>12776.625</v>
      </c>
      <c r="G207" s="25">
        <f t="shared" si="37"/>
        <v>0.87699216342343933</v>
      </c>
      <c r="H207" s="25">
        <f t="shared" si="44"/>
        <v>0.99962528745511148</v>
      </c>
      <c r="I207" s="4">
        <f t="shared" si="38"/>
        <v>11209.200227943578</v>
      </c>
      <c r="J207" s="25">
        <f t="shared" si="45"/>
        <v>12371.438083753043</v>
      </c>
      <c r="K207" s="15">
        <f t="shared" si="39"/>
        <v>12366.802350704749</v>
      </c>
      <c r="L207" s="36">
        <f t="shared" si="40"/>
        <v>-1161.8023507047492</v>
      </c>
      <c r="M207" s="36">
        <f t="shared" si="41"/>
        <v>1161.8023507047492</v>
      </c>
      <c r="N207" s="36">
        <f t="shared" si="42"/>
        <v>0.10368606431992407</v>
      </c>
      <c r="O207" s="36">
        <f t="shared" si="43"/>
        <v>1349784.7021030809</v>
      </c>
      <c r="P207" s="35">
        <f t="shared" si="46"/>
        <v>1349784.7021030809</v>
      </c>
    </row>
    <row r="208" spans="1:16" x14ac:dyDescent="0.4">
      <c r="A208" s="1">
        <v>207</v>
      </c>
      <c r="B208" s="21">
        <v>40020</v>
      </c>
      <c r="C208" s="43">
        <v>3</v>
      </c>
      <c r="D208" s="23">
        <v>14060</v>
      </c>
      <c r="E208" s="25">
        <f t="shared" si="47"/>
        <v>13210</v>
      </c>
      <c r="F208" s="25">
        <f t="shared" si="48"/>
        <v>13019.25</v>
      </c>
      <c r="G208" s="25">
        <f t="shared" si="37"/>
        <v>1.0799393206213876</v>
      </c>
      <c r="H208" s="25">
        <f t="shared" si="44"/>
        <v>0.99623085886831275</v>
      </c>
      <c r="I208" s="4">
        <f t="shared" si="38"/>
        <v>14113.194622350609</v>
      </c>
      <c r="J208" s="25">
        <f t="shared" si="45"/>
        <v>12371.754503779963</v>
      </c>
      <c r="K208" s="15">
        <f t="shared" si="39"/>
        <v>12325.123615008628</v>
      </c>
      <c r="L208" s="36">
        <f t="shared" si="40"/>
        <v>1734.8763849913721</v>
      </c>
      <c r="M208" s="36">
        <f t="shared" si="41"/>
        <v>1734.8763849913721</v>
      </c>
      <c r="N208" s="36">
        <f t="shared" si="42"/>
        <v>0.12339092354134937</v>
      </c>
      <c r="O208" s="36">
        <f t="shared" si="43"/>
        <v>3009796.0712007317</v>
      </c>
      <c r="P208" s="35">
        <f t="shared" si="46"/>
        <v>3009796.0712007317</v>
      </c>
    </row>
    <row r="209" spans="1:16" x14ac:dyDescent="0.4">
      <c r="A209" s="1">
        <v>208</v>
      </c>
      <c r="B209" s="21">
        <v>40021</v>
      </c>
      <c r="C209" s="43">
        <v>4</v>
      </c>
      <c r="D209" s="23">
        <v>13890</v>
      </c>
      <c r="E209" s="25">
        <f t="shared" si="47"/>
        <v>12828.5</v>
      </c>
      <c r="F209" s="25">
        <f t="shared" si="48"/>
        <v>13107.75</v>
      </c>
      <c r="G209" s="25">
        <f t="shared" si="37"/>
        <v>1.0596784345139325</v>
      </c>
      <c r="H209" s="25">
        <f t="shared" si="44"/>
        <v>1.0011677938160828</v>
      </c>
      <c r="I209" s="4">
        <f t="shared" si="38"/>
        <v>13873.798264181509</v>
      </c>
      <c r="J209" s="25">
        <f t="shared" si="45"/>
        <v>12372.070923806883</v>
      </c>
      <c r="K209" s="15">
        <f t="shared" si="39"/>
        <v>12386.518951723843</v>
      </c>
      <c r="L209" s="36">
        <f t="shared" si="40"/>
        <v>1503.4810482761568</v>
      </c>
      <c r="M209" s="36">
        <f t="shared" si="41"/>
        <v>1503.4810482761568</v>
      </c>
      <c r="N209" s="36">
        <f t="shared" si="42"/>
        <v>0.10824197611779386</v>
      </c>
      <c r="O209" s="36">
        <f t="shared" si="43"/>
        <v>2260455.2625255715</v>
      </c>
      <c r="P209" s="35">
        <f t="shared" si="46"/>
        <v>2260455.2625255715</v>
      </c>
    </row>
    <row r="210" spans="1:16" x14ac:dyDescent="0.4">
      <c r="A210" s="1">
        <v>209</v>
      </c>
      <c r="B210" s="21">
        <v>40022</v>
      </c>
      <c r="C210" s="43">
        <v>1</v>
      </c>
      <c r="D210" s="23">
        <v>12159</v>
      </c>
      <c r="E210" s="25">
        <f t="shared" si="47"/>
        <v>13387</v>
      </c>
      <c r="F210" s="25">
        <f t="shared" si="48"/>
        <v>12812.625</v>
      </c>
      <c r="G210" s="25">
        <f t="shared" si="37"/>
        <v>0.94898586355255066</v>
      </c>
      <c r="H210" s="25">
        <f t="shared" si="44"/>
        <v>1.0029760598604931</v>
      </c>
      <c r="I210" s="4">
        <f t="shared" si="38"/>
        <v>12122.921460050833</v>
      </c>
      <c r="J210" s="25">
        <f t="shared" si="45"/>
        <v>12372.387343833805</v>
      </c>
      <c r="K210" s="15">
        <f t="shared" si="39"/>
        <v>12409.208309186262</v>
      </c>
      <c r="L210" s="36">
        <f t="shared" si="40"/>
        <v>-250.20830918626234</v>
      </c>
      <c r="M210" s="36">
        <f t="shared" si="41"/>
        <v>250.20830918626234</v>
      </c>
      <c r="N210" s="36">
        <f t="shared" si="42"/>
        <v>2.057803348846635E-2</v>
      </c>
      <c r="O210" s="36">
        <f t="shared" si="43"/>
        <v>62604.197985848252</v>
      </c>
      <c r="P210" s="35">
        <f t="shared" si="46"/>
        <v>62604.197985848252</v>
      </c>
    </row>
    <row r="211" spans="1:16" x14ac:dyDescent="0.4">
      <c r="A211" s="1">
        <v>210</v>
      </c>
      <c r="B211" s="21">
        <v>40023</v>
      </c>
      <c r="C211" s="43">
        <v>2</v>
      </c>
      <c r="D211" s="23">
        <v>13439</v>
      </c>
      <c r="E211" s="25">
        <f t="shared" si="47"/>
        <v>12238.25</v>
      </c>
      <c r="F211" s="25">
        <f t="shared" si="48"/>
        <v>12196.625</v>
      </c>
      <c r="G211" s="25">
        <f t="shared" si="37"/>
        <v>1.1018621954844066</v>
      </c>
      <c r="H211" s="25">
        <f t="shared" si="44"/>
        <v>0.99962528745511148</v>
      </c>
      <c r="I211" s="4">
        <f t="shared" si="38"/>
        <v>13444.037649561244</v>
      </c>
      <c r="J211" s="25">
        <f t="shared" si="45"/>
        <v>12372.703763860725</v>
      </c>
      <c r="K211" s="15">
        <f t="shared" si="39"/>
        <v>12368.067556546217</v>
      </c>
      <c r="L211" s="36">
        <f t="shared" si="40"/>
        <v>1070.932443453783</v>
      </c>
      <c r="M211" s="36">
        <f t="shared" si="41"/>
        <v>1070.932443453783</v>
      </c>
      <c r="N211" s="36">
        <f t="shared" si="42"/>
        <v>7.9688402667890693E-2</v>
      </c>
      <c r="O211" s="36">
        <f t="shared" si="43"/>
        <v>1146896.2984418902</v>
      </c>
      <c r="P211" s="35">
        <f t="shared" si="46"/>
        <v>1146896.2984418902</v>
      </c>
    </row>
    <row r="212" spans="1:16" x14ac:dyDescent="0.4">
      <c r="A212" s="1">
        <v>211</v>
      </c>
      <c r="B212" s="21">
        <v>40024</v>
      </c>
      <c r="C212" s="43">
        <v>3</v>
      </c>
      <c r="D212" s="23">
        <v>9465</v>
      </c>
      <c r="E212" s="25">
        <f t="shared" si="47"/>
        <v>12155</v>
      </c>
      <c r="F212" s="25">
        <f t="shared" si="48"/>
        <v>13165.375</v>
      </c>
      <c r="G212" s="25">
        <f t="shared" si="37"/>
        <v>0.71893128756302038</v>
      </c>
      <c r="H212" s="25">
        <f t="shared" si="44"/>
        <v>0.99623085886831275</v>
      </c>
      <c r="I212" s="4">
        <f t="shared" si="38"/>
        <v>9500.8098933533802</v>
      </c>
      <c r="J212" s="25">
        <f t="shared" si="45"/>
        <v>12373.020183887646</v>
      </c>
      <c r="K212" s="15">
        <f t="shared" si="39"/>
        <v>12326.384524589359</v>
      </c>
      <c r="L212" s="36">
        <f t="shared" si="40"/>
        <v>-2861.384524589359</v>
      </c>
      <c r="M212" s="36">
        <f t="shared" si="41"/>
        <v>2861.384524589359</v>
      </c>
      <c r="N212" s="36">
        <f t="shared" si="42"/>
        <v>0.30231215262433797</v>
      </c>
      <c r="O212" s="36">
        <f t="shared" si="43"/>
        <v>8187521.3975594724</v>
      </c>
      <c r="P212" s="35">
        <f t="shared" si="46"/>
        <v>8187521.3975594724</v>
      </c>
    </row>
    <row r="213" spans="1:16" x14ac:dyDescent="0.4">
      <c r="A213" s="1">
        <v>212</v>
      </c>
      <c r="B213" s="21">
        <v>40025</v>
      </c>
      <c r="C213" s="43">
        <v>4</v>
      </c>
      <c r="D213" s="23">
        <v>13557</v>
      </c>
      <c r="E213" s="25">
        <f t="shared" si="47"/>
        <v>14175.75</v>
      </c>
      <c r="F213" s="25">
        <f t="shared" si="48"/>
        <v>14967.75</v>
      </c>
      <c r="G213" s="25">
        <f t="shared" si="37"/>
        <v>0.9057473568171569</v>
      </c>
      <c r="H213" s="25">
        <f t="shared" si="44"/>
        <v>1.0011677938160828</v>
      </c>
      <c r="I213" s="4">
        <f t="shared" si="38"/>
        <v>13541.186685925753</v>
      </c>
      <c r="J213" s="25">
        <f t="shared" si="45"/>
        <v>12373.336603914568</v>
      </c>
      <c r="K213" s="15">
        <f t="shared" si="39"/>
        <v>12387.78610988493</v>
      </c>
      <c r="L213" s="36">
        <f t="shared" si="40"/>
        <v>1169.2138901150702</v>
      </c>
      <c r="M213" s="36">
        <f t="shared" si="41"/>
        <v>1169.2138901150702</v>
      </c>
      <c r="N213" s="36">
        <f t="shared" si="42"/>
        <v>8.6244293731287905E-2</v>
      </c>
      <c r="O213" s="36">
        <f t="shared" si="43"/>
        <v>1367061.1208380153</v>
      </c>
      <c r="P213" s="35">
        <f t="shared" si="46"/>
        <v>1367061.1208380153</v>
      </c>
    </row>
    <row r="214" spans="1:16" x14ac:dyDescent="0.4">
      <c r="A214" s="1">
        <v>213</v>
      </c>
      <c r="B214" s="21">
        <v>40026</v>
      </c>
      <c r="C214" s="43">
        <v>1</v>
      </c>
      <c r="D214" s="23">
        <v>20242</v>
      </c>
      <c r="E214" s="25">
        <f t="shared" si="47"/>
        <v>15759.75</v>
      </c>
      <c r="F214" s="25">
        <f t="shared" si="48"/>
        <v>16800</v>
      </c>
      <c r="G214" s="25">
        <f t="shared" si="37"/>
        <v>1.2048809523809523</v>
      </c>
      <c r="H214" s="25">
        <f t="shared" si="44"/>
        <v>1.0029760598604931</v>
      </c>
      <c r="I214" s="4">
        <f t="shared" si="38"/>
        <v>20181.937346356521</v>
      </c>
      <c r="J214" s="25">
        <f t="shared" si="45"/>
        <v>12373.653023941488</v>
      </c>
      <c r="K214" s="15">
        <f t="shared" si="39"/>
        <v>12410.47775603371</v>
      </c>
      <c r="L214" s="36">
        <f t="shared" si="40"/>
        <v>7831.5222439662903</v>
      </c>
      <c r="M214" s="36">
        <f t="shared" si="41"/>
        <v>7831.5222439662903</v>
      </c>
      <c r="N214" s="36">
        <f t="shared" si="42"/>
        <v>0.38689468649176417</v>
      </c>
      <c r="O214" s="36">
        <f t="shared" si="43"/>
        <v>61332740.657738797</v>
      </c>
      <c r="P214" s="35">
        <f t="shared" si="46"/>
        <v>61332740.657738797</v>
      </c>
    </row>
    <row r="215" spans="1:16" x14ac:dyDescent="0.4">
      <c r="A215" s="1">
        <v>214</v>
      </c>
      <c r="B215" s="21">
        <v>40027</v>
      </c>
      <c r="C215" s="43">
        <v>2</v>
      </c>
      <c r="D215" s="23">
        <v>19775</v>
      </c>
      <c r="E215" s="25">
        <f t="shared" si="47"/>
        <v>17840.25</v>
      </c>
      <c r="F215" s="25">
        <f t="shared" si="48"/>
        <v>18550.875</v>
      </c>
      <c r="G215" s="25">
        <f t="shared" si="37"/>
        <v>1.0659874534220084</v>
      </c>
      <c r="H215" s="25">
        <f t="shared" si="44"/>
        <v>0.99962528745511148</v>
      </c>
      <c r="I215" s="4">
        <f t="shared" si="38"/>
        <v>19782.412718213676</v>
      </c>
      <c r="J215" s="25">
        <f t="shared" si="45"/>
        <v>12373.969443968408</v>
      </c>
      <c r="K215" s="15">
        <f t="shared" si="39"/>
        <v>12369.332762387687</v>
      </c>
      <c r="L215" s="36">
        <f t="shared" si="40"/>
        <v>7405.6672376123133</v>
      </c>
      <c r="M215" s="36">
        <f t="shared" si="41"/>
        <v>7405.6672376123133</v>
      </c>
      <c r="N215" s="36">
        <f t="shared" si="42"/>
        <v>0.37449644690833445</v>
      </c>
      <c r="O215" s="36">
        <f t="shared" si="43"/>
        <v>54843907.234244391</v>
      </c>
      <c r="P215" s="35">
        <f t="shared" si="46"/>
        <v>54843907.234244391</v>
      </c>
    </row>
    <row r="216" spans="1:16" x14ac:dyDescent="0.4">
      <c r="A216" s="1">
        <v>215</v>
      </c>
      <c r="B216" s="21">
        <v>40028</v>
      </c>
      <c r="C216" s="43">
        <v>3</v>
      </c>
      <c r="D216" s="23">
        <v>17787</v>
      </c>
      <c r="E216" s="25">
        <f t="shared" si="47"/>
        <v>19261.5</v>
      </c>
      <c r="F216" s="25">
        <f t="shared" si="48"/>
        <v>18898.875</v>
      </c>
      <c r="G216" s="25">
        <f t="shared" si="37"/>
        <v>0.9411671329642638</v>
      </c>
      <c r="H216" s="25">
        <f t="shared" si="44"/>
        <v>0.99623085886831275</v>
      </c>
      <c r="I216" s="4">
        <f t="shared" si="38"/>
        <v>17854.295359014955</v>
      </c>
      <c r="J216" s="25">
        <f t="shared" si="45"/>
        <v>12374.28586399533</v>
      </c>
      <c r="K216" s="15">
        <f t="shared" si="39"/>
        <v>12327.64543417009</v>
      </c>
      <c r="L216" s="36">
        <f t="shared" si="40"/>
        <v>5459.3545658299099</v>
      </c>
      <c r="M216" s="36">
        <f t="shared" si="41"/>
        <v>5459.3545658299099</v>
      </c>
      <c r="N216" s="36">
        <f t="shared" si="42"/>
        <v>0.30692947466295101</v>
      </c>
      <c r="O216" s="36">
        <f t="shared" si="43"/>
        <v>29804552.275447883</v>
      </c>
      <c r="P216" s="35">
        <f t="shared" si="46"/>
        <v>29804552.275447883</v>
      </c>
    </row>
    <row r="217" spans="1:16" x14ac:dyDescent="0.4">
      <c r="A217" s="1">
        <v>216</v>
      </c>
      <c r="B217" s="21">
        <v>40029</v>
      </c>
      <c r="C217" s="43">
        <v>4</v>
      </c>
      <c r="D217" s="23">
        <v>19242</v>
      </c>
      <c r="E217" s="25">
        <f t="shared" si="47"/>
        <v>18536.25</v>
      </c>
      <c r="F217" s="25">
        <f t="shared" si="48"/>
        <v>17430.5</v>
      </c>
      <c r="G217" s="25">
        <f t="shared" si="37"/>
        <v>1.1039270244686039</v>
      </c>
      <c r="H217" s="25">
        <f t="shared" si="44"/>
        <v>1.0011677938160828</v>
      </c>
      <c r="I217" s="4">
        <f t="shared" si="38"/>
        <v>19219.555521913648</v>
      </c>
      <c r="J217" s="25">
        <f t="shared" si="45"/>
        <v>12374.60228402225</v>
      </c>
      <c r="K217" s="15">
        <f t="shared" si="39"/>
        <v>12389.053268046015</v>
      </c>
      <c r="L217" s="36">
        <f t="shared" si="40"/>
        <v>6852.9467319539854</v>
      </c>
      <c r="M217" s="36">
        <f t="shared" si="41"/>
        <v>6852.9467319539854</v>
      </c>
      <c r="N217" s="36">
        <f t="shared" si="42"/>
        <v>0.35614524124072267</v>
      </c>
      <c r="O217" s="36">
        <f t="shared" si="43"/>
        <v>46962878.910998806</v>
      </c>
      <c r="P217" s="35">
        <f t="shared" si="46"/>
        <v>46962878.910998806</v>
      </c>
    </row>
    <row r="218" spans="1:16" x14ac:dyDescent="0.4">
      <c r="A218" s="1">
        <v>217</v>
      </c>
      <c r="B218" s="21">
        <v>40030</v>
      </c>
      <c r="C218" s="43">
        <v>1</v>
      </c>
      <c r="D218" s="23">
        <v>17341</v>
      </c>
      <c r="E218" s="25">
        <f t="shared" si="47"/>
        <v>16324.75</v>
      </c>
      <c r="F218" s="25">
        <f t="shared" si="48"/>
        <v>15940.25</v>
      </c>
      <c r="G218" s="25">
        <f t="shared" si="37"/>
        <v>1.0878750333275826</v>
      </c>
      <c r="H218" s="25">
        <f t="shared" si="44"/>
        <v>1.0029760598604931</v>
      </c>
      <c r="I218" s="4">
        <f t="shared" si="38"/>
        <v>17289.545278291102</v>
      </c>
      <c r="J218" s="25">
        <f t="shared" si="45"/>
        <v>12374.918704049171</v>
      </c>
      <c r="K218" s="15">
        <f t="shared" si="39"/>
        <v>12411.747202881157</v>
      </c>
      <c r="L218" s="36">
        <f t="shared" si="40"/>
        <v>4929.2527971188429</v>
      </c>
      <c r="M218" s="36">
        <f t="shared" si="41"/>
        <v>4929.2527971188429</v>
      </c>
      <c r="N218" s="36">
        <f t="shared" si="42"/>
        <v>0.28425424122708282</v>
      </c>
      <c r="O218" s="36">
        <f t="shared" si="43"/>
        <v>24297533.137903936</v>
      </c>
      <c r="P218" s="35">
        <f t="shared" si="46"/>
        <v>24297533.137903936</v>
      </c>
    </row>
    <row r="219" spans="1:16" x14ac:dyDescent="0.4">
      <c r="A219" s="1">
        <v>218</v>
      </c>
      <c r="B219" s="21">
        <v>40031</v>
      </c>
      <c r="C219" s="43">
        <v>2</v>
      </c>
      <c r="D219" s="23">
        <v>10929</v>
      </c>
      <c r="E219" s="25">
        <f t="shared" si="47"/>
        <v>15555.75</v>
      </c>
      <c r="F219" s="25">
        <f t="shared" si="48"/>
        <v>14867.375</v>
      </c>
      <c r="G219" s="25">
        <f t="shared" si="37"/>
        <v>0.73509950478816877</v>
      </c>
      <c r="H219" s="25">
        <f t="shared" si="44"/>
        <v>0.99962528745511148</v>
      </c>
      <c r="I219" s="4">
        <f t="shared" si="38"/>
        <v>10933.096768513642</v>
      </c>
      <c r="J219" s="25">
        <f t="shared" si="45"/>
        <v>12375.235124076093</v>
      </c>
      <c r="K219" s="15">
        <f t="shared" si="39"/>
        <v>12370.597968229156</v>
      </c>
      <c r="L219" s="36">
        <f t="shared" si="40"/>
        <v>-1441.5979682291563</v>
      </c>
      <c r="M219" s="36">
        <f t="shared" si="41"/>
        <v>1441.5979682291563</v>
      </c>
      <c r="N219" s="36">
        <f t="shared" si="42"/>
        <v>0.13190575242283431</v>
      </c>
      <c r="O219" s="36">
        <f t="shared" si="43"/>
        <v>2078204.7020024315</v>
      </c>
      <c r="P219" s="35">
        <f t="shared" si="46"/>
        <v>2078204.7020024315</v>
      </c>
    </row>
    <row r="220" spans="1:16" x14ac:dyDescent="0.4">
      <c r="A220" s="1">
        <v>219</v>
      </c>
      <c r="B220" s="21">
        <v>40032</v>
      </c>
      <c r="C220" s="43">
        <v>3</v>
      </c>
      <c r="D220" s="23">
        <v>14711</v>
      </c>
      <c r="E220" s="25">
        <f t="shared" si="47"/>
        <v>14179</v>
      </c>
      <c r="F220" s="25">
        <f t="shared" si="48"/>
        <v>13440.25</v>
      </c>
      <c r="G220" s="25">
        <f t="shared" si="37"/>
        <v>1.0945480924833988</v>
      </c>
      <c r="H220" s="25">
        <f t="shared" si="44"/>
        <v>0.99623085886831275</v>
      </c>
      <c r="I220" s="4">
        <f t="shared" si="38"/>
        <v>14766.657616600271</v>
      </c>
      <c r="J220" s="25">
        <f t="shared" si="45"/>
        <v>12375.551544103013</v>
      </c>
      <c r="K220" s="15">
        <f t="shared" si="39"/>
        <v>12328.906343750819</v>
      </c>
      <c r="L220" s="36">
        <f t="shared" si="40"/>
        <v>2382.0936562491806</v>
      </c>
      <c r="M220" s="36">
        <f t="shared" si="41"/>
        <v>2382.0936562491806</v>
      </c>
      <c r="N220" s="36">
        <f t="shared" si="42"/>
        <v>0.16192601837055134</v>
      </c>
      <c r="O220" s="36">
        <f t="shared" si="43"/>
        <v>5674370.1871425891</v>
      </c>
      <c r="P220" s="35">
        <f t="shared" si="46"/>
        <v>5674370.1871425891</v>
      </c>
    </row>
    <row r="221" spans="1:16" x14ac:dyDescent="0.4">
      <c r="A221" s="1">
        <v>220</v>
      </c>
      <c r="B221" s="21">
        <v>40033</v>
      </c>
      <c r="C221" s="43">
        <v>4</v>
      </c>
      <c r="D221" s="23">
        <v>13735</v>
      </c>
      <c r="E221" s="25">
        <f t="shared" si="47"/>
        <v>12701.5</v>
      </c>
      <c r="F221" s="25">
        <f t="shared" si="48"/>
        <v>13112.25</v>
      </c>
      <c r="G221" s="25">
        <f t="shared" si="37"/>
        <v>1.0474937558390056</v>
      </c>
      <c r="H221" s="25">
        <f t="shared" si="44"/>
        <v>1.0011677938160828</v>
      </c>
      <c r="I221" s="4">
        <f t="shared" si="38"/>
        <v>13718.979061089491</v>
      </c>
      <c r="J221" s="25">
        <f t="shared" si="45"/>
        <v>12375.867964129933</v>
      </c>
      <c r="K221" s="15">
        <f t="shared" si="39"/>
        <v>12390.320426207101</v>
      </c>
      <c r="L221" s="36">
        <f t="shared" si="40"/>
        <v>1344.6795737928987</v>
      </c>
      <c r="M221" s="36">
        <f t="shared" si="41"/>
        <v>1344.6795737928987</v>
      </c>
      <c r="N221" s="36">
        <f t="shared" si="42"/>
        <v>9.7901679926676283E-2</v>
      </c>
      <c r="O221" s="36">
        <f t="shared" si="43"/>
        <v>1808163.1561758518</v>
      </c>
      <c r="P221" s="35">
        <f t="shared" si="46"/>
        <v>1808163.1561758518</v>
      </c>
    </row>
    <row r="222" spans="1:16" x14ac:dyDescent="0.4">
      <c r="A222" s="1">
        <v>221</v>
      </c>
      <c r="B222" s="21">
        <v>40034</v>
      </c>
      <c r="C222" s="43">
        <v>1</v>
      </c>
      <c r="D222" s="23">
        <v>11431</v>
      </c>
      <c r="E222" s="25">
        <f t="shared" si="47"/>
        <v>13523</v>
      </c>
      <c r="F222" s="25">
        <f t="shared" si="48"/>
        <v>13364.375</v>
      </c>
      <c r="G222" s="25">
        <f t="shared" si="37"/>
        <v>0.8553336762848992</v>
      </c>
      <c r="H222" s="25">
        <f t="shared" si="44"/>
        <v>1.0029760598604931</v>
      </c>
      <c r="I222" s="4">
        <f t="shared" si="38"/>
        <v>11397.081602914801</v>
      </c>
      <c r="J222" s="25">
        <f t="shared" si="45"/>
        <v>12376.184384156855</v>
      </c>
      <c r="K222" s="15">
        <f t="shared" si="39"/>
        <v>12413.016649728606</v>
      </c>
      <c r="L222" s="36">
        <f t="shared" si="40"/>
        <v>-982.01664972860635</v>
      </c>
      <c r="M222" s="36">
        <f t="shared" si="41"/>
        <v>982.01664972860635</v>
      </c>
      <c r="N222" s="36">
        <f t="shared" si="42"/>
        <v>8.5908201358464387E-2</v>
      </c>
      <c r="O222" s="36">
        <f t="shared" si="43"/>
        <v>964356.70034419629</v>
      </c>
      <c r="P222" s="35">
        <f t="shared" si="46"/>
        <v>964356.70034419629</v>
      </c>
    </row>
    <row r="223" spans="1:16" x14ac:dyDescent="0.4">
      <c r="A223" s="1">
        <v>222</v>
      </c>
      <c r="B223" s="21">
        <v>40035</v>
      </c>
      <c r="C223" s="43">
        <v>2</v>
      </c>
      <c r="D223" s="23">
        <v>14215</v>
      </c>
      <c r="E223" s="25">
        <f t="shared" si="47"/>
        <v>13205.75</v>
      </c>
      <c r="F223" s="25">
        <f t="shared" si="48"/>
        <v>13155.25</v>
      </c>
      <c r="G223" s="25">
        <f t="shared" si="37"/>
        <v>1.0805571919955912</v>
      </c>
      <c r="H223" s="25">
        <f t="shared" si="44"/>
        <v>0.99962528745511148</v>
      </c>
      <c r="I223" s="4">
        <f t="shared" si="38"/>
        <v>14220.328535494686</v>
      </c>
      <c r="J223" s="25">
        <f t="shared" si="45"/>
        <v>12376.500804183775</v>
      </c>
      <c r="K223" s="15">
        <f t="shared" si="39"/>
        <v>12371.863174070624</v>
      </c>
      <c r="L223" s="36">
        <f t="shared" si="40"/>
        <v>1843.1368259293758</v>
      </c>
      <c r="M223" s="36">
        <f t="shared" si="41"/>
        <v>1843.1368259293758</v>
      </c>
      <c r="N223" s="36">
        <f t="shared" si="42"/>
        <v>0.1296614017537373</v>
      </c>
      <c r="O223" s="36">
        <f t="shared" si="43"/>
        <v>3397153.3590970142</v>
      </c>
      <c r="P223" s="35">
        <f t="shared" si="46"/>
        <v>3397153.3590970142</v>
      </c>
    </row>
    <row r="224" spans="1:16" x14ac:dyDescent="0.4">
      <c r="A224" s="1">
        <v>223</v>
      </c>
      <c r="B224" s="21">
        <v>40036</v>
      </c>
      <c r="C224" s="43">
        <v>3</v>
      </c>
      <c r="D224" s="23">
        <v>13442</v>
      </c>
      <c r="E224" s="25">
        <f t="shared" si="47"/>
        <v>13104.75</v>
      </c>
      <c r="F224" s="25">
        <f t="shared" si="48"/>
        <v>13426</v>
      </c>
      <c r="G224" s="25">
        <f t="shared" si="37"/>
        <v>1.0011917175629377</v>
      </c>
      <c r="H224" s="25">
        <f t="shared" si="44"/>
        <v>0.99623085886831275</v>
      </c>
      <c r="I224" s="4">
        <f t="shared" si="38"/>
        <v>13492.856480344017</v>
      </c>
      <c r="J224" s="25">
        <f t="shared" si="45"/>
        <v>12376.817224210698</v>
      </c>
      <c r="K224" s="15">
        <f t="shared" si="39"/>
        <v>12330.16725333155</v>
      </c>
      <c r="L224" s="36">
        <f t="shared" si="40"/>
        <v>1111.8327466684495</v>
      </c>
      <c r="M224" s="36">
        <f t="shared" si="41"/>
        <v>1111.8327466684495</v>
      </c>
      <c r="N224" s="36">
        <f t="shared" si="42"/>
        <v>8.2713342260708936E-2</v>
      </c>
      <c r="O224" s="36">
        <f t="shared" si="43"/>
        <v>1236172.0565643087</v>
      </c>
      <c r="P224" s="35">
        <f t="shared" si="46"/>
        <v>1236172.0565643087</v>
      </c>
    </row>
    <row r="225" spans="1:16" x14ac:dyDescent="0.4">
      <c r="A225" s="1">
        <v>224</v>
      </c>
      <c r="B225" s="21">
        <v>40037</v>
      </c>
      <c r="C225" s="43">
        <v>4</v>
      </c>
      <c r="D225" s="23">
        <v>13331</v>
      </c>
      <c r="E225" s="25">
        <f t="shared" si="47"/>
        <v>13747.25</v>
      </c>
      <c r="F225" s="25">
        <f t="shared" si="48"/>
        <v>13597.625</v>
      </c>
      <c r="G225" s="25">
        <f t="shared" si="37"/>
        <v>0.98039179636149698</v>
      </c>
      <c r="H225" s="25">
        <f t="shared" si="44"/>
        <v>1.0011677938160828</v>
      </c>
      <c r="I225" s="4">
        <f t="shared" si="38"/>
        <v>13315.450299481907</v>
      </c>
      <c r="J225" s="25">
        <f t="shared" si="45"/>
        <v>12377.133644237618</v>
      </c>
      <c r="K225" s="15">
        <f t="shared" si="39"/>
        <v>12391.587584368188</v>
      </c>
      <c r="L225" s="36">
        <f t="shared" si="40"/>
        <v>939.41241563181211</v>
      </c>
      <c r="M225" s="36">
        <f t="shared" si="41"/>
        <v>939.41241563181211</v>
      </c>
      <c r="N225" s="36">
        <f t="shared" si="42"/>
        <v>7.0468263118431629E-2</v>
      </c>
      <c r="O225" s="36">
        <f t="shared" si="43"/>
        <v>882495.6866431965</v>
      </c>
      <c r="P225" s="35">
        <f t="shared" si="46"/>
        <v>882495.6866431965</v>
      </c>
    </row>
    <row r="226" spans="1:16" x14ac:dyDescent="0.4">
      <c r="A226" s="1">
        <v>225</v>
      </c>
      <c r="B226" s="21">
        <v>40038</v>
      </c>
      <c r="C226" s="43">
        <v>1</v>
      </c>
      <c r="D226" s="23">
        <v>14001</v>
      </c>
      <c r="E226" s="25">
        <f t="shared" si="47"/>
        <v>13448</v>
      </c>
      <c r="F226" s="25">
        <f t="shared" si="48"/>
        <v>13024.875</v>
      </c>
      <c r="G226" s="25">
        <f t="shared" si="37"/>
        <v>1.0749431376500733</v>
      </c>
      <c r="H226" s="25">
        <f t="shared" si="44"/>
        <v>1.0029760598604931</v>
      </c>
      <c r="I226" s="4">
        <f t="shared" si="38"/>
        <v>13959.455823848319</v>
      </c>
      <c r="J226" s="25">
        <f t="shared" si="45"/>
        <v>12377.450064264538</v>
      </c>
      <c r="K226" s="15">
        <f t="shared" si="39"/>
        <v>12414.286096576054</v>
      </c>
      <c r="L226" s="36">
        <f t="shared" si="40"/>
        <v>1586.7139034239462</v>
      </c>
      <c r="M226" s="36">
        <f t="shared" si="41"/>
        <v>1586.7139034239462</v>
      </c>
      <c r="N226" s="36">
        <f t="shared" si="42"/>
        <v>0.11332861248653284</v>
      </c>
      <c r="O226" s="36">
        <f t="shared" si="43"/>
        <v>2517661.0113188564</v>
      </c>
      <c r="P226" s="35">
        <f t="shared" si="46"/>
        <v>2517661.0113188564</v>
      </c>
    </row>
    <row r="227" spans="1:16" x14ac:dyDescent="0.4">
      <c r="A227" s="1">
        <v>226</v>
      </c>
      <c r="B227" s="21">
        <v>40039</v>
      </c>
      <c r="C227" s="43">
        <v>2</v>
      </c>
      <c r="D227" s="23">
        <v>13018</v>
      </c>
      <c r="E227" s="25">
        <f t="shared" si="47"/>
        <v>12601.75</v>
      </c>
      <c r="F227" s="25">
        <f t="shared" si="48"/>
        <v>12572.375</v>
      </c>
      <c r="G227" s="25">
        <f t="shared" si="37"/>
        <v>1.0354447747541733</v>
      </c>
      <c r="H227" s="25">
        <f t="shared" si="44"/>
        <v>0.99962528745511148</v>
      </c>
      <c r="I227" s="4">
        <f t="shared" si="38"/>
        <v>13022.879836445292</v>
      </c>
      <c r="J227" s="25">
        <f t="shared" si="45"/>
        <v>12377.76648429146</v>
      </c>
      <c r="K227" s="15">
        <f t="shared" si="39"/>
        <v>12373.128379912096</v>
      </c>
      <c r="L227" s="36">
        <f t="shared" si="40"/>
        <v>644.87162008790438</v>
      </c>
      <c r="M227" s="36">
        <f t="shared" si="41"/>
        <v>644.87162008790438</v>
      </c>
      <c r="N227" s="36">
        <f t="shared" si="42"/>
        <v>4.9536919656468302E-2</v>
      </c>
      <c r="O227" s="36">
        <f t="shared" si="43"/>
        <v>415859.40639479848</v>
      </c>
      <c r="P227" s="35">
        <f t="shared" si="46"/>
        <v>415859.40639479848</v>
      </c>
    </row>
    <row r="228" spans="1:16" x14ac:dyDescent="0.4">
      <c r="A228" s="1">
        <v>227</v>
      </c>
      <c r="B228" s="21">
        <v>40040</v>
      </c>
      <c r="C228" s="43">
        <v>3</v>
      </c>
      <c r="D228" s="23">
        <v>10057</v>
      </c>
      <c r="E228" s="25">
        <f t="shared" si="47"/>
        <v>12543</v>
      </c>
      <c r="F228" s="25">
        <f t="shared" si="48"/>
        <v>12360.25</v>
      </c>
      <c r="G228" s="25">
        <f t="shared" si="37"/>
        <v>0.81365668170142191</v>
      </c>
      <c r="H228" s="25">
        <f t="shared" si="44"/>
        <v>0.99623085886831275</v>
      </c>
      <c r="I228" s="4">
        <f t="shared" si="38"/>
        <v>10095.049666926037</v>
      </c>
      <c r="J228" s="25">
        <f t="shared" si="45"/>
        <v>12378.08290431838</v>
      </c>
      <c r="K228" s="15">
        <f t="shared" si="39"/>
        <v>12331.42816291228</v>
      </c>
      <c r="L228" s="36">
        <f t="shared" si="40"/>
        <v>-2274.4281629122797</v>
      </c>
      <c r="M228" s="36">
        <f t="shared" si="41"/>
        <v>2274.4281629122797</v>
      </c>
      <c r="N228" s="36">
        <f t="shared" si="42"/>
        <v>0.2261537399733797</v>
      </c>
      <c r="O228" s="36">
        <f t="shared" si="43"/>
        <v>5173023.4682485275</v>
      </c>
      <c r="P228" s="35">
        <f t="shared" si="46"/>
        <v>5173023.4682485275</v>
      </c>
    </row>
    <row r="229" spans="1:16" x14ac:dyDescent="0.4">
      <c r="A229" s="1">
        <v>228</v>
      </c>
      <c r="B229" s="21">
        <v>40041</v>
      </c>
      <c r="C229" s="43">
        <v>4</v>
      </c>
      <c r="D229" s="23">
        <v>13096</v>
      </c>
      <c r="E229" s="25">
        <f t="shared" si="47"/>
        <v>12177.5</v>
      </c>
      <c r="F229" s="25">
        <f t="shared" si="48"/>
        <v>12143.5</v>
      </c>
      <c r="G229" s="25">
        <f t="shared" si="37"/>
        <v>1.0784370239222629</v>
      </c>
      <c r="H229" s="25">
        <f t="shared" si="44"/>
        <v>1.0011677938160828</v>
      </c>
      <c r="I229" s="4">
        <f t="shared" si="38"/>
        <v>13080.724410923041</v>
      </c>
      <c r="J229" s="25">
        <f t="shared" si="45"/>
        <v>12378.399324345301</v>
      </c>
      <c r="K229" s="15">
        <f t="shared" si="39"/>
        <v>12392.854742529275</v>
      </c>
      <c r="L229" s="36">
        <f t="shared" si="40"/>
        <v>703.14525747072548</v>
      </c>
      <c r="M229" s="36">
        <f t="shared" si="41"/>
        <v>703.14525747072548</v>
      </c>
      <c r="N229" s="36">
        <f t="shared" si="42"/>
        <v>5.3691604877117098E-2</v>
      </c>
      <c r="O229" s="36">
        <f t="shared" si="43"/>
        <v>494413.25310357282</v>
      </c>
      <c r="P229" s="35">
        <f t="shared" si="46"/>
        <v>494413.25310357282</v>
      </c>
    </row>
    <row r="230" spans="1:16" x14ac:dyDescent="0.4">
      <c r="A230" s="1">
        <v>229</v>
      </c>
      <c r="B230" s="21">
        <v>40042</v>
      </c>
      <c r="C230" s="43">
        <v>1</v>
      </c>
      <c r="D230" s="23">
        <v>12539</v>
      </c>
      <c r="E230" s="25">
        <f t="shared" si="47"/>
        <v>12109.5</v>
      </c>
      <c r="F230" s="25">
        <f t="shared" si="48"/>
        <v>12449</v>
      </c>
      <c r="G230" s="25">
        <f t="shared" si="37"/>
        <v>1.0072294963450878</v>
      </c>
      <c r="H230" s="25">
        <f t="shared" si="44"/>
        <v>1.0029760598604931</v>
      </c>
      <c r="I230" s="4">
        <f t="shared" si="38"/>
        <v>12501.793912951509</v>
      </c>
      <c r="J230" s="25">
        <f t="shared" si="45"/>
        <v>12378.715744372223</v>
      </c>
      <c r="K230" s="15">
        <f t="shared" si="39"/>
        <v>12415.555543423503</v>
      </c>
      <c r="L230" s="36">
        <f t="shared" si="40"/>
        <v>123.44445657649703</v>
      </c>
      <c r="M230" s="36">
        <f t="shared" si="41"/>
        <v>123.44445657649703</v>
      </c>
      <c r="N230" s="36">
        <f t="shared" si="42"/>
        <v>9.8448406233748332E-3</v>
      </c>
      <c r="O230" s="36">
        <f t="shared" si="43"/>
        <v>15238.533859466661</v>
      </c>
      <c r="P230" s="35">
        <f t="shared" si="46"/>
        <v>15238.533859466661</v>
      </c>
    </row>
    <row r="231" spans="1:16" x14ac:dyDescent="0.4">
      <c r="A231" s="1">
        <v>230</v>
      </c>
      <c r="B231" s="21">
        <v>40043</v>
      </c>
      <c r="C231" s="43">
        <v>2</v>
      </c>
      <c r="D231" s="23">
        <v>12746</v>
      </c>
      <c r="E231" s="25">
        <f t="shared" si="47"/>
        <v>12788.5</v>
      </c>
      <c r="F231" s="25">
        <f t="shared" si="48"/>
        <v>12443.875</v>
      </c>
      <c r="G231" s="25">
        <f t="shared" si="37"/>
        <v>1.0242790127673254</v>
      </c>
      <c r="H231" s="25">
        <f t="shared" si="44"/>
        <v>0.99962528745511148</v>
      </c>
      <c r="I231" s="4">
        <f t="shared" si="38"/>
        <v>12750.777876427384</v>
      </c>
      <c r="J231" s="25">
        <f t="shared" si="45"/>
        <v>12379.032164399143</v>
      </c>
      <c r="K231" s="15">
        <f t="shared" si="39"/>
        <v>12374.393585753563</v>
      </c>
      <c r="L231" s="36">
        <f t="shared" si="40"/>
        <v>371.60641424643654</v>
      </c>
      <c r="M231" s="36">
        <f t="shared" si="41"/>
        <v>371.60641424643654</v>
      </c>
      <c r="N231" s="36">
        <f t="shared" si="42"/>
        <v>2.9154747704882831E-2</v>
      </c>
      <c r="O231" s="36">
        <f t="shared" si="43"/>
        <v>138091.32710909419</v>
      </c>
      <c r="P231" s="35">
        <f t="shared" si="46"/>
        <v>138091.32710909419</v>
      </c>
    </row>
    <row r="232" spans="1:16" x14ac:dyDescent="0.4">
      <c r="A232" s="1">
        <v>231</v>
      </c>
      <c r="B232" s="21">
        <v>40044</v>
      </c>
      <c r="C232" s="43">
        <v>3</v>
      </c>
      <c r="D232" s="23">
        <v>12773</v>
      </c>
      <c r="E232" s="25">
        <f t="shared" si="47"/>
        <v>12099.25</v>
      </c>
      <c r="F232" s="25">
        <f t="shared" si="48"/>
        <v>12077.125</v>
      </c>
      <c r="G232" s="25">
        <f t="shared" si="37"/>
        <v>1.0576192595505967</v>
      </c>
      <c r="H232" s="25">
        <f t="shared" si="44"/>
        <v>0.99623085886831275</v>
      </c>
      <c r="I232" s="4">
        <f t="shared" si="38"/>
        <v>12821.325384870863</v>
      </c>
      <c r="J232" s="25">
        <f t="shared" si="45"/>
        <v>12379.348584426063</v>
      </c>
      <c r="K232" s="15">
        <f t="shared" si="39"/>
        <v>12332.689072493009</v>
      </c>
      <c r="L232" s="36">
        <f t="shared" si="40"/>
        <v>440.31092750699099</v>
      </c>
      <c r="M232" s="36">
        <f t="shared" si="41"/>
        <v>440.31092750699099</v>
      </c>
      <c r="N232" s="36">
        <f t="shared" si="42"/>
        <v>3.4472005598292568E-2</v>
      </c>
      <c r="O232" s="36">
        <f t="shared" si="43"/>
        <v>193873.71288206667</v>
      </c>
      <c r="P232" s="35">
        <f t="shared" si="46"/>
        <v>193873.71288206667</v>
      </c>
    </row>
    <row r="233" spans="1:16" x14ac:dyDescent="0.4">
      <c r="A233" s="1">
        <v>232</v>
      </c>
      <c r="B233" s="21">
        <v>40045</v>
      </c>
      <c r="C233" s="43">
        <v>4</v>
      </c>
      <c r="D233" s="23">
        <v>10339</v>
      </c>
      <c r="E233" s="25">
        <f t="shared" si="47"/>
        <v>12055</v>
      </c>
      <c r="F233" s="25">
        <f t="shared" si="48"/>
        <v>12139.875</v>
      </c>
      <c r="G233" s="25">
        <f t="shared" si="37"/>
        <v>0.85165621557058868</v>
      </c>
      <c r="H233" s="25">
        <f t="shared" si="44"/>
        <v>1.0011677938160828</v>
      </c>
      <c r="I233" s="4">
        <f t="shared" si="38"/>
        <v>10326.940263021786</v>
      </c>
      <c r="J233" s="25">
        <f t="shared" si="45"/>
        <v>12379.665004452985</v>
      </c>
      <c r="K233" s="15">
        <f t="shared" si="39"/>
        <v>12394.121900690361</v>
      </c>
      <c r="L233" s="36">
        <f t="shared" si="40"/>
        <v>-2055.1219006903611</v>
      </c>
      <c r="M233" s="36">
        <f t="shared" si="41"/>
        <v>2055.1219006903611</v>
      </c>
      <c r="N233" s="36">
        <f t="shared" si="42"/>
        <v>0.19877375961798638</v>
      </c>
      <c r="O233" s="36">
        <f t="shared" si="43"/>
        <v>4223526.0266971625</v>
      </c>
      <c r="P233" s="35">
        <f t="shared" si="46"/>
        <v>4223526.0266971625</v>
      </c>
    </row>
    <row r="234" spans="1:16" x14ac:dyDescent="0.4">
      <c r="A234" s="1">
        <v>233</v>
      </c>
      <c r="B234" s="21">
        <v>40046</v>
      </c>
      <c r="C234" s="43">
        <v>1</v>
      </c>
      <c r="D234" s="23">
        <v>12362</v>
      </c>
      <c r="E234" s="25">
        <f t="shared" si="47"/>
        <v>12224.75</v>
      </c>
      <c r="F234" s="25">
        <f t="shared" si="48"/>
        <v>12423.875</v>
      </c>
      <c r="G234" s="25">
        <f t="shared" si="37"/>
        <v>0.99501966978901513</v>
      </c>
      <c r="H234" s="25">
        <f t="shared" si="44"/>
        <v>1.0029760598604931</v>
      </c>
      <c r="I234" s="4">
        <f t="shared" si="38"/>
        <v>12325.319112521456</v>
      </c>
      <c r="J234" s="25">
        <f t="shared" si="45"/>
        <v>12379.981424479905</v>
      </c>
      <c r="K234" s="15">
        <f t="shared" si="39"/>
        <v>12416.82499027095</v>
      </c>
      <c r="L234" s="36">
        <f t="shared" si="40"/>
        <v>-54.824990270950366</v>
      </c>
      <c r="M234" s="36">
        <f t="shared" si="41"/>
        <v>54.824990270950366</v>
      </c>
      <c r="N234" s="36">
        <f t="shared" si="42"/>
        <v>4.4349611932495035E-3</v>
      </c>
      <c r="O234" s="36">
        <f t="shared" si="43"/>
        <v>3005.7795582098024</v>
      </c>
      <c r="P234" s="35">
        <f t="shared" si="46"/>
        <v>3005.7795582098024</v>
      </c>
    </row>
    <row r="235" spans="1:16" x14ac:dyDescent="0.4">
      <c r="A235" s="1">
        <v>234</v>
      </c>
      <c r="B235" s="21">
        <v>40047</v>
      </c>
      <c r="C235" s="43">
        <v>2</v>
      </c>
      <c r="D235" s="23">
        <v>13425</v>
      </c>
      <c r="E235" s="25">
        <f t="shared" si="47"/>
        <v>12623</v>
      </c>
      <c r="F235" s="25">
        <f t="shared" si="48"/>
        <v>13073.625</v>
      </c>
      <c r="G235" s="25">
        <f t="shared" si="37"/>
        <v>1.0268766313857098</v>
      </c>
      <c r="H235" s="25">
        <f t="shared" si="44"/>
        <v>0.99962528745511148</v>
      </c>
      <c r="I235" s="4">
        <f t="shared" si="38"/>
        <v>13430.032401619146</v>
      </c>
      <c r="J235" s="25">
        <f t="shared" si="45"/>
        <v>12380.297844506826</v>
      </c>
      <c r="K235" s="15">
        <f t="shared" si="39"/>
        <v>12375.658791595033</v>
      </c>
      <c r="L235" s="36">
        <f t="shared" si="40"/>
        <v>1049.3412084049669</v>
      </c>
      <c r="M235" s="36">
        <f t="shared" si="41"/>
        <v>1049.3412084049669</v>
      </c>
      <c r="N235" s="36">
        <f t="shared" si="42"/>
        <v>7.8163218503163268E-2</v>
      </c>
      <c r="O235" s="36">
        <f t="shared" si="43"/>
        <v>1101116.9716567961</v>
      </c>
      <c r="P235" s="35">
        <f t="shared" si="46"/>
        <v>1101116.9716567961</v>
      </c>
    </row>
    <row r="236" spans="1:16" x14ac:dyDescent="0.4">
      <c r="A236" s="1">
        <v>235</v>
      </c>
      <c r="B236" s="21">
        <v>40048</v>
      </c>
      <c r="C236" s="43">
        <v>3</v>
      </c>
      <c r="D236" s="23">
        <v>14366</v>
      </c>
      <c r="E236" s="25">
        <f t="shared" si="47"/>
        <v>13524.25</v>
      </c>
      <c r="F236" s="25">
        <f t="shared" si="48"/>
        <v>13764.75</v>
      </c>
      <c r="G236" s="25">
        <f t="shared" si="37"/>
        <v>1.0436804155542236</v>
      </c>
      <c r="H236" s="25">
        <f t="shared" si="44"/>
        <v>0.99623085886831275</v>
      </c>
      <c r="I236" s="4">
        <f t="shared" si="38"/>
        <v>14420.352343149989</v>
      </c>
      <c r="J236" s="25">
        <f t="shared" si="45"/>
        <v>12380.614264533748</v>
      </c>
      <c r="K236" s="15">
        <f t="shared" si="39"/>
        <v>12333.94998207374</v>
      </c>
      <c r="L236" s="36">
        <f t="shared" si="40"/>
        <v>2032.0500179262599</v>
      </c>
      <c r="M236" s="36">
        <f t="shared" si="41"/>
        <v>2032.0500179262599</v>
      </c>
      <c r="N236" s="36">
        <f t="shared" si="42"/>
        <v>0.14144856034569539</v>
      </c>
      <c r="O236" s="36">
        <f t="shared" si="43"/>
        <v>4129227.275354113</v>
      </c>
      <c r="P236" s="35">
        <f t="shared" si="46"/>
        <v>4129227.275354113</v>
      </c>
    </row>
    <row r="237" spans="1:16" x14ac:dyDescent="0.4">
      <c r="A237" s="1">
        <v>236</v>
      </c>
      <c r="B237" s="21">
        <v>40049</v>
      </c>
      <c r="C237" s="43">
        <v>4</v>
      </c>
      <c r="D237" s="23">
        <v>13944</v>
      </c>
      <c r="E237" s="25">
        <f t="shared" si="47"/>
        <v>14005.25</v>
      </c>
      <c r="F237" s="25">
        <f t="shared" si="48"/>
        <v>14034.25</v>
      </c>
      <c r="G237" s="25">
        <f t="shared" ref="G237:G300" si="49">D237/F237</f>
        <v>0.99356930366781271</v>
      </c>
      <c r="H237" s="25">
        <f t="shared" si="44"/>
        <v>1.0011677938160828</v>
      </c>
      <c r="I237" s="4">
        <f t="shared" ref="I237:I300" si="50">D237/H237</f>
        <v>13927.735276871632</v>
      </c>
      <c r="J237" s="25">
        <f t="shared" si="45"/>
        <v>12380.930684560668</v>
      </c>
      <c r="K237" s="15">
        <f t="shared" ref="K237:K300" si="51">H237*J237</f>
        <v>12395.389058851448</v>
      </c>
      <c r="L237" s="36">
        <f t="shared" ref="L237:L300" si="52">D237-K237</f>
        <v>1548.6109411485522</v>
      </c>
      <c r="M237" s="36">
        <f t="shared" ref="M237:M300" si="53">ABS(L237)</f>
        <v>1548.6109411485522</v>
      </c>
      <c r="N237" s="36">
        <f t="shared" ref="N237:N300" si="54">M237/D237</f>
        <v>0.11105930444266726</v>
      </c>
      <c r="O237" s="36">
        <f t="shared" ref="O237:O300" si="55">L237^2</f>
        <v>2398195.8470450048</v>
      </c>
      <c r="P237" s="35">
        <f t="shared" si="46"/>
        <v>2398195.8470450048</v>
      </c>
    </row>
    <row r="238" spans="1:16" x14ac:dyDescent="0.4">
      <c r="A238" s="1">
        <v>237</v>
      </c>
      <c r="B238" s="21">
        <v>40050</v>
      </c>
      <c r="C238" s="43">
        <v>1</v>
      </c>
      <c r="D238" s="23">
        <v>14286</v>
      </c>
      <c r="E238" s="25">
        <f t="shared" si="47"/>
        <v>14063.25</v>
      </c>
      <c r="F238" s="25">
        <f t="shared" si="48"/>
        <v>13669.5</v>
      </c>
      <c r="G238" s="25">
        <f t="shared" si="49"/>
        <v>1.0451004060133875</v>
      </c>
      <c r="H238" s="25">
        <f t="shared" si="44"/>
        <v>1.0029760598604931</v>
      </c>
      <c r="I238" s="4">
        <f t="shared" si="50"/>
        <v>14243.610163523825</v>
      </c>
      <c r="J238" s="25">
        <f t="shared" si="45"/>
        <v>12381.247104587588</v>
      </c>
      <c r="K238" s="15">
        <f t="shared" si="51"/>
        <v>12418.094437118398</v>
      </c>
      <c r="L238" s="36">
        <f t="shared" si="52"/>
        <v>1867.9055628816022</v>
      </c>
      <c r="M238" s="36">
        <f t="shared" si="53"/>
        <v>1867.9055628816022</v>
      </c>
      <c r="N238" s="36">
        <f t="shared" si="54"/>
        <v>0.13075077438622443</v>
      </c>
      <c r="O238" s="36">
        <f t="shared" si="55"/>
        <v>3489071.1918440354</v>
      </c>
      <c r="P238" s="35">
        <f t="shared" si="46"/>
        <v>3489071.1918440354</v>
      </c>
    </row>
    <row r="239" spans="1:16" x14ac:dyDescent="0.4">
      <c r="A239" s="1">
        <v>238</v>
      </c>
      <c r="B239" s="21">
        <v>40051</v>
      </c>
      <c r="C239" s="43">
        <v>2</v>
      </c>
      <c r="D239" s="23">
        <v>13657</v>
      </c>
      <c r="E239" s="25">
        <f t="shared" si="47"/>
        <v>13275.75</v>
      </c>
      <c r="F239" s="25">
        <f t="shared" si="48"/>
        <v>13267</v>
      </c>
      <c r="G239" s="25">
        <f t="shared" si="49"/>
        <v>1.0293962463254691</v>
      </c>
      <c r="H239" s="25">
        <f t="shared" si="44"/>
        <v>0.99962528745511148</v>
      </c>
      <c r="I239" s="4">
        <f t="shared" si="50"/>
        <v>13662.119367516772</v>
      </c>
      <c r="J239" s="25">
        <f t="shared" si="45"/>
        <v>12381.56352461451</v>
      </c>
      <c r="K239" s="15">
        <f t="shared" si="51"/>
        <v>12376.923997436503</v>
      </c>
      <c r="L239" s="36">
        <f t="shared" si="52"/>
        <v>1280.0760025634972</v>
      </c>
      <c r="M239" s="36">
        <f t="shared" si="53"/>
        <v>1280.0760025634972</v>
      </c>
      <c r="N239" s="36">
        <f t="shared" si="54"/>
        <v>9.3730394857106047E-2</v>
      </c>
      <c r="O239" s="36">
        <f t="shared" si="55"/>
        <v>1638594.5723389427</v>
      </c>
      <c r="P239" s="35">
        <f t="shared" si="46"/>
        <v>1638594.5723389427</v>
      </c>
    </row>
    <row r="240" spans="1:16" x14ac:dyDescent="0.4">
      <c r="A240" s="1">
        <v>239</v>
      </c>
      <c r="B240" s="21">
        <v>40052</v>
      </c>
      <c r="C240" s="43">
        <v>3</v>
      </c>
      <c r="D240" s="23">
        <v>11216</v>
      </c>
      <c r="E240" s="25">
        <f t="shared" si="47"/>
        <v>13258.25</v>
      </c>
      <c r="F240" s="25">
        <f t="shared" si="48"/>
        <v>13165.5</v>
      </c>
      <c r="G240" s="25">
        <f t="shared" si="49"/>
        <v>0.85192358816604008</v>
      </c>
      <c r="H240" s="25">
        <f t="shared" si="44"/>
        <v>0.99623085886831275</v>
      </c>
      <c r="I240" s="4">
        <f t="shared" si="50"/>
        <v>11258.434629038722</v>
      </c>
      <c r="J240" s="25">
        <f t="shared" si="45"/>
        <v>12381.87994464143</v>
      </c>
      <c r="K240" s="15">
        <f t="shared" si="51"/>
        <v>12335.210891654469</v>
      </c>
      <c r="L240" s="36">
        <f t="shared" si="52"/>
        <v>-1119.2108916544694</v>
      </c>
      <c r="M240" s="36">
        <f t="shared" si="53"/>
        <v>1119.2108916544694</v>
      </c>
      <c r="N240" s="36">
        <f t="shared" si="54"/>
        <v>9.9786991053358545E-2</v>
      </c>
      <c r="O240" s="36">
        <f t="shared" si="55"/>
        <v>1252633.0199979923</v>
      </c>
      <c r="P240" s="35">
        <f t="shared" si="46"/>
        <v>1252633.0199979923</v>
      </c>
    </row>
    <row r="241" spans="1:16" x14ac:dyDescent="0.4">
      <c r="A241" s="1">
        <v>240</v>
      </c>
      <c r="B241" s="21">
        <v>40053</v>
      </c>
      <c r="C241" s="43">
        <v>4</v>
      </c>
      <c r="D241" s="23">
        <v>13874</v>
      </c>
      <c r="E241" s="25">
        <f t="shared" si="47"/>
        <v>13072.75</v>
      </c>
      <c r="F241" s="25">
        <f t="shared" si="48"/>
        <v>12919</v>
      </c>
      <c r="G241" s="25">
        <f t="shared" si="49"/>
        <v>1.0739221301958355</v>
      </c>
      <c r="H241" s="25">
        <f t="shared" si="44"/>
        <v>1.0011677938160828</v>
      </c>
      <c r="I241" s="4">
        <f t="shared" si="50"/>
        <v>13857.816927088139</v>
      </c>
      <c r="J241" s="25">
        <f t="shared" si="45"/>
        <v>12382.196364668351</v>
      </c>
      <c r="K241" s="15">
        <f t="shared" si="51"/>
        <v>12396.656217012533</v>
      </c>
      <c r="L241" s="36">
        <f t="shared" si="52"/>
        <v>1477.3437829874674</v>
      </c>
      <c r="M241" s="36">
        <f t="shared" si="53"/>
        <v>1477.3437829874674</v>
      </c>
      <c r="N241" s="36">
        <f t="shared" si="54"/>
        <v>0.10648290204609107</v>
      </c>
      <c r="O241" s="36">
        <f t="shared" si="55"/>
        <v>2182544.6531317211</v>
      </c>
      <c r="P241" s="35">
        <f t="shared" si="46"/>
        <v>2182544.6531317211</v>
      </c>
    </row>
    <row r="242" spans="1:16" x14ac:dyDescent="0.4">
      <c r="A242" s="1">
        <v>241</v>
      </c>
      <c r="B242" s="21">
        <v>40054</v>
      </c>
      <c r="C242" s="43">
        <v>1</v>
      </c>
      <c r="D242" s="23">
        <v>13544</v>
      </c>
      <c r="E242" s="25">
        <f t="shared" si="47"/>
        <v>12765.25</v>
      </c>
      <c r="F242" s="25">
        <f t="shared" si="48"/>
        <v>12813.625</v>
      </c>
      <c r="G242" s="25">
        <f t="shared" si="49"/>
        <v>1.0569998731818671</v>
      </c>
      <c r="H242" s="25">
        <f t="shared" si="44"/>
        <v>1.0029760598604931</v>
      </c>
      <c r="I242" s="4">
        <f t="shared" si="50"/>
        <v>13503.811847596717</v>
      </c>
      <c r="J242" s="25">
        <f t="shared" si="45"/>
        <v>12382.512784695273</v>
      </c>
      <c r="K242" s="15">
        <f t="shared" si="51"/>
        <v>12419.363883965847</v>
      </c>
      <c r="L242" s="36">
        <f t="shared" si="52"/>
        <v>1124.636116034153</v>
      </c>
      <c r="M242" s="36">
        <f t="shared" si="53"/>
        <v>1124.636116034153</v>
      </c>
      <c r="N242" s="36">
        <f t="shared" si="54"/>
        <v>8.3035743948180224E-2</v>
      </c>
      <c r="O242" s="36">
        <f t="shared" si="55"/>
        <v>1264806.3934883848</v>
      </c>
      <c r="P242" s="35">
        <f t="shared" si="46"/>
        <v>1264806.3934883848</v>
      </c>
    </row>
    <row r="243" spans="1:16" x14ac:dyDescent="0.4">
      <c r="A243" s="1">
        <v>242</v>
      </c>
      <c r="B243" s="21">
        <v>40055</v>
      </c>
      <c r="C243" s="43">
        <v>2</v>
      </c>
      <c r="D243" s="23">
        <v>12427</v>
      </c>
      <c r="E243" s="25">
        <f t="shared" si="47"/>
        <v>12862</v>
      </c>
      <c r="F243" s="25">
        <f t="shared" si="48"/>
        <v>12652.875</v>
      </c>
      <c r="G243" s="25">
        <f t="shared" si="49"/>
        <v>0.982148325973346</v>
      </c>
      <c r="H243" s="25">
        <f t="shared" si="44"/>
        <v>0.99962528745511148</v>
      </c>
      <c r="I243" s="4">
        <f t="shared" si="50"/>
        <v>12431.658298318147</v>
      </c>
      <c r="J243" s="25">
        <f t="shared" si="45"/>
        <v>12382.829204722193</v>
      </c>
      <c r="K243" s="15">
        <f t="shared" si="51"/>
        <v>12378.189203277972</v>
      </c>
      <c r="L243" s="36">
        <f t="shared" si="52"/>
        <v>48.81079672202759</v>
      </c>
      <c r="M243" s="36">
        <f t="shared" si="53"/>
        <v>48.81079672202759</v>
      </c>
      <c r="N243" s="36">
        <f t="shared" si="54"/>
        <v>3.9278021020381099E-3</v>
      </c>
      <c r="O243" s="36">
        <f t="shared" si="55"/>
        <v>2382.4938766390992</v>
      </c>
      <c r="P243" s="35">
        <f t="shared" si="46"/>
        <v>2382.4938766390992</v>
      </c>
    </row>
    <row r="244" spans="1:16" x14ac:dyDescent="0.4">
      <c r="A244" s="1">
        <v>243</v>
      </c>
      <c r="B244" s="21">
        <v>40056</v>
      </c>
      <c r="C244" s="43">
        <v>3</v>
      </c>
      <c r="D244" s="23">
        <v>11603</v>
      </c>
      <c r="E244" s="25">
        <f t="shared" si="47"/>
        <v>12443.75</v>
      </c>
      <c r="F244" s="25">
        <f t="shared" si="48"/>
        <v>12331.125</v>
      </c>
      <c r="G244" s="25">
        <f t="shared" si="49"/>
        <v>0.94095226510152152</v>
      </c>
      <c r="H244" s="25">
        <f t="shared" si="44"/>
        <v>0.99623085886831275</v>
      </c>
      <c r="I244" s="4">
        <f t="shared" si="50"/>
        <v>11646.898805343821</v>
      </c>
      <c r="J244" s="25">
        <f t="shared" si="45"/>
        <v>12383.145624749115</v>
      </c>
      <c r="K244" s="15">
        <f t="shared" si="51"/>
        <v>12336.4718012352</v>
      </c>
      <c r="L244" s="36">
        <f t="shared" si="52"/>
        <v>-733.47180123520047</v>
      </c>
      <c r="M244" s="36">
        <f t="shared" si="53"/>
        <v>733.47180123520047</v>
      </c>
      <c r="N244" s="36">
        <f t="shared" si="54"/>
        <v>6.3213979249780269E-2</v>
      </c>
      <c r="O244" s="36">
        <f t="shared" si="55"/>
        <v>537980.88320720941</v>
      </c>
      <c r="P244" s="35">
        <f t="shared" si="46"/>
        <v>537980.88320720941</v>
      </c>
    </row>
    <row r="245" spans="1:16" x14ac:dyDescent="0.4">
      <c r="A245" s="1">
        <v>244</v>
      </c>
      <c r="B245" s="21">
        <v>40057</v>
      </c>
      <c r="C245" s="43">
        <v>4</v>
      </c>
      <c r="D245" s="23">
        <v>12201</v>
      </c>
      <c r="E245" s="25">
        <f t="shared" si="47"/>
        <v>12218.5</v>
      </c>
      <c r="F245" s="25">
        <f t="shared" si="48"/>
        <v>11860.75</v>
      </c>
      <c r="G245" s="25">
        <f t="shared" si="49"/>
        <v>1.0286870560462029</v>
      </c>
      <c r="H245" s="25">
        <f t="shared" si="44"/>
        <v>1.0011677938160828</v>
      </c>
      <c r="I245" s="4">
        <f t="shared" si="50"/>
        <v>12186.768367262677</v>
      </c>
      <c r="J245" s="25">
        <f t="shared" si="45"/>
        <v>12383.462044776035</v>
      </c>
      <c r="K245" s="15">
        <f t="shared" si="51"/>
        <v>12397.923375173621</v>
      </c>
      <c r="L245" s="36">
        <f t="shared" si="52"/>
        <v>-196.92337517362103</v>
      </c>
      <c r="M245" s="36">
        <f t="shared" si="53"/>
        <v>196.92337517362103</v>
      </c>
      <c r="N245" s="36">
        <f t="shared" si="54"/>
        <v>1.6139937314451357E-2</v>
      </c>
      <c r="O245" s="36">
        <f t="shared" si="55"/>
        <v>38778.815689770701</v>
      </c>
      <c r="P245" s="35">
        <f t="shared" si="46"/>
        <v>38778.815689770701</v>
      </c>
    </row>
    <row r="246" spans="1:16" x14ac:dyDescent="0.4">
      <c r="A246" s="1">
        <v>245</v>
      </c>
      <c r="B246" s="21">
        <v>40058</v>
      </c>
      <c r="C246" s="43">
        <v>1</v>
      </c>
      <c r="D246" s="23">
        <v>12643</v>
      </c>
      <c r="E246" s="25">
        <f t="shared" si="47"/>
        <v>11503</v>
      </c>
      <c r="F246" s="25">
        <f t="shared" si="48"/>
        <v>11565</v>
      </c>
      <c r="G246" s="25">
        <f t="shared" si="49"/>
        <v>1.0932122784262861</v>
      </c>
      <c r="H246" s="25">
        <f t="shared" si="44"/>
        <v>1.0029760598604931</v>
      </c>
      <c r="I246" s="4">
        <f t="shared" si="50"/>
        <v>12605.485321113798</v>
      </c>
      <c r="J246" s="25">
        <f t="shared" si="45"/>
        <v>12383.778464802956</v>
      </c>
      <c r="K246" s="15">
        <f t="shared" si="51"/>
        <v>12420.633330813294</v>
      </c>
      <c r="L246" s="36">
        <f t="shared" si="52"/>
        <v>222.36666918670562</v>
      </c>
      <c r="M246" s="36">
        <f t="shared" si="53"/>
        <v>222.36666918670562</v>
      </c>
      <c r="N246" s="36">
        <f t="shared" si="54"/>
        <v>1.7588125380582586E-2</v>
      </c>
      <c r="O246" s="36">
        <f t="shared" si="55"/>
        <v>49446.935565189779</v>
      </c>
      <c r="P246" s="35">
        <f t="shared" si="46"/>
        <v>49446.935565189779</v>
      </c>
    </row>
    <row r="247" spans="1:16" x14ac:dyDescent="0.4">
      <c r="A247" s="1">
        <v>246</v>
      </c>
      <c r="B247" s="21">
        <v>40059</v>
      </c>
      <c r="C247" s="43">
        <v>2</v>
      </c>
      <c r="D247" s="23">
        <v>9565</v>
      </c>
      <c r="E247" s="25">
        <f t="shared" si="47"/>
        <v>11627</v>
      </c>
      <c r="F247" s="25">
        <f t="shared" si="48"/>
        <v>11549.125</v>
      </c>
      <c r="G247" s="25">
        <f t="shared" si="49"/>
        <v>0.8282012706590326</v>
      </c>
      <c r="H247" s="25">
        <f t="shared" si="44"/>
        <v>0.99962528745511148</v>
      </c>
      <c r="I247" s="4">
        <f t="shared" si="50"/>
        <v>9568.5854690120777</v>
      </c>
      <c r="J247" s="25">
        <f t="shared" si="45"/>
        <v>12384.094884829878</v>
      </c>
      <c r="K247" s="15">
        <f t="shared" si="51"/>
        <v>12379.454409119442</v>
      </c>
      <c r="L247" s="36">
        <f t="shared" si="52"/>
        <v>-2814.4544091194421</v>
      </c>
      <c r="M247" s="36">
        <f t="shared" si="53"/>
        <v>2814.4544091194421</v>
      </c>
      <c r="N247" s="36">
        <f t="shared" si="54"/>
        <v>0.29424510288755273</v>
      </c>
      <c r="O247" s="36">
        <f t="shared" si="55"/>
        <v>7921153.6210118681</v>
      </c>
      <c r="P247" s="35">
        <f t="shared" si="46"/>
        <v>7921153.6210118681</v>
      </c>
    </row>
    <row r="248" spans="1:16" x14ac:dyDescent="0.4">
      <c r="A248" s="1">
        <v>247</v>
      </c>
      <c r="B248" s="21">
        <v>40060</v>
      </c>
      <c r="C248" s="43">
        <v>3</v>
      </c>
      <c r="D248" s="23">
        <v>12099</v>
      </c>
      <c r="E248" s="25">
        <f t="shared" si="47"/>
        <v>11471.25</v>
      </c>
      <c r="F248" s="25">
        <f t="shared" si="48"/>
        <v>11314.5</v>
      </c>
      <c r="G248" s="25">
        <f t="shared" si="49"/>
        <v>1.0693358080339388</v>
      </c>
      <c r="H248" s="25">
        <f t="shared" si="44"/>
        <v>0.99623085886831275</v>
      </c>
      <c r="I248" s="4">
        <f t="shared" si="50"/>
        <v>12144.775372391183</v>
      </c>
      <c r="J248" s="25">
        <f t="shared" si="45"/>
        <v>12384.411304856798</v>
      </c>
      <c r="K248" s="15">
        <f t="shared" si="51"/>
        <v>12337.73271081593</v>
      </c>
      <c r="L248" s="36">
        <f t="shared" si="52"/>
        <v>-238.73271081592975</v>
      </c>
      <c r="M248" s="36">
        <f t="shared" si="53"/>
        <v>238.73271081592975</v>
      </c>
      <c r="N248" s="36">
        <f t="shared" si="54"/>
        <v>1.9731606811796823E-2</v>
      </c>
      <c r="O248" s="36">
        <f t="shared" si="55"/>
        <v>56993.307213522341</v>
      </c>
      <c r="P248" s="35">
        <f t="shared" si="46"/>
        <v>56993.307213522341</v>
      </c>
    </row>
    <row r="249" spans="1:16" x14ac:dyDescent="0.4">
      <c r="A249" s="1">
        <v>248</v>
      </c>
      <c r="B249" s="21">
        <v>40061</v>
      </c>
      <c r="C249" s="43">
        <v>4</v>
      </c>
      <c r="D249" s="23">
        <v>11578</v>
      </c>
      <c r="E249" s="25">
        <f t="shared" si="47"/>
        <v>11157.75</v>
      </c>
      <c r="F249" s="25">
        <f t="shared" si="48"/>
        <v>11331.875</v>
      </c>
      <c r="G249" s="25">
        <f t="shared" si="49"/>
        <v>1.0217197065798909</v>
      </c>
      <c r="H249" s="25">
        <f t="shared" si="44"/>
        <v>1.0011677938160828</v>
      </c>
      <c r="I249" s="4">
        <f t="shared" si="50"/>
        <v>11564.495054189598</v>
      </c>
      <c r="J249" s="25">
        <f t="shared" si="45"/>
        <v>12384.727724883718</v>
      </c>
      <c r="K249" s="15">
        <f t="shared" si="51"/>
        <v>12399.190533334706</v>
      </c>
      <c r="L249" s="36">
        <f t="shared" si="52"/>
        <v>-821.19053333470583</v>
      </c>
      <c r="M249" s="36">
        <f t="shared" si="53"/>
        <v>821.19053333470583</v>
      </c>
      <c r="N249" s="36">
        <f t="shared" si="54"/>
        <v>7.0926803708300734E-2</v>
      </c>
      <c r="O249" s="36">
        <f t="shared" si="55"/>
        <v>674353.89203853859</v>
      </c>
      <c r="P249" s="35">
        <f t="shared" si="46"/>
        <v>674353.89203853859</v>
      </c>
    </row>
    <row r="250" spans="1:16" x14ac:dyDescent="0.4">
      <c r="A250" s="1">
        <v>249</v>
      </c>
      <c r="B250" s="21">
        <v>40062</v>
      </c>
      <c r="C250" s="43">
        <v>1</v>
      </c>
      <c r="D250" s="23">
        <v>11389</v>
      </c>
      <c r="E250" s="25">
        <f t="shared" si="47"/>
        <v>11506</v>
      </c>
      <c r="F250" s="25">
        <f t="shared" si="48"/>
        <v>11432</v>
      </c>
      <c r="G250" s="25">
        <f t="shared" si="49"/>
        <v>0.99623862841147659</v>
      </c>
      <c r="H250" s="25">
        <f t="shared" si="44"/>
        <v>1.0029760598604931</v>
      </c>
      <c r="I250" s="4">
        <f t="shared" si="50"/>
        <v>11355.206226541568</v>
      </c>
      <c r="J250" s="25">
        <f t="shared" si="45"/>
        <v>12385.04414491064</v>
      </c>
      <c r="K250" s="15">
        <f t="shared" si="51"/>
        <v>12421.902777660744</v>
      </c>
      <c r="L250" s="36">
        <f t="shared" si="52"/>
        <v>-1032.9027776607436</v>
      </c>
      <c r="M250" s="36">
        <f t="shared" si="53"/>
        <v>1032.9027776607436</v>
      </c>
      <c r="N250" s="36">
        <f t="shared" si="54"/>
        <v>9.0693017618820232E-2</v>
      </c>
      <c r="O250" s="36">
        <f t="shared" si="55"/>
        <v>1066888.1480992795</v>
      </c>
      <c r="P250" s="35">
        <f t="shared" si="46"/>
        <v>1066888.1480992795</v>
      </c>
    </row>
    <row r="251" spans="1:16" x14ac:dyDescent="0.4">
      <c r="A251" s="1">
        <v>250</v>
      </c>
      <c r="B251" s="21">
        <v>40063</v>
      </c>
      <c r="C251" s="43">
        <v>2</v>
      </c>
      <c r="D251" s="23">
        <v>10958</v>
      </c>
      <c r="E251" s="25">
        <f t="shared" si="47"/>
        <v>11358</v>
      </c>
      <c r="F251" s="25">
        <f t="shared" si="48"/>
        <v>11342.75</v>
      </c>
      <c r="G251" s="25">
        <f t="shared" si="49"/>
        <v>0.96607965440479604</v>
      </c>
      <c r="H251" s="25">
        <f t="shared" si="44"/>
        <v>0.99962528745511148</v>
      </c>
      <c r="I251" s="4">
        <f t="shared" si="50"/>
        <v>10962.107639250846</v>
      </c>
      <c r="J251" s="25">
        <f t="shared" si="45"/>
        <v>12385.36056493756</v>
      </c>
      <c r="K251" s="15">
        <f t="shared" si="51"/>
        <v>12380.71961496091</v>
      </c>
      <c r="L251" s="36">
        <f t="shared" si="52"/>
        <v>-1422.7196149609099</v>
      </c>
      <c r="M251" s="36">
        <f t="shared" si="53"/>
        <v>1422.7196149609099</v>
      </c>
      <c r="N251" s="36">
        <f t="shared" si="54"/>
        <v>0.12983387615996622</v>
      </c>
      <c r="O251" s="36">
        <f t="shared" si="55"/>
        <v>2024131.1027945196</v>
      </c>
      <c r="P251" s="35">
        <f t="shared" si="46"/>
        <v>2024131.1027945196</v>
      </c>
    </row>
    <row r="252" spans="1:16" x14ac:dyDescent="0.4">
      <c r="A252" s="1">
        <v>251</v>
      </c>
      <c r="B252" s="21">
        <v>40064</v>
      </c>
      <c r="C252" s="43">
        <v>3</v>
      </c>
      <c r="D252" s="23">
        <v>11507</v>
      </c>
      <c r="E252" s="25">
        <f t="shared" si="47"/>
        <v>11327.5</v>
      </c>
      <c r="F252" s="25">
        <f t="shared" si="48"/>
        <v>11127</v>
      </c>
      <c r="G252" s="25">
        <f t="shared" si="49"/>
        <v>1.034151163835715</v>
      </c>
      <c r="H252" s="25">
        <f t="shared" si="44"/>
        <v>0.99623085886831275</v>
      </c>
      <c r="I252" s="4">
        <f t="shared" si="50"/>
        <v>11550.535598818524</v>
      </c>
      <c r="J252" s="25">
        <f t="shared" si="45"/>
        <v>12385.676984964481</v>
      </c>
      <c r="K252" s="15">
        <f t="shared" si="51"/>
        <v>12338.993620396659</v>
      </c>
      <c r="L252" s="36">
        <f t="shared" si="52"/>
        <v>-831.99362039665903</v>
      </c>
      <c r="M252" s="36">
        <f t="shared" si="53"/>
        <v>831.99362039665903</v>
      </c>
      <c r="N252" s="36">
        <f t="shared" si="54"/>
        <v>7.2303260658439131E-2</v>
      </c>
      <c r="O252" s="36">
        <f t="shared" si="55"/>
        <v>692213.38438074</v>
      </c>
      <c r="P252" s="35">
        <f t="shared" si="46"/>
        <v>692213.38438074</v>
      </c>
    </row>
    <row r="253" spans="1:16" x14ac:dyDescent="0.4">
      <c r="A253" s="1">
        <v>252</v>
      </c>
      <c r="B253" s="21">
        <v>40065</v>
      </c>
      <c r="C253" s="43">
        <v>4</v>
      </c>
      <c r="D253" s="23">
        <v>11456</v>
      </c>
      <c r="E253" s="25">
        <f t="shared" si="47"/>
        <v>10926.5</v>
      </c>
      <c r="F253" s="25">
        <f t="shared" si="48"/>
        <v>11091.625</v>
      </c>
      <c r="G253" s="25">
        <f t="shared" si="49"/>
        <v>1.0328513630779981</v>
      </c>
      <c r="H253" s="25">
        <f t="shared" si="44"/>
        <v>1.0011677938160828</v>
      </c>
      <c r="I253" s="4">
        <f t="shared" si="50"/>
        <v>11442.637358852655</v>
      </c>
      <c r="J253" s="25">
        <f t="shared" si="45"/>
        <v>12385.993404991403</v>
      </c>
      <c r="K253" s="15">
        <f t="shared" si="51"/>
        <v>12400.457691495794</v>
      </c>
      <c r="L253" s="36">
        <f t="shared" si="52"/>
        <v>-944.45769149579428</v>
      </c>
      <c r="M253" s="36">
        <f t="shared" si="53"/>
        <v>944.45769149579428</v>
      </c>
      <c r="N253" s="36">
        <f t="shared" si="54"/>
        <v>8.2442186757663613E-2</v>
      </c>
      <c r="O253" s="36">
        <f t="shared" si="55"/>
        <v>892000.33102556493</v>
      </c>
      <c r="P253" s="35">
        <f t="shared" si="46"/>
        <v>892000.33102556493</v>
      </c>
    </row>
    <row r="254" spans="1:16" x14ac:dyDescent="0.4">
      <c r="A254" s="1">
        <v>253</v>
      </c>
      <c r="B254" s="21">
        <v>40066</v>
      </c>
      <c r="C254" s="43">
        <v>1</v>
      </c>
      <c r="D254" s="23">
        <v>9785</v>
      </c>
      <c r="E254" s="25">
        <f t="shared" si="47"/>
        <v>11256.75</v>
      </c>
      <c r="F254" s="25">
        <f t="shared" si="48"/>
        <v>11355.375</v>
      </c>
      <c r="G254" s="25">
        <f t="shared" si="49"/>
        <v>0.86170646059685396</v>
      </c>
      <c r="H254" s="25">
        <f t="shared" si="44"/>
        <v>1.0029760598604931</v>
      </c>
      <c r="I254" s="4">
        <f t="shared" si="50"/>
        <v>9755.9656621924005</v>
      </c>
      <c r="J254" s="25">
        <f t="shared" si="45"/>
        <v>12386.309825018323</v>
      </c>
      <c r="K254" s="15">
        <f t="shared" si="51"/>
        <v>12423.172224508191</v>
      </c>
      <c r="L254" s="36">
        <f t="shared" si="52"/>
        <v>-2638.172224508191</v>
      </c>
      <c r="M254" s="36">
        <f t="shared" si="53"/>
        <v>2638.172224508191</v>
      </c>
      <c r="N254" s="36">
        <f t="shared" si="54"/>
        <v>0.26961392176884935</v>
      </c>
      <c r="O254" s="36">
        <f t="shared" si="55"/>
        <v>6959952.6861664969</v>
      </c>
      <c r="P254" s="35">
        <f t="shared" si="46"/>
        <v>6959952.6861664969</v>
      </c>
    </row>
    <row r="255" spans="1:16" x14ac:dyDescent="0.4">
      <c r="A255" s="1">
        <v>254</v>
      </c>
      <c r="B255" s="21">
        <v>40067</v>
      </c>
      <c r="C255" s="43">
        <v>2</v>
      </c>
      <c r="D255" s="23">
        <v>12279</v>
      </c>
      <c r="E255" s="25">
        <f t="shared" si="47"/>
        <v>11454</v>
      </c>
      <c r="F255" s="25">
        <f t="shared" si="48"/>
        <v>11583.625</v>
      </c>
      <c r="G255" s="25">
        <f t="shared" si="49"/>
        <v>1.0600308625322383</v>
      </c>
      <c r="H255" s="25">
        <f t="shared" si="44"/>
        <v>0.99962528745511148</v>
      </c>
      <c r="I255" s="4">
        <f t="shared" si="50"/>
        <v>12283.602820073109</v>
      </c>
      <c r="J255" s="25">
        <f t="shared" si="45"/>
        <v>12386.626245045243</v>
      </c>
      <c r="K255" s="15">
        <f t="shared" si="51"/>
        <v>12381.98482080238</v>
      </c>
      <c r="L255" s="36">
        <f t="shared" si="52"/>
        <v>-102.98482080237955</v>
      </c>
      <c r="M255" s="36">
        <f t="shared" si="53"/>
        <v>102.98482080237955</v>
      </c>
      <c r="N255" s="36">
        <f t="shared" si="54"/>
        <v>8.3870690449042717E-3</v>
      </c>
      <c r="O255" s="36">
        <f t="shared" si="55"/>
        <v>10605.873315698227</v>
      </c>
      <c r="P255" s="35">
        <f t="shared" si="46"/>
        <v>10605.873315698227</v>
      </c>
    </row>
    <row r="256" spans="1:16" x14ac:dyDescent="0.4">
      <c r="A256" s="1">
        <v>255</v>
      </c>
      <c r="B256" s="21">
        <v>40068</v>
      </c>
      <c r="C256" s="43">
        <v>3</v>
      </c>
      <c r="D256" s="23">
        <v>12296</v>
      </c>
      <c r="E256" s="25">
        <f t="shared" si="47"/>
        <v>11713.25</v>
      </c>
      <c r="F256" s="25">
        <f t="shared" si="48"/>
        <v>12179.125</v>
      </c>
      <c r="G256" s="25">
        <f t="shared" si="49"/>
        <v>1.0095963379963668</v>
      </c>
      <c r="H256" s="25">
        <f t="shared" si="44"/>
        <v>0.99623085886831275</v>
      </c>
      <c r="I256" s="4">
        <f t="shared" si="50"/>
        <v>12342.520702448299</v>
      </c>
      <c r="J256" s="25">
        <f t="shared" si="45"/>
        <v>12386.942665072165</v>
      </c>
      <c r="K256" s="15">
        <f t="shared" si="51"/>
        <v>12340.25452997739</v>
      </c>
      <c r="L256" s="36">
        <f t="shared" si="52"/>
        <v>-44.254529977390121</v>
      </c>
      <c r="M256" s="36">
        <f t="shared" si="53"/>
        <v>44.254529977390121</v>
      </c>
      <c r="N256" s="36">
        <f t="shared" si="54"/>
        <v>3.5990997053830611E-3</v>
      </c>
      <c r="O256" s="36">
        <f t="shared" si="55"/>
        <v>1958.4634235197209</v>
      </c>
      <c r="P256" s="35">
        <f t="shared" si="46"/>
        <v>1958.4634235197209</v>
      </c>
    </row>
    <row r="257" spans="1:16" x14ac:dyDescent="0.4">
      <c r="A257" s="1">
        <v>256</v>
      </c>
      <c r="B257" s="21">
        <v>40069</v>
      </c>
      <c r="C257" s="43">
        <v>4</v>
      </c>
      <c r="D257" s="23">
        <v>12493</v>
      </c>
      <c r="E257" s="25">
        <f t="shared" si="47"/>
        <v>12645</v>
      </c>
      <c r="F257" s="25">
        <f t="shared" si="48"/>
        <v>12819.625</v>
      </c>
      <c r="G257" s="25">
        <f t="shared" si="49"/>
        <v>0.97452148561287866</v>
      </c>
      <c r="H257" s="25">
        <f t="shared" si="44"/>
        <v>1.0011677938160828</v>
      </c>
      <c r="I257" s="4">
        <f t="shared" si="50"/>
        <v>12478.427769216672</v>
      </c>
      <c r="J257" s="25">
        <f t="shared" si="45"/>
        <v>12387.259085099085</v>
      </c>
      <c r="K257" s="15">
        <f t="shared" si="51"/>
        <v>12401.724849656879</v>
      </c>
      <c r="L257" s="36">
        <f t="shared" si="52"/>
        <v>91.275150343120913</v>
      </c>
      <c r="M257" s="36">
        <f t="shared" si="53"/>
        <v>91.275150343120913</v>
      </c>
      <c r="N257" s="36">
        <f t="shared" si="54"/>
        <v>7.3061034453790856E-3</v>
      </c>
      <c r="O257" s="36">
        <f t="shared" si="55"/>
        <v>8331.1530701593256</v>
      </c>
      <c r="P257" s="35">
        <f t="shared" si="46"/>
        <v>8331.1530701593256</v>
      </c>
    </row>
    <row r="258" spans="1:16" x14ac:dyDescent="0.4">
      <c r="A258" s="1">
        <v>257</v>
      </c>
      <c r="B258" s="21">
        <v>40070</v>
      </c>
      <c r="C258" s="43">
        <v>1</v>
      </c>
      <c r="D258" s="23">
        <v>13512</v>
      </c>
      <c r="E258" s="25">
        <f t="shared" si="47"/>
        <v>12994.25</v>
      </c>
      <c r="F258" s="25">
        <f t="shared" si="48"/>
        <v>13149</v>
      </c>
      <c r="G258" s="25">
        <f t="shared" si="49"/>
        <v>1.027606662103582</v>
      </c>
      <c r="H258" s="25">
        <f t="shared" ref="H258:H321" si="56">VLOOKUP(C258,$Q$38:$S$42,3,FALSE)</f>
        <v>1.0029760598604931</v>
      </c>
      <c r="I258" s="4">
        <f t="shared" si="50"/>
        <v>13471.906798931397</v>
      </c>
      <c r="J258" s="25">
        <f t="shared" si="45"/>
        <v>12387.575505126006</v>
      </c>
      <c r="K258" s="15">
        <f t="shared" si="51"/>
        <v>12424.441671355638</v>
      </c>
      <c r="L258" s="36">
        <f t="shared" si="52"/>
        <v>1087.5583286443616</v>
      </c>
      <c r="M258" s="36">
        <f t="shared" si="53"/>
        <v>1087.5583286443616</v>
      </c>
      <c r="N258" s="36">
        <f t="shared" si="54"/>
        <v>8.0488331012756181E-2</v>
      </c>
      <c r="O258" s="36">
        <f t="shared" si="55"/>
        <v>1182783.1182037173</v>
      </c>
      <c r="P258" s="35">
        <f t="shared" si="46"/>
        <v>1182783.1182037173</v>
      </c>
    </row>
    <row r="259" spans="1:16" x14ac:dyDescent="0.4">
      <c r="A259" s="1">
        <v>258</v>
      </c>
      <c r="B259" s="21">
        <v>40071</v>
      </c>
      <c r="C259" s="43">
        <v>2</v>
      </c>
      <c r="D259" s="23">
        <v>13676</v>
      </c>
      <c r="E259" s="25">
        <f t="shared" si="47"/>
        <v>13303.75</v>
      </c>
      <c r="F259" s="25">
        <f t="shared" si="48"/>
        <v>13083</v>
      </c>
      <c r="G259" s="25">
        <f t="shared" si="49"/>
        <v>1.045325995566766</v>
      </c>
      <c r="H259" s="25">
        <f t="shared" si="56"/>
        <v>0.99962528745511148</v>
      </c>
      <c r="I259" s="4">
        <f t="shared" si="50"/>
        <v>13681.126489723907</v>
      </c>
      <c r="J259" s="25">
        <f t="shared" ref="J259:J322" si="57">INTERCEPT($I$2:$I$3896,$A$2:$A$3896)+SLOPE($I$2:$I$3896,$A$2:$A$3896)*A259</f>
        <v>12387.891925152928</v>
      </c>
      <c r="K259" s="15">
        <f t="shared" si="51"/>
        <v>12383.250026643849</v>
      </c>
      <c r="L259" s="36">
        <f t="shared" si="52"/>
        <v>1292.7499733561508</v>
      </c>
      <c r="M259" s="36">
        <f t="shared" si="53"/>
        <v>1292.7499733561508</v>
      </c>
      <c r="N259" s="36">
        <f t="shared" si="54"/>
        <v>9.4526906504544511E-2</v>
      </c>
      <c r="O259" s="36">
        <f t="shared" si="55"/>
        <v>1671202.4936123285</v>
      </c>
      <c r="P259" s="35">
        <f t="shared" ref="P259:P322" si="58">(D259-K259)^2</f>
        <v>1671202.4936123285</v>
      </c>
    </row>
    <row r="260" spans="1:16" x14ac:dyDescent="0.4">
      <c r="A260" s="1">
        <v>259</v>
      </c>
      <c r="B260" s="21">
        <v>40072</v>
      </c>
      <c r="C260" s="43">
        <v>3</v>
      </c>
      <c r="D260" s="23">
        <v>13534</v>
      </c>
      <c r="E260" s="25">
        <f t="shared" si="47"/>
        <v>12862.25</v>
      </c>
      <c r="F260" s="25">
        <f t="shared" si="48"/>
        <v>12334.25</v>
      </c>
      <c r="G260" s="25">
        <f t="shared" si="49"/>
        <v>1.0972697975150496</v>
      </c>
      <c r="H260" s="25">
        <f t="shared" si="56"/>
        <v>0.99623085886831275</v>
      </c>
      <c r="I260" s="4">
        <f t="shared" si="50"/>
        <v>13585.204553264093</v>
      </c>
      <c r="J260" s="25">
        <f t="shared" si="57"/>
        <v>12388.208345179848</v>
      </c>
      <c r="K260" s="15">
        <f t="shared" si="51"/>
        <v>12341.515439558119</v>
      </c>
      <c r="L260" s="36">
        <f t="shared" si="52"/>
        <v>1192.4845604418806</v>
      </c>
      <c r="M260" s="36">
        <f t="shared" si="53"/>
        <v>1192.4845604418806</v>
      </c>
      <c r="N260" s="36">
        <f t="shared" si="54"/>
        <v>8.8110282284755481E-2</v>
      </c>
      <c r="O260" s="36">
        <f t="shared" si="55"/>
        <v>1422019.4268922652</v>
      </c>
      <c r="P260" s="35">
        <f t="shared" si="58"/>
        <v>1422019.4268922652</v>
      </c>
    </row>
    <row r="261" spans="1:16" x14ac:dyDescent="0.4">
      <c r="A261" s="1">
        <v>260</v>
      </c>
      <c r="B261" s="21">
        <v>40073</v>
      </c>
      <c r="C261" s="43">
        <v>4</v>
      </c>
      <c r="D261" s="23">
        <v>10727</v>
      </c>
      <c r="E261" s="25">
        <f t="shared" ref="E261:E324" si="59">AVERAGE(D259:D262)</f>
        <v>11806.25</v>
      </c>
      <c r="F261" s="25">
        <f t="shared" ref="F261:F324" si="60">AVERAGE(E261:E262)</f>
        <v>11224.375</v>
      </c>
      <c r="G261" s="25">
        <f t="shared" si="49"/>
        <v>0.95568795589954902</v>
      </c>
      <c r="H261" s="25">
        <f t="shared" si="56"/>
        <v>1.0011677938160828</v>
      </c>
      <c r="I261" s="4">
        <f t="shared" si="50"/>
        <v>10714.487687536001</v>
      </c>
      <c r="J261" s="25">
        <f t="shared" si="57"/>
        <v>12388.52476520677</v>
      </c>
      <c r="K261" s="15">
        <f t="shared" si="51"/>
        <v>12402.992007817968</v>
      </c>
      <c r="L261" s="36">
        <f t="shared" si="52"/>
        <v>-1675.9920078179675</v>
      </c>
      <c r="M261" s="36">
        <f t="shared" si="53"/>
        <v>1675.9920078179675</v>
      </c>
      <c r="N261" s="36">
        <f t="shared" si="54"/>
        <v>0.15624051531816607</v>
      </c>
      <c r="O261" s="36">
        <f t="shared" si="55"/>
        <v>2808949.2102697021</v>
      </c>
      <c r="P261" s="35">
        <f t="shared" si="58"/>
        <v>2808949.2102697021</v>
      </c>
    </row>
    <row r="262" spans="1:16" x14ac:dyDescent="0.4">
      <c r="A262" s="1">
        <v>261</v>
      </c>
      <c r="B262" s="21">
        <v>40074</v>
      </c>
      <c r="C262" s="43">
        <v>1</v>
      </c>
      <c r="D262" s="23">
        <v>9288</v>
      </c>
      <c r="E262" s="25">
        <f t="shared" si="59"/>
        <v>10642.5</v>
      </c>
      <c r="F262" s="25">
        <f t="shared" si="60"/>
        <v>10708.375</v>
      </c>
      <c r="G262" s="25">
        <f t="shared" si="49"/>
        <v>0.86735849276851062</v>
      </c>
      <c r="H262" s="25">
        <f t="shared" si="56"/>
        <v>1.0029760598604931</v>
      </c>
      <c r="I262" s="4">
        <f t="shared" si="50"/>
        <v>9260.4403751091486</v>
      </c>
      <c r="J262" s="25">
        <f t="shared" si="57"/>
        <v>12388.84118523369</v>
      </c>
      <c r="K262" s="15">
        <f t="shared" si="51"/>
        <v>12425.711118203088</v>
      </c>
      <c r="L262" s="36">
        <f t="shared" si="52"/>
        <v>-3137.7111182030876</v>
      </c>
      <c r="M262" s="36">
        <f t="shared" si="53"/>
        <v>3137.7111182030876</v>
      </c>
      <c r="N262" s="36">
        <f t="shared" si="54"/>
        <v>0.33782419446631001</v>
      </c>
      <c r="O262" s="36">
        <f t="shared" si="55"/>
        <v>9845231.0612952709</v>
      </c>
      <c r="P262" s="35">
        <f t="shared" si="58"/>
        <v>9845231.0612952709</v>
      </c>
    </row>
    <row r="263" spans="1:16" x14ac:dyDescent="0.4">
      <c r="A263" s="1">
        <v>262</v>
      </c>
      <c r="B263" s="21">
        <v>40075</v>
      </c>
      <c r="C263" s="43">
        <v>2</v>
      </c>
      <c r="D263" s="23">
        <v>9021</v>
      </c>
      <c r="E263" s="25">
        <f t="shared" si="59"/>
        <v>10774.25</v>
      </c>
      <c r="F263" s="25">
        <f t="shared" si="60"/>
        <v>11192.875</v>
      </c>
      <c r="G263" s="25">
        <f t="shared" si="49"/>
        <v>0.80595914811878089</v>
      </c>
      <c r="H263" s="25">
        <f t="shared" si="56"/>
        <v>0.99962528745511148</v>
      </c>
      <c r="I263" s="4">
        <f t="shared" si="50"/>
        <v>9024.3815489762619</v>
      </c>
      <c r="J263" s="25">
        <f t="shared" si="57"/>
        <v>12389.157605260611</v>
      </c>
      <c r="K263" s="15">
        <f t="shared" si="51"/>
        <v>12384.515232485319</v>
      </c>
      <c r="L263" s="36">
        <f t="shared" si="52"/>
        <v>-3363.5152324853188</v>
      </c>
      <c r="M263" s="36">
        <f t="shared" si="53"/>
        <v>3363.5152324853188</v>
      </c>
      <c r="N263" s="36">
        <f t="shared" si="54"/>
        <v>0.37285392223537511</v>
      </c>
      <c r="O263" s="36">
        <f t="shared" si="55"/>
        <v>11313234.719160769</v>
      </c>
      <c r="P263" s="35">
        <f t="shared" si="58"/>
        <v>11313234.719160769</v>
      </c>
    </row>
    <row r="264" spans="1:16" x14ac:dyDescent="0.4">
      <c r="A264" s="1">
        <v>263</v>
      </c>
      <c r="B264" s="21">
        <v>40076</v>
      </c>
      <c r="C264" s="43">
        <v>3</v>
      </c>
      <c r="D264" s="23">
        <v>14061</v>
      </c>
      <c r="E264" s="25">
        <f t="shared" si="59"/>
        <v>11611.5</v>
      </c>
      <c r="F264" s="25">
        <f t="shared" si="60"/>
        <v>12471.625</v>
      </c>
      <c r="G264" s="25">
        <f t="shared" si="49"/>
        <v>1.127439287181903</v>
      </c>
      <c r="H264" s="25">
        <f t="shared" si="56"/>
        <v>0.99623085886831275</v>
      </c>
      <c r="I264" s="4">
        <f t="shared" si="50"/>
        <v>14114.198405751915</v>
      </c>
      <c r="J264" s="25">
        <f t="shared" si="57"/>
        <v>12389.474025287533</v>
      </c>
      <c r="K264" s="15">
        <f t="shared" si="51"/>
        <v>12342.77634913885</v>
      </c>
      <c r="L264" s="36">
        <f t="shared" si="52"/>
        <v>1718.2236508611495</v>
      </c>
      <c r="M264" s="36">
        <f t="shared" si="53"/>
        <v>1718.2236508611495</v>
      </c>
      <c r="N264" s="36">
        <f t="shared" si="54"/>
        <v>0.12219782738504725</v>
      </c>
      <c r="O264" s="36">
        <f t="shared" si="55"/>
        <v>2952292.5143786175</v>
      </c>
      <c r="P264" s="35">
        <f t="shared" si="58"/>
        <v>2952292.5143786175</v>
      </c>
    </row>
    <row r="265" spans="1:16" x14ac:dyDescent="0.4">
      <c r="A265" s="1">
        <v>264</v>
      </c>
      <c r="B265" s="21">
        <v>40077</v>
      </c>
      <c r="C265" s="43">
        <v>4</v>
      </c>
      <c r="D265" s="23">
        <v>14076</v>
      </c>
      <c r="E265" s="25">
        <f t="shared" si="59"/>
        <v>13331.75</v>
      </c>
      <c r="F265" s="25">
        <f t="shared" si="60"/>
        <v>13917.875</v>
      </c>
      <c r="G265" s="25">
        <f t="shared" si="49"/>
        <v>1.0113612889898782</v>
      </c>
      <c r="H265" s="25">
        <f t="shared" si="56"/>
        <v>1.0011677938160828</v>
      </c>
      <c r="I265" s="4">
        <f t="shared" si="50"/>
        <v>14059.581307891931</v>
      </c>
      <c r="J265" s="25">
        <f t="shared" si="57"/>
        <v>12389.790445314453</v>
      </c>
      <c r="K265" s="15">
        <f t="shared" si="51"/>
        <v>12404.259165979052</v>
      </c>
      <c r="L265" s="36">
        <f t="shared" si="52"/>
        <v>1671.7408340209477</v>
      </c>
      <c r="M265" s="36">
        <f t="shared" si="53"/>
        <v>1671.7408340209477</v>
      </c>
      <c r="N265" s="36">
        <f t="shared" si="54"/>
        <v>0.11876533347690733</v>
      </c>
      <c r="O265" s="36">
        <f t="shared" si="55"/>
        <v>2794717.4161330536</v>
      </c>
      <c r="P265" s="35">
        <f t="shared" si="58"/>
        <v>2794717.4161330536</v>
      </c>
    </row>
    <row r="266" spans="1:16" x14ac:dyDescent="0.4">
      <c r="A266" s="1">
        <v>265</v>
      </c>
      <c r="B266" s="21">
        <v>40078</v>
      </c>
      <c r="C266" s="43">
        <v>1</v>
      </c>
      <c r="D266" s="23">
        <v>16169</v>
      </c>
      <c r="E266" s="25">
        <f t="shared" si="59"/>
        <v>14504</v>
      </c>
      <c r="F266" s="25">
        <f t="shared" si="60"/>
        <v>14021.75</v>
      </c>
      <c r="G266" s="25">
        <f t="shared" si="49"/>
        <v>1.1531370905914027</v>
      </c>
      <c r="H266" s="25">
        <f t="shared" si="56"/>
        <v>1.0029760598604931</v>
      </c>
      <c r="I266" s="4">
        <f t="shared" si="50"/>
        <v>16121.022870923753</v>
      </c>
      <c r="J266" s="25">
        <f t="shared" si="57"/>
        <v>12390.106865341373</v>
      </c>
      <c r="K266" s="15">
        <f t="shared" si="51"/>
        <v>12426.980565050535</v>
      </c>
      <c r="L266" s="36">
        <f t="shared" si="52"/>
        <v>3742.019434949465</v>
      </c>
      <c r="M266" s="36">
        <f t="shared" si="53"/>
        <v>3742.019434949465</v>
      </c>
      <c r="N266" s="36">
        <f t="shared" si="54"/>
        <v>0.23143171717171532</v>
      </c>
      <c r="O266" s="36">
        <f t="shared" si="55"/>
        <v>14002709.451539513</v>
      </c>
      <c r="P266" s="35">
        <f t="shared" si="58"/>
        <v>14002709.451539513</v>
      </c>
    </row>
    <row r="267" spans="1:16" x14ac:dyDescent="0.4">
      <c r="A267" s="1">
        <v>266</v>
      </c>
      <c r="B267" s="21">
        <v>40079</v>
      </c>
      <c r="C267" s="43">
        <v>2</v>
      </c>
      <c r="D267" s="23">
        <v>13710</v>
      </c>
      <c r="E267" s="25">
        <f t="shared" si="59"/>
        <v>13539.5</v>
      </c>
      <c r="F267" s="25">
        <f t="shared" si="60"/>
        <v>13616.875</v>
      </c>
      <c r="G267" s="25">
        <f t="shared" si="49"/>
        <v>1.0068389406526828</v>
      </c>
      <c r="H267" s="25">
        <f t="shared" si="56"/>
        <v>0.99962528745511148</v>
      </c>
      <c r="I267" s="4">
        <f t="shared" si="50"/>
        <v>13715.139234726144</v>
      </c>
      <c r="J267" s="25">
        <f t="shared" si="57"/>
        <v>12390.423285368295</v>
      </c>
      <c r="K267" s="15">
        <f t="shared" si="51"/>
        <v>12385.780438326788</v>
      </c>
      <c r="L267" s="36">
        <f t="shared" si="52"/>
        <v>1324.2195616732115</v>
      </c>
      <c r="M267" s="36">
        <f t="shared" si="53"/>
        <v>1324.2195616732115</v>
      </c>
      <c r="N267" s="36">
        <f t="shared" si="54"/>
        <v>9.6587860078279464E-2</v>
      </c>
      <c r="O267" s="36">
        <f t="shared" si="55"/>
        <v>1753557.4475179925</v>
      </c>
      <c r="P267" s="35">
        <f t="shared" si="58"/>
        <v>1753557.4475179925</v>
      </c>
    </row>
    <row r="268" spans="1:16" x14ac:dyDescent="0.4">
      <c r="A268" s="1">
        <v>267</v>
      </c>
      <c r="B268" s="21">
        <v>40080</v>
      </c>
      <c r="C268" s="43">
        <v>3</v>
      </c>
      <c r="D268" s="23">
        <v>10203</v>
      </c>
      <c r="E268" s="25">
        <f t="shared" si="59"/>
        <v>13694.25</v>
      </c>
      <c r="F268" s="25">
        <f t="shared" si="60"/>
        <v>13638.625</v>
      </c>
      <c r="G268" s="25">
        <f t="shared" si="49"/>
        <v>0.74809594075649122</v>
      </c>
      <c r="H268" s="25">
        <f t="shared" si="56"/>
        <v>0.99623085886831275</v>
      </c>
      <c r="I268" s="4">
        <f t="shared" si="50"/>
        <v>10241.60204351659</v>
      </c>
      <c r="J268" s="25">
        <f t="shared" si="57"/>
        <v>12390.739705395215</v>
      </c>
      <c r="K268" s="15">
        <f t="shared" si="51"/>
        <v>12344.03725871958</v>
      </c>
      <c r="L268" s="36">
        <f t="shared" si="52"/>
        <v>-2141.0372587195798</v>
      </c>
      <c r="M268" s="36">
        <f t="shared" si="53"/>
        <v>2141.0372587195798</v>
      </c>
      <c r="N268" s="36">
        <f t="shared" si="54"/>
        <v>0.2098438948073684</v>
      </c>
      <c r="O268" s="36">
        <f t="shared" si="55"/>
        <v>4584040.5432254523</v>
      </c>
      <c r="P268" s="35">
        <f t="shared" si="58"/>
        <v>4584040.5432254523</v>
      </c>
    </row>
    <row r="269" spans="1:16" x14ac:dyDescent="0.4">
      <c r="A269" s="1">
        <v>268</v>
      </c>
      <c r="B269" s="21">
        <v>40081</v>
      </c>
      <c r="C269" s="43">
        <v>4</v>
      </c>
      <c r="D269" s="23">
        <v>14695</v>
      </c>
      <c r="E269" s="25">
        <f t="shared" si="59"/>
        <v>13583</v>
      </c>
      <c r="F269" s="25">
        <f t="shared" si="60"/>
        <v>13922.75</v>
      </c>
      <c r="G269" s="25">
        <f t="shared" si="49"/>
        <v>1.0554667720098401</v>
      </c>
      <c r="H269" s="25">
        <f t="shared" si="56"/>
        <v>1.0011677938160828</v>
      </c>
      <c r="I269" s="4">
        <f t="shared" si="50"/>
        <v>14677.859286691668</v>
      </c>
      <c r="J269" s="25">
        <f t="shared" si="57"/>
        <v>12391.056125422136</v>
      </c>
      <c r="K269" s="15">
        <f t="shared" si="51"/>
        <v>12405.526324140139</v>
      </c>
      <c r="L269" s="36">
        <f t="shared" si="52"/>
        <v>2289.473675859861</v>
      </c>
      <c r="M269" s="36">
        <f t="shared" si="53"/>
        <v>2289.473675859861</v>
      </c>
      <c r="N269" s="36">
        <f t="shared" si="54"/>
        <v>0.15579950158964689</v>
      </c>
      <c r="O269" s="36">
        <f t="shared" si="55"/>
        <v>5241689.7124552643</v>
      </c>
      <c r="P269" s="35">
        <f t="shared" si="58"/>
        <v>5241689.7124552643</v>
      </c>
    </row>
    <row r="270" spans="1:16" x14ac:dyDescent="0.4">
      <c r="A270" s="1">
        <v>269</v>
      </c>
      <c r="B270" s="21">
        <v>40082</v>
      </c>
      <c r="C270" s="43">
        <v>1</v>
      </c>
      <c r="D270" s="23">
        <v>15724</v>
      </c>
      <c r="E270" s="25">
        <f t="shared" si="59"/>
        <v>14262.5</v>
      </c>
      <c r="F270" s="25">
        <f t="shared" si="60"/>
        <v>15064.25</v>
      </c>
      <c r="G270" s="25">
        <f t="shared" si="49"/>
        <v>1.043795741573593</v>
      </c>
      <c r="H270" s="25">
        <f t="shared" si="56"/>
        <v>1.0029760598604931</v>
      </c>
      <c r="I270" s="4">
        <f t="shared" si="50"/>
        <v>15677.343287921645</v>
      </c>
      <c r="J270" s="25">
        <f t="shared" si="57"/>
        <v>12391.372545449058</v>
      </c>
      <c r="K270" s="15">
        <f t="shared" si="51"/>
        <v>12428.250011897984</v>
      </c>
      <c r="L270" s="36">
        <f t="shared" si="52"/>
        <v>3295.7499881020158</v>
      </c>
      <c r="M270" s="36">
        <f t="shared" si="53"/>
        <v>3295.7499881020158</v>
      </c>
      <c r="N270" s="36">
        <f t="shared" si="54"/>
        <v>0.20959997380450368</v>
      </c>
      <c r="O270" s="36">
        <f t="shared" si="55"/>
        <v>10861967.984074438</v>
      </c>
      <c r="P270" s="35">
        <f t="shared" si="58"/>
        <v>10861967.984074438</v>
      </c>
    </row>
    <row r="271" spans="1:16" x14ac:dyDescent="0.4">
      <c r="A271" s="1">
        <v>270</v>
      </c>
      <c r="B271" s="21">
        <v>40083</v>
      </c>
      <c r="C271" s="43">
        <v>2</v>
      </c>
      <c r="D271" s="23">
        <v>16428</v>
      </c>
      <c r="E271" s="25">
        <f t="shared" si="59"/>
        <v>15866</v>
      </c>
      <c r="F271" s="25">
        <f t="shared" si="60"/>
        <v>15798.125</v>
      </c>
      <c r="G271" s="25">
        <f t="shared" si="49"/>
        <v>1.0398702377655575</v>
      </c>
      <c r="H271" s="25">
        <f t="shared" si="56"/>
        <v>0.99962528745511148</v>
      </c>
      <c r="I271" s="4">
        <f t="shared" si="50"/>
        <v>16434.158085199204</v>
      </c>
      <c r="J271" s="25">
        <f t="shared" si="57"/>
        <v>12391.688965475978</v>
      </c>
      <c r="K271" s="15">
        <f t="shared" si="51"/>
        <v>12387.045644168258</v>
      </c>
      <c r="L271" s="36">
        <f t="shared" si="52"/>
        <v>4040.9543558317419</v>
      </c>
      <c r="M271" s="36">
        <f t="shared" si="53"/>
        <v>4040.9543558317419</v>
      </c>
      <c r="N271" s="36">
        <f t="shared" si="54"/>
        <v>0.24597969051812404</v>
      </c>
      <c r="O271" s="36">
        <f t="shared" si="55"/>
        <v>16329312.105915528</v>
      </c>
      <c r="P271" s="35">
        <f t="shared" si="58"/>
        <v>16329312.105915528</v>
      </c>
    </row>
    <row r="272" spans="1:16" x14ac:dyDescent="0.4">
      <c r="A272" s="1">
        <v>271</v>
      </c>
      <c r="B272" s="21">
        <v>40084</v>
      </c>
      <c r="C272" s="43">
        <v>3</v>
      </c>
      <c r="D272" s="23">
        <v>16617</v>
      </c>
      <c r="E272" s="25">
        <f t="shared" si="59"/>
        <v>15730.25</v>
      </c>
      <c r="F272" s="25">
        <f t="shared" si="60"/>
        <v>15348</v>
      </c>
      <c r="G272" s="25">
        <f t="shared" si="49"/>
        <v>1.0826817826426895</v>
      </c>
      <c r="H272" s="25">
        <f t="shared" si="56"/>
        <v>0.99623085886831275</v>
      </c>
      <c r="I272" s="4">
        <f t="shared" si="50"/>
        <v>16679.868779487915</v>
      </c>
      <c r="J272" s="25">
        <f t="shared" si="57"/>
        <v>12392.005385502898</v>
      </c>
      <c r="K272" s="15">
        <f t="shared" si="51"/>
        <v>12345.298168300309</v>
      </c>
      <c r="L272" s="36">
        <f t="shared" si="52"/>
        <v>4271.701831699691</v>
      </c>
      <c r="M272" s="36">
        <f t="shared" si="53"/>
        <v>4271.701831699691</v>
      </c>
      <c r="N272" s="36">
        <f t="shared" si="54"/>
        <v>0.25706817305769336</v>
      </c>
      <c r="O272" s="36">
        <f t="shared" si="55"/>
        <v>18247436.538946494</v>
      </c>
      <c r="P272" s="35">
        <f t="shared" si="58"/>
        <v>18247436.538946494</v>
      </c>
    </row>
    <row r="273" spans="1:16" x14ac:dyDescent="0.4">
      <c r="A273" s="1">
        <v>272</v>
      </c>
      <c r="B273" s="21">
        <v>40085</v>
      </c>
      <c r="C273" s="43">
        <v>4</v>
      </c>
      <c r="D273" s="23">
        <v>14152</v>
      </c>
      <c r="E273" s="25">
        <f t="shared" si="59"/>
        <v>14965.75</v>
      </c>
      <c r="F273" s="25">
        <f t="shared" si="60"/>
        <v>13881.875</v>
      </c>
      <c r="G273" s="25">
        <f t="shared" si="49"/>
        <v>1.0194588267074873</v>
      </c>
      <c r="H273" s="25">
        <f t="shared" si="56"/>
        <v>1.0011677938160828</v>
      </c>
      <c r="I273" s="4">
        <f t="shared" si="50"/>
        <v>14135.492659085436</v>
      </c>
      <c r="J273" s="25">
        <f t="shared" si="57"/>
        <v>12392.32180552982</v>
      </c>
      <c r="K273" s="15">
        <f t="shared" si="51"/>
        <v>12406.793482301226</v>
      </c>
      <c r="L273" s="36">
        <f t="shared" si="52"/>
        <v>1745.2065176987744</v>
      </c>
      <c r="M273" s="36">
        <f t="shared" si="53"/>
        <v>1745.2065176987744</v>
      </c>
      <c r="N273" s="36">
        <f t="shared" si="54"/>
        <v>0.12331871945299423</v>
      </c>
      <c r="O273" s="36">
        <f t="shared" si="55"/>
        <v>3045745.7894182825</v>
      </c>
      <c r="P273" s="35">
        <f t="shared" si="58"/>
        <v>3045745.7894182825</v>
      </c>
    </row>
    <row r="274" spans="1:16" x14ac:dyDescent="0.4">
      <c r="A274" s="1">
        <v>273</v>
      </c>
      <c r="B274" s="21">
        <v>40086</v>
      </c>
      <c r="C274" s="43">
        <v>1</v>
      </c>
      <c r="D274" s="23">
        <v>12666</v>
      </c>
      <c r="E274" s="25">
        <f t="shared" si="59"/>
        <v>12798</v>
      </c>
      <c r="F274" s="25">
        <f t="shared" si="60"/>
        <v>12155.375</v>
      </c>
      <c r="G274" s="25">
        <f t="shared" si="49"/>
        <v>1.0420081651121418</v>
      </c>
      <c r="H274" s="25">
        <f t="shared" si="56"/>
        <v>1.0029760598604931</v>
      </c>
      <c r="I274" s="4">
        <f t="shared" si="50"/>
        <v>12628.417074841997</v>
      </c>
      <c r="J274" s="25">
        <f t="shared" si="57"/>
        <v>12392.638225556741</v>
      </c>
      <c r="K274" s="15">
        <f t="shared" si="51"/>
        <v>12429.519458745432</v>
      </c>
      <c r="L274" s="36">
        <f t="shared" si="52"/>
        <v>236.48054125456838</v>
      </c>
      <c r="M274" s="36">
        <f t="shared" si="53"/>
        <v>236.48054125456838</v>
      </c>
      <c r="N274" s="36">
        <f t="shared" si="54"/>
        <v>1.8670499072680275E-2</v>
      </c>
      <c r="O274" s="36">
        <f t="shared" si="55"/>
        <v>55923.04639205362</v>
      </c>
      <c r="P274" s="35">
        <f t="shared" si="58"/>
        <v>55923.04639205362</v>
      </c>
    </row>
    <row r="275" spans="1:16" x14ac:dyDescent="0.4">
      <c r="A275" s="1">
        <v>274</v>
      </c>
      <c r="B275" s="21">
        <v>40087</v>
      </c>
      <c r="C275" s="43">
        <v>2</v>
      </c>
      <c r="D275" s="23">
        <v>7757</v>
      </c>
      <c r="E275" s="25">
        <f t="shared" si="59"/>
        <v>11512.75</v>
      </c>
      <c r="F275" s="25">
        <f t="shared" si="60"/>
        <v>11038.125</v>
      </c>
      <c r="G275" s="25">
        <f t="shared" si="49"/>
        <v>0.70274616386388089</v>
      </c>
      <c r="H275" s="25">
        <f t="shared" si="56"/>
        <v>0.99962528745511148</v>
      </c>
      <c r="I275" s="4">
        <f t="shared" si="50"/>
        <v>7759.9077347753982</v>
      </c>
      <c r="J275" s="25">
        <f t="shared" si="57"/>
        <v>12392.954645583661</v>
      </c>
      <c r="K275" s="15">
        <f t="shared" si="51"/>
        <v>12388.310850009726</v>
      </c>
      <c r="L275" s="36">
        <f t="shared" si="52"/>
        <v>-4631.310850009726</v>
      </c>
      <c r="M275" s="36">
        <f t="shared" si="53"/>
        <v>4631.310850009726</v>
      </c>
      <c r="N275" s="36">
        <f t="shared" si="54"/>
        <v>0.59704922650634595</v>
      </c>
      <c r="O275" s="36">
        <f t="shared" si="55"/>
        <v>21449040.189417809</v>
      </c>
      <c r="P275" s="35">
        <f t="shared" si="58"/>
        <v>21449040.189417809</v>
      </c>
    </row>
    <row r="276" spans="1:16" x14ac:dyDescent="0.4">
      <c r="A276" s="1">
        <v>275</v>
      </c>
      <c r="B276" s="21">
        <v>40088</v>
      </c>
      <c r="C276" s="43">
        <v>3</v>
      </c>
      <c r="D276" s="23">
        <v>11476</v>
      </c>
      <c r="E276" s="25">
        <f t="shared" si="59"/>
        <v>10563.5</v>
      </c>
      <c r="F276" s="25">
        <f t="shared" si="60"/>
        <v>10478.75</v>
      </c>
      <c r="G276" s="25">
        <f t="shared" si="49"/>
        <v>1.0951687939878325</v>
      </c>
      <c r="H276" s="25">
        <f t="shared" si="56"/>
        <v>0.99623085886831275</v>
      </c>
      <c r="I276" s="4">
        <f t="shared" si="50"/>
        <v>11519.418313378064</v>
      </c>
      <c r="J276" s="25">
        <f t="shared" si="57"/>
        <v>12393.271065610583</v>
      </c>
      <c r="K276" s="15">
        <f t="shared" si="51"/>
        <v>12346.55907788104</v>
      </c>
      <c r="L276" s="36">
        <f t="shared" si="52"/>
        <v>-870.55907788104014</v>
      </c>
      <c r="M276" s="36">
        <f t="shared" si="53"/>
        <v>870.55907788104014</v>
      </c>
      <c r="N276" s="36">
        <f t="shared" si="54"/>
        <v>7.585910403285466E-2</v>
      </c>
      <c r="O276" s="36">
        <f t="shared" si="55"/>
        <v>757873.10808108689</v>
      </c>
      <c r="P276" s="35">
        <f t="shared" si="58"/>
        <v>757873.10808108689</v>
      </c>
    </row>
    <row r="277" spans="1:16" x14ac:dyDescent="0.4">
      <c r="A277" s="1">
        <v>276</v>
      </c>
      <c r="B277" s="21">
        <v>40089</v>
      </c>
      <c r="C277" s="43">
        <v>4</v>
      </c>
      <c r="D277" s="23">
        <v>10355</v>
      </c>
      <c r="E277" s="25">
        <f t="shared" si="59"/>
        <v>10394</v>
      </c>
      <c r="F277" s="25">
        <f t="shared" si="60"/>
        <v>10719.25</v>
      </c>
      <c r="G277" s="25">
        <f t="shared" si="49"/>
        <v>0.96601907782727336</v>
      </c>
      <c r="H277" s="25">
        <f t="shared" si="56"/>
        <v>1.0011677938160828</v>
      </c>
      <c r="I277" s="4">
        <f t="shared" si="50"/>
        <v>10342.921600115156</v>
      </c>
      <c r="J277" s="25">
        <f t="shared" si="57"/>
        <v>12393.587485637503</v>
      </c>
      <c r="K277" s="15">
        <f t="shared" si="51"/>
        <v>12408.060640462312</v>
      </c>
      <c r="L277" s="36">
        <f t="shared" si="52"/>
        <v>-2053.0606404623122</v>
      </c>
      <c r="M277" s="36">
        <f t="shared" si="53"/>
        <v>2053.0606404623122</v>
      </c>
      <c r="N277" s="36">
        <f t="shared" si="54"/>
        <v>0.19826756547197608</v>
      </c>
      <c r="O277" s="36">
        <f t="shared" si="55"/>
        <v>4215057.9934155196</v>
      </c>
      <c r="P277" s="35">
        <f t="shared" si="58"/>
        <v>4215057.9934155196</v>
      </c>
    </row>
    <row r="278" spans="1:16" x14ac:dyDescent="0.4">
      <c r="A278" s="1">
        <v>277</v>
      </c>
      <c r="B278" s="21">
        <v>40090</v>
      </c>
      <c r="C278" s="43">
        <v>1</v>
      </c>
      <c r="D278" s="23">
        <v>11988</v>
      </c>
      <c r="E278" s="25">
        <f t="shared" si="59"/>
        <v>11044.5</v>
      </c>
      <c r="F278" s="25">
        <f t="shared" si="60"/>
        <v>11161.375</v>
      </c>
      <c r="G278" s="25">
        <f t="shared" si="49"/>
        <v>1.0740612155760378</v>
      </c>
      <c r="H278" s="25">
        <f t="shared" si="56"/>
        <v>1.0029760598604931</v>
      </c>
      <c r="I278" s="4">
        <f t="shared" si="50"/>
        <v>11952.428856245528</v>
      </c>
      <c r="J278" s="25">
        <f t="shared" si="57"/>
        <v>12393.903905664425</v>
      </c>
      <c r="K278" s="15">
        <f t="shared" si="51"/>
        <v>12430.788905592881</v>
      </c>
      <c r="L278" s="36">
        <f t="shared" si="52"/>
        <v>-442.78890559288084</v>
      </c>
      <c r="M278" s="36">
        <f t="shared" si="53"/>
        <v>442.78890559288084</v>
      </c>
      <c r="N278" s="36">
        <f t="shared" si="54"/>
        <v>3.6936011477550955E-2</v>
      </c>
      <c r="O278" s="36">
        <f t="shared" si="55"/>
        <v>196062.01491614114</v>
      </c>
      <c r="P278" s="35">
        <f t="shared" si="58"/>
        <v>196062.01491614114</v>
      </c>
    </row>
    <row r="279" spans="1:16" x14ac:dyDescent="0.4">
      <c r="A279" s="1">
        <v>278</v>
      </c>
      <c r="B279" s="21">
        <v>40091</v>
      </c>
      <c r="C279" s="43">
        <v>2</v>
      </c>
      <c r="D279" s="23">
        <v>10359</v>
      </c>
      <c r="E279" s="25">
        <f t="shared" si="59"/>
        <v>11278.25</v>
      </c>
      <c r="F279" s="25">
        <f t="shared" si="60"/>
        <v>11729.5</v>
      </c>
      <c r="G279" s="25">
        <f t="shared" si="49"/>
        <v>0.88315784986572321</v>
      </c>
      <c r="H279" s="25">
        <f t="shared" si="56"/>
        <v>0.99962528745511148</v>
      </c>
      <c r="I279" s="4">
        <f t="shared" si="50"/>
        <v>10362.883102299646</v>
      </c>
      <c r="J279" s="25">
        <f t="shared" si="57"/>
        <v>12394.220325691345</v>
      </c>
      <c r="K279" s="15">
        <f t="shared" si="51"/>
        <v>12389.576055851196</v>
      </c>
      <c r="L279" s="36">
        <f t="shared" si="52"/>
        <v>-2030.5760558511956</v>
      </c>
      <c r="M279" s="36">
        <f t="shared" si="53"/>
        <v>2030.5760558511956</v>
      </c>
      <c r="N279" s="36">
        <f t="shared" si="54"/>
        <v>0.19602047068744044</v>
      </c>
      <c r="O279" s="36">
        <f t="shared" si="55"/>
        <v>4123239.118596198</v>
      </c>
      <c r="P279" s="35">
        <f t="shared" si="58"/>
        <v>4123239.118596198</v>
      </c>
    </row>
    <row r="280" spans="1:16" x14ac:dyDescent="0.4">
      <c r="A280" s="1">
        <v>279</v>
      </c>
      <c r="B280" s="21">
        <v>40092</v>
      </c>
      <c r="C280" s="43">
        <v>3</v>
      </c>
      <c r="D280" s="23">
        <v>12411</v>
      </c>
      <c r="E280" s="25">
        <f t="shared" si="59"/>
        <v>12180.75</v>
      </c>
      <c r="F280" s="25">
        <f t="shared" si="60"/>
        <v>12146.375</v>
      </c>
      <c r="G280" s="25">
        <f t="shared" si="49"/>
        <v>1.0217863354292946</v>
      </c>
      <c r="H280" s="25">
        <f t="shared" si="56"/>
        <v>0.99623085886831275</v>
      </c>
      <c r="I280" s="4">
        <f t="shared" si="50"/>
        <v>12457.955793598394</v>
      </c>
      <c r="J280" s="25">
        <f t="shared" si="57"/>
        <v>12394.536745718266</v>
      </c>
      <c r="K280" s="15">
        <f t="shared" si="51"/>
        <v>12347.819987461769</v>
      </c>
      <c r="L280" s="36">
        <f t="shared" si="52"/>
        <v>63.180012538230585</v>
      </c>
      <c r="M280" s="36">
        <f t="shared" si="53"/>
        <v>63.180012538230585</v>
      </c>
      <c r="N280" s="36">
        <f t="shared" si="54"/>
        <v>5.09064640546536E-3</v>
      </c>
      <c r="O280" s="36">
        <f t="shared" si="55"/>
        <v>3991.7139843309737</v>
      </c>
      <c r="P280" s="35">
        <f t="shared" si="58"/>
        <v>3991.7139843309737</v>
      </c>
    </row>
    <row r="281" spans="1:16" x14ac:dyDescent="0.4">
      <c r="A281" s="1">
        <v>280</v>
      </c>
      <c r="B281" s="21">
        <v>40093</v>
      </c>
      <c r="C281" s="43">
        <v>4</v>
      </c>
      <c r="D281" s="23">
        <v>13965</v>
      </c>
      <c r="E281" s="25">
        <f t="shared" si="59"/>
        <v>12112</v>
      </c>
      <c r="F281" s="25">
        <f t="shared" si="60"/>
        <v>12615.625</v>
      </c>
      <c r="G281" s="25">
        <f t="shared" si="49"/>
        <v>1.1069606143175625</v>
      </c>
      <c r="H281" s="25">
        <f t="shared" si="56"/>
        <v>1.0011677938160828</v>
      </c>
      <c r="I281" s="4">
        <f t="shared" si="50"/>
        <v>13948.71078180668</v>
      </c>
      <c r="J281" s="25">
        <f t="shared" si="57"/>
        <v>12394.853165745188</v>
      </c>
      <c r="K281" s="15">
        <f t="shared" si="51"/>
        <v>12409.327798623399</v>
      </c>
      <c r="L281" s="36">
        <f t="shared" si="52"/>
        <v>1555.6722013766012</v>
      </c>
      <c r="M281" s="36">
        <f t="shared" si="53"/>
        <v>1555.6722013766012</v>
      </c>
      <c r="N281" s="36">
        <f t="shared" si="54"/>
        <v>0.11139793779997144</v>
      </c>
      <c r="O281" s="36">
        <f t="shared" si="55"/>
        <v>2420115.9981359201</v>
      </c>
      <c r="P281" s="35">
        <f t="shared" si="58"/>
        <v>2420115.9981359201</v>
      </c>
    </row>
    <row r="282" spans="1:16" x14ac:dyDescent="0.4">
      <c r="A282" s="1">
        <v>281</v>
      </c>
      <c r="B282" s="21">
        <v>40094</v>
      </c>
      <c r="C282" s="43">
        <v>1</v>
      </c>
      <c r="D282" s="23">
        <v>11713</v>
      </c>
      <c r="E282" s="25">
        <f t="shared" si="59"/>
        <v>13119.25</v>
      </c>
      <c r="F282" s="25">
        <f t="shared" si="60"/>
        <v>13249.875</v>
      </c>
      <c r="G282" s="25">
        <f t="shared" si="49"/>
        <v>0.88400833970131798</v>
      </c>
      <c r="H282" s="25">
        <f t="shared" si="56"/>
        <v>1.0029760598604931</v>
      </c>
      <c r="I282" s="4">
        <f t="shared" si="50"/>
        <v>11678.244844277933</v>
      </c>
      <c r="J282" s="25">
        <f t="shared" si="57"/>
        <v>12395.169585772108</v>
      </c>
      <c r="K282" s="15">
        <f t="shared" si="51"/>
        <v>12432.058352440328</v>
      </c>
      <c r="L282" s="36">
        <f t="shared" si="52"/>
        <v>-719.05835244032824</v>
      </c>
      <c r="M282" s="36">
        <f t="shared" si="53"/>
        <v>719.05835244032824</v>
      </c>
      <c r="N282" s="36">
        <f t="shared" si="54"/>
        <v>6.138976798773399E-2</v>
      </c>
      <c r="O282" s="36">
        <f t="shared" si="55"/>
        <v>517044.91421419929</v>
      </c>
      <c r="P282" s="35">
        <f t="shared" si="58"/>
        <v>517044.91421419929</v>
      </c>
    </row>
    <row r="283" spans="1:16" x14ac:dyDescent="0.4">
      <c r="A283" s="1">
        <v>282</v>
      </c>
      <c r="B283" s="21">
        <v>40095</v>
      </c>
      <c r="C283" s="43">
        <v>2</v>
      </c>
      <c r="D283" s="23">
        <v>14388</v>
      </c>
      <c r="E283" s="25">
        <f t="shared" si="59"/>
        <v>13380.5</v>
      </c>
      <c r="F283" s="25">
        <f t="shared" si="60"/>
        <v>13457.5</v>
      </c>
      <c r="G283" s="25">
        <f t="shared" si="49"/>
        <v>1.069143600222924</v>
      </c>
      <c r="H283" s="25">
        <f t="shared" si="56"/>
        <v>0.99962528745511148</v>
      </c>
      <c r="I283" s="4">
        <f t="shared" si="50"/>
        <v>14393.393385064899</v>
      </c>
      <c r="J283" s="25">
        <f t="shared" si="57"/>
        <v>12395.486005799028</v>
      </c>
      <c r="K283" s="15">
        <f t="shared" si="51"/>
        <v>12390.841261692665</v>
      </c>
      <c r="L283" s="36">
        <f t="shared" si="52"/>
        <v>1997.1587383073347</v>
      </c>
      <c r="M283" s="36">
        <f t="shared" si="53"/>
        <v>1997.1587383073347</v>
      </c>
      <c r="N283" s="36">
        <f t="shared" si="54"/>
        <v>0.13880725175891956</v>
      </c>
      <c r="O283" s="36">
        <f t="shared" si="55"/>
        <v>3988643.0259973449</v>
      </c>
      <c r="P283" s="35">
        <f t="shared" si="58"/>
        <v>3988643.0259973449</v>
      </c>
    </row>
    <row r="284" spans="1:16" x14ac:dyDescent="0.4">
      <c r="A284" s="1">
        <v>283</v>
      </c>
      <c r="B284" s="21">
        <v>40096</v>
      </c>
      <c r="C284" s="43">
        <v>3</v>
      </c>
      <c r="D284" s="23">
        <v>13456</v>
      </c>
      <c r="E284" s="25">
        <f t="shared" si="59"/>
        <v>13534.5</v>
      </c>
      <c r="F284" s="25">
        <f t="shared" si="60"/>
        <v>13310.375</v>
      </c>
      <c r="G284" s="25">
        <f t="shared" si="49"/>
        <v>1.0109407135411286</v>
      </c>
      <c r="H284" s="25">
        <f t="shared" si="56"/>
        <v>0.99623085886831275</v>
      </c>
      <c r="I284" s="4">
        <f t="shared" si="50"/>
        <v>13506.909447962289</v>
      </c>
      <c r="J284" s="25">
        <f t="shared" si="57"/>
        <v>12395.80242582595</v>
      </c>
      <c r="K284" s="15">
        <f t="shared" si="51"/>
        <v>12349.080897042501</v>
      </c>
      <c r="L284" s="36">
        <f t="shared" si="52"/>
        <v>1106.9191029574995</v>
      </c>
      <c r="M284" s="36">
        <f t="shared" si="53"/>
        <v>1106.9191029574995</v>
      </c>
      <c r="N284" s="36">
        <f t="shared" si="54"/>
        <v>8.2262121206710725E-2</v>
      </c>
      <c r="O284" s="36">
        <f t="shared" si="55"/>
        <v>1225269.9004922353</v>
      </c>
      <c r="P284" s="35">
        <f t="shared" si="58"/>
        <v>1225269.9004922353</v>
      </c>
    </row>
    <row r="285" spans="1:16" x14ac:dyDescent="0.4">
      <c r="A285" s="1">
        <v>284</v>
      </c>
      <c r="B285" s="21">
        <v>40097</v>
      </c>
      <c r="C285" s="43">
        <v>4</v>
      </c>
      <c r="D285" s="23">
        <v>14581</v>
      </c>
      <c r="E285" s="25">
        <f t="shared" si="59"/>
        <v>13086.25</v>
      </c>
      <c r="F285" s="25">
        <f t="shared" si="60"/>
        <v>12841.875</v>
      </c>
      <c r="G285" s="25">
        <f t="shared" si="49"/>
        <v>1.135426096267095</v>
      </c>
      <c r="H285" s="25">
        <f t="shared" si="56"/>
        <v>1.0011677938160828</v>
      </c>
      <c r="I285" s="4">
        <f t="shared" si="50"/>
        <v>14563.99225990141</v>
      </c>
      <c r="J285" s="25">
        <f t="shared" si="57"/>
        <v>12396.11884585287</v>
      </c>
      <c r="K285" s="15">
        <f t="shared" si="51"/>
        <v>12410.594956784485</v>
      </c>
      <c r="L285" s="36">
        <f t="shared" si="52"/>
        <v>2170.4050432155145</v>
      </c>
      <c r="M285" s="36">
        <f t="shared" si="53"/>
        <v>2170.4050432155145</v>
      </c>
      <c r="N285" s="36">
        <f t="shared" si="54"/>
        <v>0.14885159064642442</v>
      </c>
      <c r="O285" s="36">
        <f t="shared" si="55"/>
        <v>4710658.0516153397</v>
      </c>
      <c r="P285" s="35">
        <f t="shared" si="58"/>
        <v>4710658.0516153397</v>
      </c>
    </row>
    <row r="286" spans="1:16" x14ac:dyDescent="0.4">
      <c r="A286" s="1">
        <v>285</v>
      </c>
      <c r="B286" s="21">
        <v>40098</v>
      </c>
      <c r="C286" s="43">
        <v>1</v>
      </c>
      <c r="D286" s="23">
        <v>9920</v>
      </c>
      <c r="E286" s="25">
        <f t="shared" si="59"/>
        <v>12597.5</v>
      </c>
      <c r="F286" s="25">
        <f t="shared" si="60"/>
        <v>12632.625</v>
      </c>
      <c r="G286" s="25">
        <f t="shared" si="49"/>
        <v>0.78526830330196618</v>
      </c>
      <c r="H286" s="25">
        <f t="shared" si="56"/>
        <v>1.0029760598604931</v>
      </c>
      <c r="I286" s="4">
        <f t="shared" si="50"/>
        <v>9890.5650862492184</v>
      </c>
      <c r="J286" s="25">
        <f t="shared" si="57"/>
        <v>12396.435265879791</v>
      </c>
      <c r="K286" s="15">
        <f t="shared" si="51"/>
        <v>12433.327799287777</v>
      </c>
      <c r="L286" s="36">
        <f t="shared" si="52"/>
        <v>-2513.3277992877775</v>
      </c>
      <c r="M286" s="36">
        <f t="shared" si="53"/>
        <v>2513.3277992877775</v>
      </c>
      <c r="N286" s="36">
        <f t="shared" si="54"/>
        <v>0.25335965718626791</v>
      </c>
      <c r="O286" s="36">
        <f t="shared" si="55"/>
        <v>6316816.6266727429</v>
      </c>
      <c r="P286" s="35">
        <f t="shared" si="58"/>
        <v>6316816.6266727429</v>
      </c>
    </row>
    <row r="287" spans="1:16" x14ac:dyDescent="0.4">
      <c r="A287" s="1">
        <v>286</v>
      </c>
      <c r="B287" s="21">
        <v>40099</v>
      </c>
      <c r="C287" s="43">
        <v>2</v>
      </c>
      <c r="D287" s="23">
        <v>12433</v>
      </c>
      <c r="E287" s="25">
        <f t="shared" si="59"/>
        <v>12667.75</v>
      </c>
      <c r="F287" s="25">
        <f t="shared" si="60"/>
        <v>12332.625</v>
      </c>
      <c r="G287" s="25">
        <f t="shared" si="49"/>
        <v>1.0081389809549872</v>
      </c>
      <c r="H287" s="25">
        <f t="shared" si="56"/>
        <v>0.99962528745511148</v>
      </c>
      <c r="I287" s="4">
        <f t="shared" si="50"/>
        <v>12437.66054743619</v>
      </c>
      <c r="J287" s="25">
        <f t="shared" si="57"/>
        <v>12396.751685906713</v>
      </c>
      <c r="K287" s="15">
        <f t="shared" si="51"/>
        <v>12392.106467534135</v>
      </c>
      <c r="L287" s="36">
        <f t="shared" si="52"/>
        <v>40.893532465865064</v>
      </c>
      <c r="M287" s="36">
        <f t="shared" si="53"/>
        <v>40.893532465865064</v>
      </c>
      <c r="N287" s="36">
        <f t="shared" si="54"/>
        <v>3.289112238869546E-3</v>
      </c>
      <c r="O287" s="36">
        <f t="shared" si="55"/>
        <v>1672.28099753676</v>
      </c>
      <c r="P287" s="35">
        <f t="shared" si="58"/>
        <v>1672.28099753676</v>
      </c>
    </row>
    <row r="288" spans="1:16" x14ac:dyDescent="0.4">
      <c r="A288" s="1">
        <v>287</v>
      </c>
      <c r="B288" s="21">
        <v>40100</v>
      </c>
      <c r="C288" s="43">
        <v>3</v>
      </c>
      <c r="D288" s="23">
        <v>13737</v>
      </c>
      <c r="E288" s="25">
        <f t="shared" si="59"/>
        <v>11997.5</v>
      </c>
      <c r="F288" s="25">
        <f t="shared" si="60"/>
        <v>12365.5</v>
      </c>
      <c r="G288" s="25">
        <f t="shared" si="49"/>
        <v>1.1109134284905584</v>
      </c>
      <c r="H288" s="25">
        <f t="shared" si="56"/>
        <v>0.99623085886831275</v>
      </c>
      <c r="I288" s="4">
        <f t="shared" si="50"/>
        <v>13788.972583729041</v>
      </c>
      <c r="J288" s="25">
        <f t="shared" si="57"/>
        <v>12397.068105933633</v>
      </c>
      <c r="K288" s="15">
        <f t="shared" si="51"/>
        <v>12350.34180662323</v>
      </c>
      <c r="L288" s="36">
        <f t="shared" si="52"/>
        <v>1386.6581933767702</v>
      </c>
      <c r="M288" s="36">
        <f t="shared" si="53"/>
        <v>1386.6581933767702</v>
      </c>
      <c r="N288" s="36">
        <f t="shared" si="54"/>
        <v>0.10094330591663174</v>
      </c>
      <c r="O288" s="36">
        <f t="shared" si="55"/>
        <v>1922820.9452589282</v>
      </c>
      <c r="P288" s="35">
        <f t="shared" si="58"/>
        <v>1922820.9452589282</v>
      </c>
    </row>
    <row r="289" spans="1:16" x14ac:dyDescent="0.4">
      <c r="A289" s="1">
        <v>288</v>
      </c>
      <c r="B289" s="21">
        <v>40101</v>
      </c>
      <c r="C289" s="43">
        <v>4</v>
      </c>
      <c r="D289" s="23">
        <v>11900</v>
      </c>
      <c r="E289" s="25">
        <f t="shared" si="59"/>
        <v>12733.5</v>
      </c>
      <c r="F289" s="25">
        <f t="shared" si="60"/>
        <v>12709.125</v>
      </c>
      <c r="G289" s="25">
        <f t="shared" si="49"/>
        <v>0.93633511355030341</v>
      </c>
      <c r="H289" s="25">
        <f t="shared" si="56"/>
        <v>1.0011677938160828</v>
      </c>
      <c r="I289" s="4">
        <f t="shared" si="50"/>
        <v>11886.119463193661</v>
      </c>
      <c r="J289" s="25">
        <f t="shared" si="57"/>
        <v>12397.384525960553</v>
      </c>
      <c r="K289" s="15">
        <f t="shared" si="51"/>
        <v>12411.86211494557</v>
      </c>
      <c r="L289" s="36">
        <f t="shared" si="52"/>
        <v>-511.86211494557028</v>
      </c>
      <c r="M289" s="36">
        <f t="shared" si="53"/>
        <v>511.86211494557028</v>
      </c>
      <c r="N289" s="36">
        <f t="shared" si="54"/>
        <v>4.3013623104669774E-2</v>
      </c>
      <c r="O289" s="36">
        <f t="shared" si="55"/>
        <v>262002.82471655222</v>
      </c>
      <c r="P289" s="35">
        <f t="shared" si="58"/>
        <v>262002.82471655222</v>
      </c>
    </row>
    <row r="290" spans="1:16" x14ac:dyDescent="0.4">
      <c r="A290" s="1">
        <v>289</v>
      </c>
      <c r="B290" s="21">
        <v>40102</v>
      </c>
      <c r="C290" s="43">
        <v>1</v>
      </c>
      <c r="D290" s="23">
        <v>12864</v>
      </c>
      <c r="E290" s="25">
        <f t="shared" si="59"/>
        <v>12684.75</v>
      </c>
      <c r="F290" s="25">
        <f t="shared" si="60"/>
        <v>12819.25</v>
      </c>
      <c r="G290" s="25">
        <f t="shared" si="49"/>
        <v>1.0034908438481189</v>
      </c>
      <c r="H290" s="25">
        <f t="shared" si="56"/>
        <v>1.0029760598604931</v>
      </c>
      <c r="I290" s="4">
        <f t="shared" si="50"/>
        <v>12825.829563458665</v>
      </c>
      <c r="J290" s="25">
        <f t="shared" si="57"/>
        <v>12397.700945987475</v>
      </c>
      <c r="K290" s="15">
        <f t="shared" si="51"/>
        <v>12434.597246135227</v>
      </c>
      <c r="L290" s="36">
        <f t="shared" si="52"/>
        <v>429.40275386477333</v>
      </c>
      <c r="M290" s="36">
        <f t="shared" si="53"/>
        <v>429.40275386477333</v>
      </c>
      <c r="N290" s="36">
        <f t="shared" si="54"/>
        <v>3.338018919968698E-2</v>
      </c>
      <c r="O290" s="36">
        <f t="shared" si="55"/>
        <v>184386.72502665111</v>
      </c>
      <c r="P290" s="35">
        <f t="shared" si="58"/>
        <v>184386.72502665111</v>
      </c>
    </row>
    <row r="291" spans="1:16" x14ac:dyDescent="0.4">
      <c r="A291" s="1">
        <v>290</v>
      </c>
      <c r="B291" s="21">
        <v>40103</v>
      </c>
      <c r="C291" s="43">
        <v>2</v>
      </c>
      <c r="D291" s="23">
        <v>12238</v>
      </c>
      <c r="E291" s="25">
        <f t="shared" si="59"/>
        <v>12953.75</v>
      </c>
      <c r="F291" s="25">
        <f t="shared" si="60"/>
        <v>13469.875</v>
      </c>
      <c r="G291" s="25">
        <f t="shared" si="49"/>
        <v>0.90854592191835482</v>
      </c>
      <c r="H291" s="25">
        <f t="shared" si="56"/>
        <v>0.99962528745511148</v>
      </c>
      <c r="I291" s="4">
        <f t="shared" si="50"/>
        <v>12242.587451099822</v>
      </c>
      <c r="J291" s="25">
        <f t="shared" si="57"/>
        <v>12398.017366014396</v>
      </c>
      <c r="K291" s="15">
        <f t="shared" si="51"/>
        <v>12393.371673375605</v>
      </c>
      <c r="L291" s="36">
        <f t="shared" si="52"/>
        <v>-155.37167337560459</v>
      </c>
      <c r="M291" s="36">
        <f t="shared" si="53"/>
        <v>155.37167337560459</v>
      </c>
      <c r="N291" s="36">
        <f t="shared" si="54"/>
        <v>1.2695838648112811E-2</v>
      </c>
      <c r="O291" s="36">
        <f t="shared" si="55"/>
        <v>24140.356887535556</v>
      </c>
      <c r="P291" s="35">
        <f t="shared" si="58"/>
        <v>24140.356887535556</v>
      </c>
    </row>
    <row r="292" spans="1:16" x14ac:dyDescent="0.4">
      <c r="A292" s="1">
        <v>291</v>
      </c>
      <c r="B292" s="21">
        <v>40104</v>
      </c>
      <c r="C292" s="43">
        <v>3</v>
      </c>
      <c r="D292" s="23">
        <v>14813</v>
      </c>
      <c r="E292" s="25">
        <f t="shared" si="59"/>
        <v>13986</v>
      </c>
      <c r="F292" s="25">
        <f t="shared" si="60"/>
        <v>14452.125</v>
      </c>
      <c r="G292" s="25">
        <f t="shared" si="49"/>
        <v>1.0249703763287406</v>
      </c>
      <c r="H292" s="25">
        <f t="shared" si="56"/>
        <v>0.99623085886831275</v>
      </c>
      <c r="I292" s="4">
        <f t="shared" si="50"/>
        <v>14869.043523533397</v>
      </c>
      <c r="J292" s="25">
        <f t="shared" si="57"/>
        <v>12398.333786041316</v>
      </c>
      <c r="K292" s="15">
        <f t="shared" si="51"/>
        <v>12351.602716203959</v>
      </c>
      <c r="L292" s="36">
        <f t="shared" si="52"/>
        <v>2461.3972837960409</v>
      </c>
      <c r="M292" s="36">
        <f t="shared" si="53"/>
        <v>2461.3972837960409</v>
      </c>
      <c r="N292" s="36">
        <f t="shared" si="54"/>
        <v>0.16616467182853176</v>
      </c>
      <c r="O292" s="36">
        <f t="shared" si="55"/>
        <v>6058476.5886785286</v>
      </c>
      <c r="P292" s="35">
        <f t="shared" si="58"/>
        <v>6058476.5886785286</v>
      </c>
    </row>
    <row r="293" spans="1:16" x14ac:dyDescent="0.4">
      <c r="A293" s="1">
        <v>292</v>
      </c>
      <c r="B293" s="21">
        <v>40105</v>
      </c>
      <c r="C293" s="43">
        <v>4</v>
      </c>
      <c r="D293" s="23">
        <v>16029</v>
      </c>
      <c r="E293" s="25">
        <f t="shared" si="59"/>
        <v>14918.25</v>
      </c>
      <c r="F293" s="25">
        <f t="shared" si="60"/>
        <v>15266.75</v>
      </c>
      <c r="G293" s="25">
        <f t="shared" si="49"/>
        <v>1.0499287667643735</v>
      </c>
      <c r="H293" s="25">
        <f t="shared" si="56"/>
        <v>1.0011677938160828</v>
      </c>
      <c r="I293" s="4">
        <f t="shared" si="50"/>
        <v>16010.303266851361</v>
      </c>
      <c r="J293" s="25">
        <f t="shared" si="57"/>
        <v>12398.650206068238</v>
      </c>
      <c r="K293" s="15">
        <f t="shared" si="51"/>
        <v>12413.129273106659</v>
      </c>
      <c r="L293" s="36">
        <f t="shared" si="52"/>
        <v>3615.8707268933413</v>
      </c>
      <c r="M293" s="36">
        <f t="shared" si="53"/>
        <v>3615.8707268933413</v>
      </c>
      <c r="N293" s="36">
        <f t="shared" si="54"/>
        <v>0.22558305115062333</v>
      </c>
      <c r="O293" s="36">
        <f t="shared" si="55"/>
        <v>13074521.113604181</v>
      </c>
      <c r="P293" s="35">
        <f t="shared" si="58"/>
        <v>13074521.113604181</v>
      </c>
    </row>
    <row r="294" spans="1:16" x14ac:dyDescent="0.4">
      <c r="A294" s="1">
        <v>293</v>
      </c>
      <c r="B294" s="21">
        <v>40106</v>
      </c>
      <c r="C294" s="43">
        <v>1</v>
      </c>
      <c r="D294" s="23">
        <v>16593</v>
      </c>
      <c r="E294" s="25">
        <f t="shared" si="59"/>
        <v>15615.25</v>
      </c>
      <c r="F294" s="25">
        <f t="shared" si="60"/>
        <v>15217.375</v>
      </c>
      <c r="G294" s="25">
        <f t="shared" si="49"/>
        <v>1.0903983111410476</v>
      </c>
      <c r="H294" s="25">
        <f t="shared" si="56"/>
        <v>1.0029760598604931</v>
      </c>
      <c r="I294" s="4">
        <f t="shared" si="50"/>
        <v>16543.764765739244</v>
      </c>
      <c r="J294" s="25">
        <f t="shared" si="57"/>
        <v>12398.966626095158</v>
      </c>
      <c r="K294" s="15">
        <f t="shared" si="51"/>
        <v>12435.866692982674</v>
      </c>
      <c r="L294" s="36">
        <f t="shared" si="52"/>
        <v>4157.1333070173259</v>
      </c>
      <c r="M294" s="36">
        <f t="shared" si="53"/>
        <v>4157.1333070173259</v>
      </c>
      <c r="N294" s="36">
        <f t="shared" si="54"/>
        <v>0.25053536473316013</v>
      </c>
      <c r="O294" s="36">
        <f t="shared" si="55"/>
        <v>17281757.332312807</v>
      </c>
      <c r="P294" s="35">
        <f t="shared" si="58"/>
        <v>17281757.332312807</v>
      </c>
    </row>
    <row r="295" spans="1:16" x14ac:dyDescent="0.4">
      <c r="A295" s="1">
        <v>294</v>
      </c>
      <c r="B295" s="21">
        <v>40107</v>
      </c>
      <c r="C295" s="43">
        <v>2</v>
      </c>
      <c r="D295" s="23">
        <v>15026</v>
      </c>
      <c r="E295" s="25">
        <f t="shared" si="59"/>
        <v>14819.5</v>
      </c>
      <c r="F295" s="25">
        <f t="shared" si="60"/>
        <v>14776.5</v>
      </c>
      <c r="G295" s="25">
        <f t="shared" si="49"/>
        <v>1.0168849186207829</v>
      </c>
      <c r="H295" s="25">
        <f t="shared" si="56"/>
        <v>0.99962528745511148</v>
      </c>
      <c r="I295" s="4">
        <f t="shared" si="50"/>
        <v>15031.632541283374</v>
      </c>
      <c r="J295" s="25">
        <f t="shared" si="57"/>
        <v>12399.28304612208</v>
      </c>
      <c r="K295" s="15">
        <f t="shared" si="51"/>
        <v>12394.636879217074</v>
      </c>
      <c r="L295" s="36">
        <f t="shared" si="52"/>
        <v>2631.3631207829258</v>
      </c>
      <c r="M295" s="36">
        <f t="shared" si="53"/>
        <v>2631.3631207829258</v>
      </c>
      <c r="N295" s="36">
        <f t="shared" si="54"/>
        <v>0.17512066556521536</v>
      </c>
      <c r="O295" s="36">
        <f t="shared" si="55"/>
        <v>6924071.8734164583</v>
      </c>
      <c r="P295" s="35">
        <f t="shared" si="58"/>
        <v>6924071.8734164583</v>
      </c>
    </row>
    <row r="296" spans="1:16" x14ac:dyDescent="0.4">
      <c r="A296" s="1">
        <v>295</v>
      </c>
      <c r="B296" s="21">
        <v>40108</v>
      </c>
      <c r="C296" s="43">
        <v>3</v>
      </c>
      <c r="D296" s="23">
        <v>11630</v>
      </c>
      <c r="E296" s="25">
        <f t="shared" si="59"/>
        <v>14733.5</v>
      </c>
      <c r="F296" s="25">
        <f t="shared" si="60"/>
        <v>14043.375</v>
      </c>
      <c r="G296" s="25">
        <f t="shared" si="49"/>
        <v>0.82814850418791774</v>
      </c>
      <c r="H296" s="25">
        <f t="shared" si="56"/>
        <v>0.99623085886831275</v>
      </c>
      <c r="I296" s="4">
        <f t="shared" si="50"/>
        <v>11674.00095717906</v>
      </c>
      <c r="J296" s="25">
        <f t="shared" si="57"/>
        <v>12399.599466149</v>
      </c>
      <c r="K296" s="15">
        <f t="shared" si="51"/>
        <v>12352.86362578469</v>
      </c>
      <c r="L296" s="36">
        <f t="shared" si="52"/>
        <v>-722.86362578469016</v>
      </c>
      <c r="M296" s="36">
        <f t="shared" si="53"/>
        <v>722.86362578469016</v>
      </c>
      <c r="N296" s="36">
        <f t="shared" si="54"/>
        <v>6.2155083902380927E-2</v>
      </c>
      <c r="O296" s="36">
        <f t="shared" si="55"/>
        <v>522531.8214825886</v>
      </c>
      <c r="P296" s="35">
        <f t="shared" si="58"/>
        <v>522531.8214825886</v>
      </c>
    </row>
    <row r="297" spans="1:16" x14ac:dyDescent="0.4">
      <c r="A297" s="1">
        <v>296</v>
      </c>
      <c r="B297" s="21">
        <v>40109</v>
      </c>
      <c r="C297" s="43">
        <v>4</v>
      </c>
      <c r="D297" s="23">
        <v>15685</v>
      </c>
      <c r="E297" s="25">
        <f t="shared" si="59"/>
        <v>13353.25</v>
      </c>
      <c r="F297" s="25">
        <f t="shared" si="60"/>
        <v>13015.25</v>
      </c>
      <c r="G297" s="25">
        <f t="shared" si="49"/>
        <v>1.2051247574960142</v>
      </c>
      <c r="H297" s="25">
        <f t="shared" si="56"/>
        <v>1.0011677938160828</v>
      </c>
      <c r="I297" s="4">
        <f t="shared" si="50"/>
        <v>15666.704519343913</v>
      </c>
      <c r="J297" s="25">
        <f t="shared" si="57"/>
        <v>12399.915886175921</v>
      </c>
      <c r="K297" s="15">
        <f t="shared" si="51"/>
        <v>12414.396431267744</v>
      </c>
      <c r="L297" s="36">
        <f t="shared" si="52"/>
        <v>3270.6035687322565</v>
      </c>
      <c r="M297" s="36">
        <f t="shared" si="53"/>
        <v>3270.6035687322565</v>
      </c>
      <c r="N297" s="36">
        <f t="shared" si="54"/>
        <v>0.20851791958764784</v>
      </c>
      <c r="O297" s="36">
        <f t="shared" si="55"/>
        <v>10696847.703804173</v>
      </c>
      <c r="P297" s="35">
        <f t="shared" si="58"/>
        <v>10696847.703804173</v>
      </c>
    </row>
    <row r="298" spans="1:16" x14ac:dyDescent="0.4">
      <c r="A298" s="1">
        <v>297</v>
      </c>
      <c r="B298" s="21">
        <v>40110</v>
      </c>
      <c r="C298" s="43">
        <v>1</v>
      </c>
      <c r="D298" s="23">
        <v>11072</v>
      </c>
      <c r="E298" s="25">
        <f t="shared" si="59"/>
        <v>12677.25</v>
      </c>
      <c r="F298" s="25">
        <f t="shared" si="60"/>
        <v>12631.25</v>
      </c>
      <c r="G298" s="25">
        <f t="shared" si="49"/>
        <v>0.87655616031667494</v>
      </c>
      <c r="H298" s="25">
        <f t="shared" si="56"/>
        <v>1.0029760598604931</v>
      </c>
      <c r="I298" s="4">
        <f t="shared" si="50"/>
        <v>11039.146838200741</v>
      </c>
      <c r="J298" s="25">
        <f t="shared" si="57"/>
        <v>12400.232306202843</v>
      </c>
      <c r="K298" s="15">
        <f t="shared" si="51"/>
        <v>12437.136139830123</v>
      </c>
      <c r="L298" s="36">
        <f t="shared" si="52"/>
        <v>-1365.1361398301233</v>
      </c>
      <c r="M298" s="36">
        <f t="shared" si="53"/>
        <v>1365.1361398301233</v>
      </c>
      <c r="N298" s="36">
        <f t="shared" si="54"/>
        <v>0.12329625540373224</v>
      </c>
      <c r="O298" s="36">
        <f t="shared" si="55"/>
        <v>1863596.68027029</v>
      </c>
      <c r="P298" s="35">
        <f t="shared" si="58"/>
        <v>1863596.68027029</v>
      </c>
    </row>
    <row r="299" spans="1:16" x14ac:dyDescent="0.4">
      <c r="A299" s="1">
        <v>298</v>
      </c>
      <c r="B299" s="21">
        <v>40111</v>
      </c>
      <c r="C299" s="43">
        <v>2</v>
      </c>
      <c r="D299" s="23">
        <v>12322</v>
      </c>
      <c r="E299" s="25">
        <f t="shared" si="59"/>
        <v>12585.25</v>
      </c>
      <c r="F299" s="25">
        <f t="shared" si="60"/>
        <v>12031.25</v>
      </c>
      <c r="G299" s="25">
        <f t="shared" si="49"/>
        <v>1.0241662337662338</v>
      </c>
      <c r="H299" s="25">
        <f t="shared" si="56"/>
        <v>0.99962528745511148</v>
      </c>
      <c r="I299" s="4">
        <f t="shared" si="50"/>
        <v>12326.618938752412</v>
      </c>
      <c r="J299" s="25">
        <f t="shared" si="57"/>
        <v>12400.548726229763</v>
      </c>
      <c r="K299" s="15">
        <f t="shared" si="51"/>
        <v>12395.902085058544</v>
      </c>
      <c r="L299" s="36">
        <f t="shared" si="52"/>
        <v>-73.902085058543889</v>
      </c>
      <c r="M299" s="36">
        <f t="shared" si="53"/>
        <v>73.902085058543889</v>
      </c>
      <c r="N299" s="36">
        <f t="shared" si="54"/>
        <v>5.9975722332854964E-3</v>
      </c>
      <c r="O299" s="36">
        <f t="shared" si="55"/>
        <v>5461.5181760002561</v>
      </c>
      <c r="P299" s="35">
        <f t="shared" si="58"/>
        <v>5461.5181760002561</v>
      </c>
    </row>
    <row r="300" spans="1:16" x14ac:dyDescent="0.4">
      <c r="A300" s="1">
        <v>299</v>
      </c>
      <c r="B300" s="21">
        <v>40112</v>
      </c>
      <c r="C300" s="43">
        <v>3</v>
      </c>
      <c r="D300" s="23">
        <v>11262</v>
      </c>
      <c r="E300" s="25">
        <f t="shared" si="59"/>
        <v>11477.25</v>
      </c>
      <c r="F300" s="25">
        <f t="shared" si="60"/>
        <v>11765.375</v>
      </c>
      <c r="G300" s="25">
        <f t="shared" si="49"/>
        <v>0.95721555836511796</v>
      </c>
      <c r="H300" s="25">
        <f t="shared" si="56"/>
        <v>0.99623085886831275</v>
      </c>
      <c r="I300" s="4">
        <f t="shared" si="50"/>
        <v>11304.608665498759</v>
      </c>
      <c r="J300" s="25">
        <f t="shared" si="57"/>
        <v>12400.865146256683</v>
      </c>
      <c r="K300" s="15">
        <f t="shared" si="51"/>
        <v>12354.124535365419</v>
      </c>
      <c r="L300" s="36">
        <f t="shared" si="52"/>
        <v>-1092.1245353654194</v>
      </c>
      <c r="M300" s="36">
        <f t="shared" si="53"/>
        <v>1092.1245353654194</v>
      </c>
      <c r="N300" s="36">
        <f t="shared" si="54"/>
        <v>9.6974297226551182E-2</v>
      </c>
      <c r="O300" s="36">
        <f t="shared" si="55"/>
        <v>1192736.0007471333</v>
      </c>
      <c r="P300" s="35">
        <f t="shared" si="58"/>
        <v>1192736.0007471333</v>
      </c>
    </row>
    <row r="301" spans="1:16" x14ac:dyDescent="0.4">
      <c r="A301" s="1">
        <v>300</v>
      </c>
      <c r="B301" s="21">
        <v>40113</v>
      </c>
      <c r="C301" s="43">
        <v>4</v>
      </c>
      <c r="D301" s="23">
        <v>11253</v>
      </c>
      <c r="E301" s="25">
        <f t="shared" si="59"/>
        <v>12053.5</v>
      </c>
      <c r="F301" s="25">
        <f t="shared" si="60"/>
        <v>11772.125</v>
      </c>
      <c r="G301" s="25">
        <f t="shared" ref="G301:G364" si="61">D301/F301</f>
        <v>0.95590218418509831</v>
      </c>
      <c r="H301" s="25">
        <f t="shared" si="56"/>
        <v>1.0011677938160828</v>
      </c>
      <c r="I301" s="4">
        <f t="shared" ref="I301:I364" si="62">D301/H301</f>
        <v>11239.874144480527</v>
      </c>
      <c r="J301" s="25">
        <f t="shared" si="57"/>
        <v>12401.181566283605</v>
      </c>
      <c r="K301" s="15">
        <f t="shared" ref="K301:K364" si="63">H301*J301</f>
        <v>12415.66358942883</v>
      </c>
      <c r="L301" s="36">
        <f t="shared" ref="L301:L364" si="64">D301-K301</f>
        <v>-1162.6635894288302</v>
      </c>
      <c r="M301" s="36">
        <f t="shared" ref="M301:M364" si="65">ABS(L301)</f>
        <v>1162.6635894288302</v>
      </c>
      <c r="N301" s="36">
        <f t="shared" ref="N301:N364" si="66">M301/D301</f>
        <v>0.10332032252988804</v>
      </c>
      <c r="O301" s="36">
        <f t="shared" ref="O301:O364" si="67">L301^2</f>
        <v>1351786.6221835313</v>
      </c>
      <c r="P301" s="35">
        <f t="shared" si="58"/>
        <v>1351786.6221835313</v>
      </c>
    </row>
    <row r="302" spans="1:16" x14ac:dyDescent="0.4">
      <c r="A302" s="1">
        <v>301</v>
      </c>
      <c r="B302" s="21">
        <v>40114</v>
      </c>
      <c r="C302" s="43">
        <v>1</v>
      </c>
      <c r="D302" s="23">
        <v>13377</v>
      </c>
      <c r="E302" s="25">
        <f t="shared" si="59"/>
        <v>11490.75</v>
      </c>
      <c r="F302" s="25">
        <f t="shared" si="60"/>
        <v>11443.125</v>
      </c>
      <c r="G302" s="25">
        <f t="shared" si="61"/>
        <v>1.1689988530231035</v>
      </c>
      <c r="H302" s="25">
        <f t="shared" si="56"/>
        <v>1.0029760598604931</v>
      </c>
      <c r="I302" s="4">
        <f t="shared" si="62"/>
        <v>13337.307374874577</v>
      </c>
      <c r="J302" s="25">
        <f t="shared" si="57"/>
        <v>12401.497986310525</v>
      </c>
      <c r="K302" s="15">
        <f t="shared" si="63"/>
        <v>12438.405586677571</v>
      </c>
      <c r="L302" s="36">
        <f t="shared" si="64"/>
        <v>938.59441332242932</v>
      </c>
      <c r="M302" s="36">
        <f t="shared" si="65"/>
        <v>938.59441332242932</v>
      </c>
      <c r="N302" s="36">
        <f t="shared" si="66"/>
        <v>7.0164791307649646E-2</v>
      </c>
      <c r="O302" s="36">
        <f t="shared" si="67"/>
        <v>880959.47272007528</v>
      </c>
      <c r="P302" s="35">
        <f t="shared" si="58"/>
        <v>880959.47272007528</v>
      </c>
    </row>
    <row r="303" spans="1:16" x14ac:dyDescent="0.4">
      <c r="A303" s="1">
        <v>302</v>
      </c>
      <c r="B303" s="21">
        <v>40115</v>
      </c>
      <c r="C303" s="43">
        <v>2</v>
      </c>
      <c r="D303" s="23">
        <v>10071</v>
      </c>
      <c r="E303" s="25">
        <f t="shared" si="59"/>
        <v>11395.5</v>
      </c>
      <c r="F303" s="25">
        <f t="shared" si="60"/>
        <v>11624.5</v>
      </c>
      <c r="G303" s="25">
        <f t="shared" si="61"/>
        <v>0.8663598434341262</v>
      </c>
      <c r="H303" s="25">
        <f t="shared" si="56"/>
        <v>0.99962528745511148</v>
      </c>
      <c r="I303" s="4">
        <f t="shared" si="62"/>
        <v>10074.775144633626</v>
      </c>
      <c r="J303" s="25">
        <f t="shared" si="57"/>
        <v>12401.814406337446</v>
      </c>
      <c r="K303" s="15">
        <f t="shared" si="63"/>
        <v>12397.167290900012</v>
      </c>
      <c r="L303" s="36">
        <f t="shared" si="64"/>
        <v>-2326.1672909000117</v>
      </c>
      <c r="M303" s="36">
        <f t="shared" si="65"/>
        <v>2326.1672909000117</v>
      </c>
      <c r="N303" s="36">
        <f t="shared" si="66"/>
        <v>0.23097679385364034</v>
      </c>
      <c r="O303" s="36">
        <f t="shared" si="67"/>
        <v>5411054.2652530996</v>
      </c>
      <c r="P303" s="35">
        <f t="shared" si="58"/>
        <v>5411054.2652530996</v>
      </c>
    </row>
    <row r="304" spans="1:16" x14ac:dyDescent="0.4">
      <c r="A304" s="1">
        <v>303</v>
      </c>
      <c r="B304" s="21">
        <v>40116</v>
      </c>
      <c r="C304" s="43">
        <v>3</v>
      </c>
      <c r="D304" s="23">
        <v>10881</v>
      </c>
      <c r="E304" s="25">
        <f t="shared" si="59"/>
        <v>11853.5</v>
      </c>
      <c r="F304" s="25">
        <f t="shared" si="60"/>
        <v>11991</v>
      </c>
      <c r="G304" s="25">
        <f t="shared" si="61"/>
        <v>0.90743057292969731</v>
      </c>
      <c r="H304" s="25">
        <f t="shared" si="56"/>
        <v>0.99623085886831275</v>
      </c>
      <c r="I304" s="4">
        <f t="shared" si="62"/>
        <v>10922.167189601492</v>
      </c>
      <c r="J304" s="25">
        <f t="shared" si="57"/>
        <v>12402.130826364368</v>
      </c>
      <c r="K304" s="15">
        <f t="shared" si="63"/>
        <v>12355.385444946152</v>
      </c>
      <c r="L304" s="36">
        <f t="shared" si="64"/>
        <v>-1474.3854449461523</v>
      </c>
      <c r="M304" s="36">
        <f t="shared" si="65"/>
        <v>1474.3854449461523</v>
      </c>
      <c r="N304" s="36">
        <f t="shared" si="66"/>
        <v>0.13550091397354586</v>
      </c>
      <c r="O304" s="36">
        <f t="shared" si="67"/>
        <v>2173812.4402690637</v>
      </c>
      <c r="P304" s="35">
        <f t="shared" si="58"/>
        <v>2173812.4402690637</v>
      </c>
    </row>
    <row r="305" spans="1:16" x14ac:dyDescent="0.4">
      <c r="A305" s="1">
        <v>304</v>
      </c>
      <c r="B305" s="21">
        <v>40117</v>
      </c>
      <c r="C305" s="43">
        <v>4</v>
      </c>
      <c r="D305" s="23">
        <v>13085</v>
      </c>
      <c r="E305" s="25">
        <f t="shared" si="59"/>
        <v>12128.5</v>
      </c>
      <c r="F305" s="25">
        <f t="shared" si="60"/>
        <v>12798.75</v>
      </c>
      <c r="G305" s="25">
        <f t="shared" si="61"/>
        <v>1.0223654653774783</v>
      </c>
      <c r="H305" s="25">
        <f t="shared" si="56"/>
        <v>1.0011677938160828</v>
      </c>
      <c r="I305" s="4">
        <f t="shared" si="62"/>
        <v>13069.73724167135</v>
      </c>
      <c r="J305" s="25">
        <f t="shared" si="57"/>
        <v>12402.447246391288</v>
      </c>
      <c r="K305" s="15">
        <f t="shared" si="63"/>
        <v>12416.930747589917</v>
      </c>
      <c r="L305" s="36">
        <f t="shared" si="64"/>
        <v>668.06925241008321</v>
      </c>
      <c r="M305" s="36">
        <f t="shared" si="65"/>
        <v>668.06925241008321</v>
      </c>
      <c r="N305" s="36">
        <f t="shared" si="66"/>
        <v>5.1056114055031195E-2</v>
      </c>
      <c r="O305" s="36">
        <f t="shared" si="67"/>
        <v>446316.52601576748</v>
      </c>
      <c r="P305" s="35">
        <f t="shared" si="58"/>
        <v>446316.52601576748</v>
      </c>
    </row>
    <row r="306" spans="1:16" x14ac:dyDescent="0.4">
      <c r="A306" s="1">
        <v>305</v>
      </c>
      <c r="B306" s="21">
        <v>40118</v>
      </c>
      <c r="C306" s="43">
        <v>1</v>
      </c>
      <c r="D306" s="23">
        <v>14477</v>
      </c>
      <c r="E306" s="25">
        <f t="shared" si="59"/>
        <v>13469</v>
      </c>
      <c r="F306" s="25">
        <f t="shared" si="60"/>
        <v>14042.625</v>
      </c>
      <c r="G306" s="25">
        <f t="shared" si="61"/>
        <v>1.0309326069734113</v>
      </c>
      <c r="H306" s="25">
        <f t="shared" si="56"/>
        <v>1.0029760598604931</v>
      </c>
      <c r="I306" s="4">
        <f t="shared" si="62"/>
        <v>14434.043422744955</v>
      </c>
      <c r="J306" s="25">
        <f t="shared" si="57"/>
        <v>12402.763666418208</v>
      </c>
      <c r="K306" s="15">
        <f t="shared" si="63"/>
        <v>12439.675033525018</v>
      </c>
      <c r="L306" s="36">
        <f t="shared" si="64"/>
        <v>2037.3249664749819</v>
      </c>
      <c r="M306" s="36">
        <f t="shared" si="65"/>
        <v>2037.3249664749819</v>
      </c>
      <c r="N306" s="36">
        <f t="shared" si="66"/>
        <v>0.14072839445154259</v>
      </c>
      <c r="O306" s="36">
        <f t="shared" si="67"/>
        <v>4150693.0190222864</v>
      </c>
      <c r="P306" s="35">
        <f t="shared" si="58"/>
        <v>4150693.0190222864</v>
      </c>
    </row>
    <row r="307" spans="1:16" x14ac:dyDescent="0.4">
      <c r="A307" s="1">
        <v>306</v>
      </c>
      <c r="B307" s="21">
        <v>40119</v>
      </c>
      <c r="C307" s="43">
        <v>2</v>
      </c>
      <c r="D307" s="23">
        <v>15433</v>
      </c>
      <c r="E307" s="25">
        <f t="shared" si="59"/>
        <v>14616.25</v>
      </c>
      <c r="F307" s="25">
        <f t="shared" si="60"/>
        <v>14793.75</v>
      </c>
      <c r="G307" s="25">
        <f t="shared" si="61"/>
        <v>1.0432108153781157</v>
      </c>
      <c r="H307" s="25">
        <f t="shared" si="56"/>
        <v>0.99962528745511148</v>
      </c>
      <c r="I307" s="4">
        <f t="shared" si="62"/>
        <v>15438.785106457228</v>
      </c>
      <c r="J307" s="25">
        <f t="shared" si="57"/>
        <v>12403.08008644513</v>
      </c>
      <c r="K307" s="15">
        <f t="shared" si="63"/>
        <v>12398.432496741481</v>
      </c>
      <c r="L307" s="36">
        <f t="shared" si="64"/>
        <v>3034.5675032585186</v>
      </c>
      <c r="M307" s="36">
        <f t="shared" si="65"/>
        <v>3034.5675032585186</v>
      </c>
      <c r="N307" s="36">
        <f t="shared" si="66"/>
        <v>0.19662849110727135</v>
      </c>
      <c r="O307" s="36">
        <f t="shared" si="67"/>
        <v>9208599.9318326395</v>
      </c>
      <c r="P307" s="35">
        <f t="shared" si="58"/>
        <v>9208599.9318326395</v>
      </c>
    </row>
    <row r="308" spans="1:16" x14ac:dyDescent="0.4">
      <c r="A308" s="1">
        <v>307</v>
      </c>
      <c r="B308" s="21">
        <v>40120</v>
      </c>
      <c r="C308" s="43">
        <v>3</v>
      </c>
      <c r="D308" s="23">
        <v>15470</v>
      </c>
      <c r="E308" s="25">
        <f t="shared" si="59"/>
        <v>14971.25</v>
      </c>
      <c r="F308" s="25">
        <f t="shared" si="60"/>
        <v>14729.875</v>
      </c>
      <c r="G308" s="25">
        <f t="shared" si="61"/>
        <v>1.0502465227980551</v>
      </c>
      <c r="H308" s="25">
        <f t="shared" si="56"/>
        <v>0.99623085886831275</v>
      </c>
      <c r="I308" s="4">
        <f t="shared" si="62"/>
        <v>15528.52921819089</v>
      </c>
      <c r="J308" s="25">
        <f t="shared" si="57"/>
        <v>12403.396506472051</v>
      </c>
      <c r="K308" s="15">
        <f t="shared" si="63"/>
        <v>12356.646354526882</v>
      </c>
      <c r="L308" s="36">
        <f t="shared" si="64"/>
        <v>3113.3536454731184</v>
      </c>
      <c r="M308" s="36">
        <f t="shared" si="65"/>
        <v>3113.3536454731184</v>
      </c>
      <c r="N308" s="36">
        <f t="shared" si="66"/>
        <v>0.2012510436634207</v>
      </c>
      <c r="O308" s="36">
        <f t="shared" si="67"/>
        <v>9692970.9217807557</v>
      </c>
      <c r="P308" s="35">
        <f t="shared" si="58"/>
        <v>9692970.9217807557</v>
      </c>
    </row>
    <row r="309" spans="1:16" x14ac:dyDescent="0.4">
      <c r="A309" s="1">
        <v>308</v>
      </c>
      <c r="B309" s="21">
        <v>40121</v>
      </c>
      <c r="C309" s="43">
        <v>4</v>
      </c>
      <c r="D309" s="23">
        <v>14505</v>
      </c>
      <c r="E309" s="25">
        <f t="shared" si="59"/>
        <v>14488.5</v>
      </c>
      <c r="F309" s="25">
        <f t="shared" si="60"/>
        <v>13918</v>
      </c>
      <c r="G309" s="25">
        <f t="shared" si="61"/>
        <v>1.0421755999425204</v>
      </c>
      <c r="H309" s="25">
        <f t="shared" si="56"/>
        <v>1.0011677938160828</v>
      </c>
      <c r="I309" s="4">
        <f t="shared" si="62"/>
        <v>14488.080908707903</v>
      </c>
      <c r="J309" s="25">
        <f t="shared" si="57"/>
        <v>12403.712926498971</v>
      </c>
      <c r="K309" s="15">
        <f t="shared" si="63"/>
        <v>12418.197905751002</v>
      </c>
      <c r="L309" s="36">
        <f t="shared" si="64"/>
        <v>2086.8020942489984</v>
      </c>
      <c r="M309" s="36">
        <f t="shared" si="65"/>
        <v>2086.8020942489984</v>
      </c>
      <c r="N309" s="36">
        <f t="shared" si="66"/>
        <v>0.14386777623226463</v>
      </c>
      <c r="O309" s="36">
        <f t="shared" si="67"/>
        <v>4354742.9805620052</v>
      </c>
      <c r="P309" s="35">
        <f t="shared" si="58"/>
        <v>4354742.9805620052</v>
      </c>
    </row>
    <row r="310" spans="1:16" x14ac:dyDescent="0.4">
      <c r="A310" s="1">
        <v>309</v>
      </c>
      <c r="B310" s="21">
        <v>40122</v>
      </c>
      <c r="C310" s="43">
        <v>1</v>
      </c>
      <c r="D310" s="23">
        <v>12546</v>
      </c>
      <c r="E310" s="25">
        <f t="shared" si="59"/>
        <v>13347.5</v>
      </c>
      <c r="F310" s="25">
        <f t="shared" si="60"/>
        <v>12972.75</v>
      </c>
      <c r="G310" s="25">
        <f t="shared" si="61"/>
        <v>0.96710412210209862</v>
      </c>
      <c r="H310" s="25">
        <f t="shared" si="56"/>
        <v>1.0029760598604931</v>
      </c>
      <c r="I310" s="4">
        <f t="shared" si="62"/>
        <v>12508.773142347047</v>
      </c>
      <c r="J310" s="25">
        <f t="shared" si="57"/>
        <v>12404.029346525893</v>
      </c>
      <c r="K310" s="15">
        <f t="shared" si="63"/>
        <v>12440.944480372467</v>
      </c>
      <c r="L310" s="36">
        <f t="shared" si="64"/>
        <v>105.0555196275327</v>
      </c>
      <c r="M310" s="36">
        <f t="shared" si="65"/>
        <v>105.0555196275327</v>
      </c>
      <c r="N310" s="36">
        <f t="shared" si="66"/>
        <v>8.3736266242254668E-3</v>
      </c>
      <c r="O310" s="36">
        <f t="shared" si="67"/>
        <v>11036.662204210908</v>
      </c>
      <c r="P310" s="35">
        <f t="shared" si="58"/>
        <v>11036.662204210908</v>
      </c>
    </row>
    <row r="311" spans="1:16" x14ac:dyDescent="0.4">
      <c r="A311" s="1">
        <v>310</v>
      </c>
      <c r="B311" s="21">
        <v>40123</v>
      </c>
      <c r="C311" s="43">
        <v>2</v>
      </c>
      <c r="D311" s="23">
        <v>10869</v>
      </c>
      <c r="E311" s="25">
        <f t="shared" si="59"/>
        <v>12598</v>
      </c>
      <c r="F311" s="25">
        <f t="shared" si="60"/>
        <v>12476.125</v>
      </c>
      <c r="G311" s="25">
        <f t="shared" si="61"/>
        <v>0.87118396136620946</v>
      </c>
      <c r="H311" s="25">
        <f t="shared" si="56"/>
        <v>0.99962528745511148</v>
      </c>
      <c r="I311" s="4">
        <f t="shared" si="62"/>
        <v>10873.074277333222</v>
      </c>
      <c r="J311" s="25">
        <f t="shared" si="57"/>
        <v>12404.345766552813</v>
      </c>
      <c r="K311" s="15">
        <f t="shared" si="63"/>
        <v>12399.697702582951</v>
      </c>
      <c r="L311" s="36">
        <f t="shared" si="64"/>
        <v>-1530.697702582951</v>
      </c>
      <c r="M311" s="36">
        <f t="shared" si="65"/>
        <v>1530.697702582951</v>
      </c>
      <c r="N311" s="36">
        <f t="shared" si="66"/>
        <v>0.14083151187624907</v>
      </c>
      <c r="O311" s="36">
        <f t="shared" si="67"/>
        <v>2343035.4566927245</v>
      </c>
      <c r="P311" s="35">
        <f t="shared" si="58"/>
        <v>2343035.4566927245</v>
      </c>
    </row>
    <row r="312" spans="1:16" x14ac:dyDescent="0.4">
      <c r="A312" s="1">
        <v>311</v>
      </c>
      <c r="B312" s="21">
        <v>40124</v>
      </c>
      <c r="C312" s="43">
        <v>3</v>
      </c>
      <c r="D312" s="23">
        <v>12472</v>
      </c>
      <c r="E312" s="25">
        <f t="shared" si="59"/>
        <v>12354.25</v>
      </c>
      <c r="F312" s="25">
        <f t="shared" si="60"/>
        <v>12087.125</v>
      </c>
      <c r="G312" s="25">
        <f t="shared" si="61"/>
        <v>1.0318417324218951</v>
      </c>
      <c r="H312" s="25">
        <f t="shared" si="56"/>
        <v>0.99623085886831275</v>
      </c>
      <c r="I312" s="4">
        <f t="shared" si="62"/>
        <v>12519.186581078007</v>
      </c>
      <c r="J312" s="25">
        <f t="shared" si="57"/>
        <v>12404.662186579735</v>
      </c>
      <c r="K312" s="15">
        <f t="shared" si="63"/>
        <v>12357.907264107613</v>
      </c>
      <c r="L312" s="36">
        <f t="shared" si="64"/>
        <v>114.09273589238728</v>
      </c>
      <c r="M312" s="36">
        <f t="shared" si="65"/>
        <v>114.09273589238728</v>
      </c>
      <c r="N312" s="36">
        <f t="shared" si="66"/>
        <v>9.1479101902170682E-3</v>
      </c>
      <c r="O312" s="36">
        <f t="shared" si="67"/>
        <v>13017.152383410037</v>
      </c>
      <c r="P312" s="35">
        <f t="shared" si="58"/>
        <v>13017.152383410037</v>
      </c>
    </row>
    <row r="313" spans="1:16" x14ac:dyDescent="0.4">
      <c r="A313" s="1">
        <v>312</v>
      </c>
      <c r="B313" s="21">
        <v>40125</v>
      </c>
      <c r="C313" s="43">
        <v>4</v>
      </c>
      <c r="D313" s="23">
        <v>13530</v>
      </c>
      <c r="E313" s="25">
        <f t="shared" si="59"/>
        <v>11820</v>
      </c>
      <c r="F313" s="25">
        <f t="shared" si="60"/>
        <v>12035</v>
      </c>
      <c r="G313" s="25">
        <f t="shared" si="61"/>
        <v>1.1242210220191109</v>
      </c>
      <c r="H313" s="25">
        <f t="shared" si="56"/>
        <v>1.0011677938160828</v>
      </c>
      <c r="I313" s="4">
        <f t="shared" si="62"/>
        <v>13514.218179580692</v>
      </c>
      <c r="J313" s="25">
        <f t="shared" si="57"/>
        <v>12404.978606606655</v>
      </c>
      <c r="K313" s="15">
        <f t="shared" si="63"/>
        <v>12419.46506391209</v>
      </c>
      <c r="L313" s="36">
        <f t="shared" si="64"/>
        <v>1110.53493608791</v>
      </c>
      <c r="M313" s="36">
        <f t="shared" si="65"/>
        <v>1110.53493608791</v>
      </c>
      <c r="N313" s="36">
        <f t="shared" si="66"/>
        <v>8.2079448343526235E-2</v>
      </c>
      <c r="O313" s="36">
        <f t="shared" si="67"/>
        <v>1233287.8442717784</v>
      </c>
      <c r="P313" s="35">
        <f t="shared" si="58"/>
        <v>1233287.8442717784</v>
      </c>
    </row>
    <row r="314" spans="1:16" x14ac:dyDescent="0.4">
      <c r="A314" s="1">
        <v>313</v>
      </c>
      <c r="B314" s="21">
        <v>40126</v>
      </c>
      <c r="C314" s="43">
        <v>1</v>
      </c>
      <c r="D314" s="23">
        <v>10409</v>
      </c>
      <c r="E314" s="25">
        <f t="shared" si="59"/>
        <v>12250</v>
      </c>
      <c r="F314" s="25">
        <f t="shared" si="60"/>
        <v>12135</v>
      </c>
      <c r="G314" s="25">
        <f t="shared" si="61"/>
        <v>0.85776679027606095</v>
      </c>
      <c r="H314" s="25">
        <f t="shared" si="56"/>
        <v>1.0029760598604931</v>
      </c>
      <c r="I314" s="4">
        <f t="shared" si="62"/>
        <v>10378.114111166142</v>
      </c>
      <c r="J314" s="25">
        <f t="shared" si="57"/>
        <v>12405.295026633576</v>
      </c>
      <c r="K314" s="15">
        <f t="shared" si="63"/>
        <v>12442.213927219915</v>
      </c>
      <c r="L314" s="36">
        <f t="shared" si="64"/>
        <v>-2033.2139272199147</v>
      </c>
      <c r="M314" s="36">
        <f t="shared" si="65"/>
        <v>2033.2139272199147</v>
      </c>
      <c r="N314" s="36">
        <f t="shared" si="66"/>
        <v>0.1953323015870799</v>
      </c>
      <c r="O314" s="36">
        <f t="shared" si="67"/>
        <v>4133958.8738410287</v>
      </c>
      <c r="P314" s="35">
        <f t="shared" si="58"/>
        <v>4133958.8738410287</v>
      </c>
    </row>
    <row r="315" spans="1:16" x14ac:dyDescent="0.4">
      <c r="A315" s="1">
        <v>314</v>
      </c>
      <c r="B315" s="21">
        <v>40127</v>
      </c>
      <c r="C315" s="43">
        <v>2</v>
      </c>
      <c r="D315" s="23">
        <v>12589</v>
      </c>
      <c r="E315" s="25">
        <f t="shared" si="59"/>
        <v>12020</v>
      </c>
      <c r="F315" s="25">
        <f t="shared" si="60"/>
        <v>11669.25</v>
      </c>
      <c r="G315" s="25">
        <f t="shared" si="61"/>
        <v>1.0788182616706301</v>
      </c>
      <c r="H315" s="25">
        <f t="shared" si="56"/>
        <v>0.99962528745511148</v>
      </c>
      <c r="I315" s="4">
        <f t="shared" si="62"/>
        <v>12593.719024505283</v>
      </c>
      <c r="J315" s="25">
        <f t="shared" si="57"/>
        <v>12405.611446660498</v>
      </c>
      <c r="K315" s="15">
        <f t="shared" si="63"/>
        <v>12400.962908424421</v>
      </c>
      <c r="L315" s="36">
        <f t="shared" si="64"/>
        <v>188.03709157557932</v>
      </c>
      <c r="M315" s="36">
        <f t="shared" si="65"/>
        <v>188.03709157557932</v>
      </c>
      <c r="N315" s="36">
        <f t="shared" si="66"/>
        <v>1.4936618601602933E-2</v>
      </c>
      <c r="O315" s="36">
        <f t="shared" si="67"/>
        <v>35357.947808202807</v>
      </c>
      <c r="P315" s="35">
        <f t="shared" si="58"/>
        <v>35357.947808202807</v>
      </c>
    </row>
    <row r="316" spans="1:16" x14ac:dyDescent="0.4">
      <c r="A316" s="1">
        <v>315</v>
      </c>
      <c r="B316" s="21">
        <v>40128</v>
      </c>
      <c r="C316" s="43">
        <v>3</v>
      </c>
      <c r="D316" s="23">
        <v>11552</v>
      </c>
      <c r="E316" s="25">
        <f t="shared" si="59"/>
        <v>11318.5</v>
      </c>
      <c r="F316" s="25">
        <f t="shared" si="60"/>
        <v>11913.75</v>
      </c>
      <c r="G316" s="25">
        <f t="shared" si="61"/>
        <v>0.96963592487671812</v>
      </c>
      <c r="H316" s="25">
        <f t="shared" si="56"/>
        <v>0.99623085886831275</v>
      </c>
      <c r="I316" s="4">
        <f t="shared" si="62"/>
        <v>11595.705851877257</v>
      </c>
      <c r="J316" s="25">
        <f t="shared" si="57"/>
        <v>12405.927866687418</v>
      </c>
      <c r="K316" s="15">
        <f t="shared" si="63"/>
        <v>12359.168173688342</v>
      </c>
      <c r="L316" s="36">
        <f t="shared" si="64"/>
        <v>-807.16817368834199</v>
      </c>
      <c r="M316" s="36">
        <f t="shared" si="65"/>
        <v>807.16817368834199</v>
      </c>
      <c r="N316" s="36">
        <f t="shared" si="66"/>
        <v>6.9872591212633478E-2</v>
      </c>
      <c r="O316" s="36">
        <f t="shared" si="67"/>
        <v>651520.46061537345</v>
      </c>
      <c r="P316" s="35">
        <f t="shared" si="58"/>
        <v>651520.46061537345</v>
      </c>
    </row>
    <row r="317" spans="1:16" x14ac:dyDescent="0.4">
      <c r="A317" s="1">
        <v>316</v>
      </c>
      <c r="B317" s="21">
        <v>40129</v>
      </c>
      <c r="C317" s="43">
        <v>4</v>
      </c>
      <c r="D317" s="23">
        <v>10724</v>
      </c>
      <c r="E317" s="25">
        <f t="shared" si="59"/>
        <v>12509</v>
      </c>
      <c r="F317" s="25">
        <f t="shared" si="60"/>
        <v>12775.25</v>
      </c>
      <c r="G317" s="25">
        <f t="shared" si="61"/>
        <v>0.83943562748282807</v>
      </c>
      <c r="H317" s="25">
        <f t="shared" si="56"/>
        <v>1.0011677938160828</v>
      </c>
      <c r="I317" s="4">
        <f t="shared" si="62"/>
        <v>10711.491186830994</v>
      </c>
      <c r="J317" s="25">
        <f t="shared" si="57"/>
        <v>12406.244286714338</v>
      </c>
      <c r="K317" s="15">
        <f t="shared" si="63"/>
        <v>12420.732222073175</v>
      </c>
      <c r="L317" s="36">
        <f t="shared" si="64"/>
        <v>-1696.7322220731749</v>
      </c>
      <c r="M317" s="36">
        <f t="shared" si="65"/>
        <v>1696.7322220731749</v>
      </c>
      <c r="N317" s="36">
        <f t="shared" si="66"/>
        <v>0.15821822287142623</v>
      </c>
      <c r="O317" s="36">
        <f t="shared" si="67"/>
        <v>2878900.2334213736</v>
      </c>
      <c r="P317" s="35">
        <f t="shared" si="58"/>
        <v>2878900.2334213736</v>
      </c>
    </row>
    <row r="318" spans="1:16" x14ac:dyDescent="0.4">
      <c r="A318" s="1">
        <v>317</v>
      </c>
      <c r="B318" s="21">
        <v>40130</v>
      </c>
      <c r="C318" s="43">
        <v>1</v>
      </c>
      <c r="D318" s="23">
        <v>15171</v>
      </c>
      <c r="E318" s="25">
        <f t="shared" si="59"/>
        <v>13041.5</v>
      </c>
      <c r="F318" s="25">
        <f t="shared" si="60"/>
        <v>13269.25</v>
      </c>
      <c r="G318" s="25">
        <f t="shared" si="61"/>
        <v>1.1433200821448084</v>
      </c>
      <c r="H318" s="25">
        <f t="shared" si="56"/>
        <v>1.0029760598604931</v>
      </c>
      <c r="I318" s="4">
        <f t="shared" si="62"/>
        <v>15125.984165674083</v>
      </c>
      <c r="J318" s="25">
        <f t="shared" si="57"/>
        <v>12406.56070674126</v>
      </c>
      <c r="K318" s="15">
        <f t="shared" si="63"/>
        <v>12443.483374067364</v>
      </c>
      <c r="L318" s="36">
        <f t="shared" si="64"/>
        <v>2727.5166259326361</v>
      </c>
      <c r="M318" s="36">
        <f t="shared" si="65"/>
        <v>2727.5166259326361</v>
      </c>
      <c r="N318" s="36">
        <f t="shared" si="66"/>
        <v>0.17978489393794977</v>
      </c>
      <c r="O318" s="36">
        <f t="shared" si="67"/>
        <v>7439346.9447389515</v>
      </c>
      <c r="P318" s="35">
        <f t="shared" si="58"/>
        <v>7439346.9447389515</v>
      </c>
    </row>
    <row r="319" spans="1:16" x14ac:dyDescent="0.4">
      <c r="A319" s="1">
        <v>318</v>
      </c>
      <c r="B319" s="21">
        <v>40131</v>
      </c>
      <c r="C319" s="43">
        <v>2</v>
      </c>
      <c r="D319" s="23">
        <v>14719</v>
      </c>
      <c r="E319" s="25">
        <f t="shared" si="59"/>
        <v>13497</v>
      </c>
      <c r="F319" s="25">
        <f t="shared" si="60"/>
        <v>14135.75</v>
      </c>
      <c r="G319" s="25">
        <f t="shared" si="61"/>
        <v>1.041260633500168</v>
      </c>
      <c r="H319" s="25">
        <f t="shared" si="56"/>
        <v>0.99962528745511148</v>
      </c>
      <c r="I319" s="4">
        <f t="shared" si="62"/>
        <v>14724.51746141022</v>
      </c>
      <c r="J319" s="25">
        <f t="shared" si="57"/>
        <v>12406.87712676818</v>
      </c>
      <c r="K319" s="15">
        <f t="shared" si="63"/>
        <v>12402.22811426589</v>
      </c>
      <c r="L319" s="36">
        <f t="shared" si="64"/>
        <v>2316.7718857341097</v>
      </c>
      <c r="M319" s="36">
        <f t="shared" si="65"/>
        <v>2316.7718857341097</v>
      </c>
      <c r="N319" s="36">
        <f t="shared" si="66"/>
        <v>0.15740008735200148</v>
      </c>
      <c r="O319" s="36">
        <f t="shared" si="67"/>
        <v>5367431.9705279823</v>
      </c>
      <c r="P319" s="35">
        <f t="shared" si="58"/>
        <v>5367431.9705279823</v>
      </c>
    </row>
    <row r="320" spans="1:16" x14ac:dyDescent="0.4">
      <c r="A320" s="1">
        <v>319</v>
      </c>
      <c r="B320" s="21">
        <v>40132</v>
      </c>
      <c r="C320" s="43">
        <v>3</v>
      </c>
      <c r="D320" s="23">
        <v>13374</v>
      </c>
      <c r="E320" s="25">
        <f t="shared" si="59"/>
        <v>14774.5</v>
      </c>
      <c r="F320" s="25">
        <f t="shared" si="60"/>
        <v>15037.25</v>
      </c>
      <c r="G320" s="25">
        <f t="shared" si="61"/>
        <v>0.88939134482701288</v>
      </c>
      <c r="H320" s="25">
        <f t="shared" si="56"/>
        <v>0.99623085886831275</v>
      </c>
      <c r="I320" s="4">
        <f t="shared" si="62"/>
        <v>13424.599209055266</v>
      </c>
      <c r="J320" s="25">
        <f t="shared" si="57"/>
        <v>12407.193546795101</v>
      </c>
      <c r="K320" s="15">
        <f t="shared" si="63"/>
        <v>12360.429083269071</v>
      </c>
      <c r="L320" s="36">
        <f t="shared" si="64"/>
        <v>1013.5709167309287</v>
      </c>
      <c r="M320" s="36">
        <f t="shared" si="65"/>
        <v>1013.5709167309287</v>
      </c>
      <c r="N320" s="36">
        <f t="shared" si="66"/>
        <v>7.5786669413109672E-2</v>
      </c>
      <c r="O320" s="36">
        <f t="shared" si="67"/>
        <v>1027326.0032427752</v>
      </c>
      <c r="P320" s="35">
        <f t="shared" si="58"/>
        <v>1027326.0032427752</v>
      </c>
    </row>
    <row r="321" spans="1:16" x14ac:dyDescent="0.4">
      <c r="A321" s="1">
        <v>320</v>
      </c>
      <c r="B321" s="21">
        <v>40133</v>
      </c>
      <c r="C321" s="43">
        <v>4</v>
      </c>
      <c r="D321" s="23">
        <v>15834</v>
      </c>
      <c r="E321" s="25">
        <f t="shared" si="59"/>
        <v>15300</v>
      </c>
      <c r="F321" s="25">
        <f t="shared" si="60"/>
        <v>15601.25</v>
      </c>
      <c r="G321" s="25">
        <f t="shared" si="61"/>
        <v>1.01491867638811</v>
      </c>
      <c r="H321" s="25">
        <f t="shared" si="56"/>
        <v>1.0011677938160828</v>
      </c>
      <c r="I321" s="4">
        <f t="shared" si="62"/>
        <v>15815.530721025918</v>
      </c>
      <c r="J321" s="25">
        <f t="shared" si="57"/>
        <v>12407.509966822023</v>
      </c>
      <c r="K321" s="15">
        <f t="shared" si="63"/>
        <v>12421.999380234263</v>
      </c>
      <c r="L321" s="36">
        <f t="shared" si="64"/>
        <v>3412.0006197657367</v>
      </c>
      <c r="M321" s="36">
        <f t="shared" si="65"/>
        <v>3412.0006197657367</v>
      </c>
      <c r="N321" s="36">
        <f t="shared" si="66"/>
        <v>0.21548570290297692</v>
      </c>
      <c r="O321" s="36">
        <f t="shared" si="67"/>
        <v>11641748.229281772</v>
      </c>
      <c r="P321" s="35">
        <f t="shared" si="58"/>
        <v>11641748.229281772</v>
      </c>
    </row>
    <row r="322" spans="1:16" x14ac:dyDescent="0.4">
      <c r="A322" s="1">
        <v>321</v>
      </c>
      <c r="B322" s="21">
        <v>40134</v>
      </c>
      <c r="C322" s="43">
        <v>1</v>
      </c>
      <c r="D322" s="23">
        <v>17273</v>
      </c>
      <c r="E322" s="25">
        <f t="shared" si="59"/>
        <v>15902.5</v>
      </c>
      <c r="F322" s="25">
        <f t="shared" si="60"/>
        <v>15847</v>
      </c>
      <c r="G322" s="25">
        <f t="shared" si="61"/>
        <v>1.0899854862119014</v>
      </c>
      <c r="H322" s="25">
        <f t="shared" ref="H322:H385" si="68">VLOOKUP(C322,$Q$38:$S$42,3,FALSE)</f>
        <v>1.0029760598604931</v>
      </c>
      <c r="I322" s="4">
        <f t="shared" si="62"/>
        <v>17221.747049877296</v>
      </c>
      <c r="J322" s="25">
        <f t="shared" si="57"/>
        <v>12407.826386848943</v>
      </c>
      <c r="K322" s="15">
        <f t="shared" si="63"/>
        <v>12444.752820914811</v>
      </c>
      <c r="L322" s="36">
        <f t="shared" si="64"/>
        <v>4828.2471790851887</v>
      </c>
      <c r="M322" s="36">
        <f t="shared" si="65"/>
        <v>4828.2471790851887</v>
      </c>
      <c r="N322" s="36">
        <f t="shared" si="66"/>
        <v>0.27952568627830654</v>
      </c>
      <c r="O322" s="36">
        <f t="shared" si="67"/>
        <v>23311970.822344083</v>
      </c>
      <c r="P322" s="35">
        <f t="shared" si="58"/>
        <v>23311970.822344083</v>
      </c>
    </row>
    <row r="323" spans="1:16" x14ac:dyDescent="0.4">
      <c r="A323" s="1">
        <v>322</v>
      </c>
      <c r="B323" s="21">
        <v>40135</v>
      </c>
      <c r="C323" s="43">
        <v>2</v>
      </c>
      <c r="D323" s="23">
        <v>17129</v>
      </c>
      <c r="E323" s="25">
        <f t="shared" si="59"/>
        <v>15791.5</v>
      </c>
      <c r="F323" s="25">
        <f t="shared" si="60"/>
        <v>15311.875</v>
      </c>
      <c r="G323" s="25">
        <f t="shared" si="61"/>
        <v>1.1186742316012899</v>
      </c>
      <c r="H323" s="25">
        <f t="shared" si="68"/>
        <v>0.99962528745511148</v>
      </c>
      <c r="I323" s="4">
        <f t="shared" si="62"/>
        <v>17135.420857157122</v>
      </c>
      <c r="J323" s="25">
        <f t="shared" ref="J323:J386" si="69">INTERCEPT($I$2:$I$3896,$A$2:$A$3896)+SLOPE($I$2:$I$3896,$A$2:$A$3896)*A323</f>
        <v>12408.142806875863</v>
      </c>
      <c r="K323" s="15">
        <f t="shared" si="63"/>
        <v>12403.493320107358</v>
      </c>
      <c r="L323" s="36">
        <f t="shared" si="64"/>
        <v>4725.5066798926418</v>
      </c>
      <c r="M323" s="36">
        <f t="shared" si="65"/>
        <v>4725.5066798926418</v>
      </c>
      <c r="N323" s="36">
        <f t="shared" si="66"/>
        <v>0.27587755735259745</v>
      </c>
      <c r="O323" s="36">
        <f t="shared" si="67"/>
        <v>22330413.381709978</v>
      </c>
      <c r="P323" s="35">
        <f t="shared" ref="P323:P386" si="70">(D323-K323)^2</f>
        <v>22330413.381709978</v>
      </c>
    </row>
    <row r="324" spans="1:16" x14ac:dyDescent="0.4">
      <c r="A324" s="1">
        <v>323</v>
      </c>
      <c r="B324" s="21">
        <v>40136</v>
      </c>
      <c r="C324" s="43">
        <v>3</v>
      </c>
      <c r="D324" s="23">
        <v>12930</v>
      </c>
      <c r="E324" s="25">
        <f t="shared" si="59"/>
        <v>14832.25</v>
      </c>
      <c r="F324" s="25">
        <f t="shared" si="60"/>
        <v>14209.375</v>
      </c>
      <c r="G324" s="25">
        <f t="shared" si="61"/>
        <v>0.909962612711678</v>
      </c>
      <c r="H324" s="25">
        <f t="shared" si="68"/>
        <v>0.99623085886831275</v>
      </c>
      <c r="I324" s="4">
        <f t="shared" si="62"/>
        <v>12978.919378875773</v>
      </c>
      <c r="J324" s="25">
        <f t="shared" si="69"/>
        <v>12408.459226902785</v>
      </c>
      <c r="K324" s="15">
        <f t="shared" si="63"/>
        <v>12361.689992849802</v>
      </c>
      <c r="L324" s="36">
        <f t="shared" si="64"/>
        <v>568.31000715019763</v>
      </c>
      <c r="M324" s="36">
        <f t="shared" si="65"/>
        <v>568.31000715019763</v>
      </c>
      <c r="N324" s="36">
        <f t="shared" si="66"/>
        <v>4.3952823445490924E-2</v>
      </c>
      <c r="O324" s="36">
        <f t="shared" si="67"/>
        <v>322976.26422705769</v>
      </c>
      <c r="P324" s="35">
        <f t="shared" si="70"/>
        <v>322976.26422705769</v>
      </c>
    </row>
    <row r="325" spans="1:16" x14ac:dyDescent="0.4">
      <c r="A325" s="1">
        <v>324</v>
      </c>
      <c r="B325" s="21">
        <v>40137</v>
      </c>
      <c r="C325" s="43">
        <v>4</v>
      </c>
      <c r="D325" s="23">
        <v>11997</v>
      </c>
      <c r="E325" s="25">
        <f t="shared" ref="E325:E388" si="71">AVERAGE(D323:D326)</f>
        <v>13586.5</v>
      </c>
      <c r="F325" s="25">
        <f t="shared" ref="F325:F388" si="72">AVERAGE(E325:E326)</f>
        <v>13204.625</v>
      </c>
      <c r="G325" s="25">
        <f t="shared" si="61"/>
        <v>0.90854530136221212</v>
      </c>
      <c r="H325" s="25">
        <f t="shared" si="68"/>
        <v>1.0011677938160828</v>
      </c>
      <c r="I325" s="4">
        <f t="shared" si="62"/>
        <v>11983.006319322214</v>
      </c>
      <c r="J325" s="25">
        <f t="shared" si="69"/>
        <v>12408.775646929706</v>
      </c>
      <c r="K325" s="15">
        <f t="shared" si="63"/>
        <v>12423.266538395348</v>
      </c>
      <c r="L325" s="36">
        <f t="shared" si="64"/>
        <v>-426.26653839534811</v>
      </c>
      <c r="M325" s="36">
        <f t="shared" si="65"/>
        <v>426.26653839534811</v>
      </c>
      <c r="N325" s="36">
        <f t="shared" si="66"/>
        <v>3.5531094306522307E-2</v>
      </c>
      <c r="O325" s="36">
        <f t="shared" si="67"/>
        <v>181703.16175555278</v>
      </c>
      <c r="P325" s="35">
        <f t="shared" si="70"/>
        <v>181703.16175555278</v>
      </c>
    </row>
    <row r="326" spans="1:16" x14ac:dyDescent="0.4">
      <c r="A326" s="1">
        <v>325</v>
      </c>
      <c r="B326" s="21">
        <v>40138</v>
      </c>
      <c r="C326" s="43">
        <v>1</v>
      </c>
      <c r="D326" s="23">
        <v>12290</v>
      </c>
      <c r="E326" s="25">
        <f t="shared" si="71"/>
        <v>12822.75</v>
      </c>
      <c r="F326" s="25">
        <f t="shared" si="72"/>
        <v>12519.75</v>
      </c>
      <c r="G326" s="25">
        <f t="shared" si="61"/>
        <v>0.98164899458855004</v>
      </c>
      <c r="H326" s="25">
        <f t="shared" si="68"/>
        <v>1.0029760598604931</v>
      </c>
      <c r="I326" s="4">
        <f t="shared" si="62"/>
        <v>12253.532753024487</v>
      </c>
      <c r="J326" s="25">
        <f t="shared" si="69"/>
        <v>12409.092066956626</v>
      </c>
      <c r="K326" s="15">
        <f t="shared" si="63"/>
        <v>12446.022267762259</v>
      </c>
      <c r="L326" s="36">
        <f t="shared" si="64"/>
        <v>-156.02226776225871</v>
      </c>
      <c r="M326" s="36">
        <f t="shared" si="65"/>
        <v>156.02226776225871</v>
      </c>
      <c r="N326" s="36">
        <f t="shared" si="66"/>
        <v>1.2695058402136592E-2</v>
      </c>
      <c r="O326" s="36">
        <f t="shared" si="67"/>
        <v>24342.948037677954</v>
      </c>
      <c r="P326" s="35">
        <f t="shared" si="70"/>
        <v>24342.948037677954</v>
      </c>
    </row>
    <row r="327" spans="1:16" x14ac:dyDescent="0.4">
      <c r="A327" s="1">
        <v>326</v>
      </c>
      <c r="B327" s="21">
        <v>40139</v>
      </c>
      <c r="C327" s="43">
        <v>2</v>
      </c>
      <c r="D327" s="23">
        <v>14074</v>
      </c>
      <c r="E327" s="25">
        <f t="shared" si="71"/>
        <v>12216.75</v>
      </c>
      <c r="F327" s="25">
        <f t="shared" si="72"/>
        <v>12141</v>
      </c>
      <c r="G327" s="25">
        <f t="shared" si="61"/>
        <v>1.1592125854542459</v>
      </c>
      <c r="H327" s="25">
        <f t="shared" si="68"/>
        <v>0.99962528745511148</v>
      </c>
      <c r="I327" s="4">
        <f t="shared" si="62"/>
        <v>14079.275681220697</v>
      </c>
      <c r="J327" s="25">
        <f t="shared" si="69"/>
        <v>12409.408486983548</v>
      </c>
      <c r="K327" s="15">
        <f t="shared" si="63"/>
        <v>12404.75852594883</v>
      </c>
      <c r="L327" s="36">
        <f t="shared" si="64"/>
        <v>1669.2414740511704</v>
      </c>
      <c r="M327" s="36">
        <f t="shared" si="65"/>
        <v>1669.2414740511704</v>
      </c>
      <c r="N327" s="36">
        <f t="shared" si="66"/>
        <v>0.11860462370691846</v>
      </c>
      <c r="O327" s="36">
        <f t="shared" si="67"/>
        <v>2786367.0986925242</v>
      </c>
      <c r="P327" s="35">
        <f t="shared" si="70"/>
        <v>2786367.0986925242</v>
      </c>
    </row>
    <row r="328" spans="1:16" x14ac:dyDescent="0.4">
      <c r="A328" s="1">
        <v>327</v>
      </c>
      <c r="B328" s="21">
        <v>40140</v>
      </c>
      <c r="C328" s="43">
        <v>3</v>
      </c>
      <c r="D328" s="23">
        <v>10506</v>
      </c>
      <c r="E328" s="25">
        <f t="shared" si="71"/>
        <v>12065.25</v>
      </c>
      <c r="F328" s="25">
        <f t="shared" si="72"/>
        <v>12261.75</v>
      </c>
      <c r="G328" s="25">
        <f t="shared" si="61"/>
        <v>0.85681081411707138</v>
      </c>
      <c r="H328" s="25">
        <f t="shared" si="68"/>
        <v>0.99623085886831275</v>
      </c>
      <c r="I328" s="4">
        <f t="shared" si="62"/>
        <v>10545.748414112055</v>
      </c>
      <c r="J328" s="25">
        <f t="shared" si="69"/>
        <v>12409.724907010468</v>
      </c>
      <c r="K328" s="15">
        <f t="shared" si="63"/>
        <v>12362.950902430532</v>
      </c>
      <c r="L328" s="36">
        <f t="shared" si="64"/>
        <v>-1856.9509024305316</v>
      </c>
      <c r="M328" s="36">
        <f t="shared" si="65"/>
        <v>1856.9509024305316</v>
      </c>
      <c r="N328" s="36">
        <f t="shared" si="66"/>
        <v>0.17675146606039707</v>
      </c>
      <c r="O328" s="36">
        <f t="shared" si="67"/>
        <v>3448266.6540375659</v>
      </c>
      <c r="P328" s="35">
        <f t="shared" si="70"/>
        <v>3448266.6540375659</v>
      </c>
    </row>
    <row r="329" spans="1:16" x14ac:dyDescent="0.4">
      <c r="A329" s="1">
        <v>328</v>
      </c>
      <c r="B329" s="21">
        <v>40141</v>
      </c>
      <c r="C329" s="43">
        <v>4</v>
      </c>
      <c r="D329" s="23">
        <v>11391</v>
      </c>
      <c r="E329" s="25">
        <f t="shared" si="71"/>
        <v>12458.25</v>
      </c>
      <c r="F329" s="25">
        <f t="shared" si="72"/>
        <v>12173.75</v>
      </c>
      <c r="G329" s="25">
        <f t="shared" si="61"/>
        <v>0.93570181743505498</v>
      </c>
      <c r="H329" s="25">
        <f t="shared" si="68"/>
        <v>1.0011677938160828</v>
      </c>
      <c r="I329" s="4">
        <f t="shared" si="62"/>
        <v>11377.71317691084</v>
      </c>
      <c r="J329" s="25">
        <f t="shared" si="69"/>
        <v>12410.041327037388</v>
      </c>
      <c r="K329" s="15">
        <f t="shared" si="63"/>
        <v>12424.533696556435</v>
      </c>
      <c r="L329" s="36">
        <f t="shared" si="64"/>
        <v>-1033.5336965564347</v>
      </c>
      <c r="M329" s="36">
        <f t="shared" si="65"/>
        <v>1033.5336965564347</v>
      </c>
      <c r="N329" s="36">
        <f t="shared" si="66"/>
        <v>9.0732481481558658E-2</v>
      </c>
      <c r="O329" s="36">
        <f t="shared" si="67"/>
        <v>1068191.9019176085</v>
      </c>
      <c r="P329" s="35">
        <f t="shared" si="70"/>
        <v>1068191.9019176085</v>
      </c>
    </row>
    <row r="330" spans="1:16" x14ac:dyDescent="0.4">
      <c r="A330" s="1">
        <v>329</v>
      </c>
      <c r="B330" s="21">
        <v>40142</v>
      </c>
      <c r="C330" s="43">
        <v>1</v>
      </c>
      <c r="D330" s="23">
        <v>13862</v>
      </c>
      <c r="E330" s="25">
        <f t="shared" si="71"/>
        <v>11889.25</v>
      </c>
      <c r="F330" s="25">
        <f t="shared" si="72"/>
        <v>12520.875</v>
      </c>
      <c r="G330" s="25">
        <f t="shared" si="61"/>
        <v>1.1071111244222149</v>
      </c>
      <c r="H330" s="25">
        <f t="shared" si="68"/>
        <v>1.0029760598604931</v>
      </c>
      <c r="I330" s="4">
        <f t="shared" si="62"/>
        <v>13820.868268708335</v>
      </c>
      <c r="J330" s="25">
        <f t="shared" si="69"/>
        <v>12410.35774706431</v>
      </c>
      <c r="K330" s="15">
        <f t="shared" si="63"/>
        <v>12447.291714609708</v>
      </c>
      <c r="L330" s="36">
        <f t="shared" si="64"/>
        <v>1414.7082853902921</v>
      </c>
      <c r="M330" s="36">
        <f t="shared" si="65"/>
        <v>1414.7082853902921</v>
      </c>
      <c r="N330" s="36">
        <f t="shared" si="66"/>
        <v>0.10205657808327025</v>
      </c>
      <c r="O330" s="36">
        <f t="shared" si="67"/>
        <v>2001399.5327519402</v>
      </c>
      <c r="P330" s="35">
        <f t="shared" si="70"/>
        <v>2001399.5327519402</v>
      </c>
    </row>
    <row r="331" spans="1:16" x14ac:dyDescent="0.4">
      <c r="A331" s="1">
        <v>330</v>
      </c>
      <c r="B331" s="21">
        <v>40143</v>
      </c>
      <c r="C331" s="43">
        <v>2</v>
      </c>
      <c r="D331" s="23">
        <v>11798</v>
      </c>
      <c r="E331" s="25">
        <f t="shared" si="71"/>
        <v>13152.5</v>
      </c>
      <c r="F331" s="25">
        <f t="shared" si="72"/>
        <v>13624</v>
      </c>
      <c r="G331" s="25">
        <f t="shared" si="61"/>
        <v>0.86597181444509685</v>
      </c>
      <c r="H331" s="25">
        <f t="shared" si="68"/>
        <v>0.99962528745511148</v>
      </c>
      <c r="I331" s="4">
        <f t="shared" si="62"/>
        <v>11802.422515776736</v>
      </c>
      <c r="J331" s="25">
        <f t="shared" si="69"/>
        <v>12410.674167091231</v>
      </c>
      <c r="K331" s="15">
        <f t="shared" si="63"/>
        <v>12406.023731790297</v>
      </c>
      <c r="L331" s="36">
        <f t="shared" si="64"/>
        <v>-608.02373179029746</v>
      </c>
      <c r="M331" s="36">
        <f t="shared" si="65"/>
        <v>608.02373179029746</v>
      </c>
      <c r="N331" s="36">
        <f t="shared" si="66"/>
        <v>5.1536169841523774E-2</v>
      </c>
      <c r="O331" s="36">
        <f t="shared" si="67"/>
        <v>369692.8584201996</v>
      </c>
      <c r="P331" s="35">
        <f t="shared" si="70"/>
        <v>369692.8584201996</v>
      </c>
    </row>
    <row r="332" spans="1:16" x14ac:dyDescent="0.4">
      <c r="A332" s="1">
        <v>331</v>
      </c>
      <c r="B332" s="21">
        <v>40144</v>
      </c>
      <c r="C332" s="43">
        <v>3</v>
      </c>
      <c r="D332" s="23">
        <v>15559</v>
      </c>
      <c r="E332" s="25">
        <f t="shared" si="71"/>
        <v>14095.5</v>
      </c>
      <c r="F332" s="25">
        <f t="shared" si="72"/>
        <v>14107.5</v>
      </c>
      <c r="G332" s="25">
        <f t="shared" si="61"/>
        <v>1.1028885344674819</v>
      </c>
      <c r="H332" s="25">
        <f t="shared" si="68"/>
        <v>0.99623085886831275</v>
      </c>
      <c r="I332" s="4">
        <f t="shared" si="62"/>
        <v>15617.86594090705</v>
      </c>
      <c r="J332" s="25">
        <f t="shared" si="69"/>
        <v>12410.990587118153</v>
      </c>
      <c r="K332" s="15">
        <f t="shared" si="63"/>
        <v>12364.211812011263</v>
      </c>
      <c r="L332" s="36">
        <f t="shared" si="64"/>
        <v>3194.7881879887373</v>
      </c>
      <c r="M332" s="36">
        <f t="shared" si="65"/>
        <v>3194.7881879887373</v>
      </c>
      <c r="N332" s="36">
        <f t="shared" si="66"/>
        <v>0.20533377389219984</v>
      </c>
      <c r="O332" s="36">
        <f t="shared" si="67"/>
        <v>10206671.56611236</v>
      </c>
      <c r="P332" s="35">
        <f t="shared" si="70"/>
        <v>10206671.56611236</v>
      </c>
    </row>
    <row r="333" spans="1:16" x14ac:dyDescent="0.4">
      <c r="A333" s="1">
        <v>332</v>
      </c>
      <c r="B333" s="21">
        <v>40145</v>
      </c>
      <c r="C333" s="43">
        <v>4</v>
      </c>
      <c r="D333" s="23">
        <v>15163</v>
      </c>
      <c r="E333" s="25">
        <f t="shared" si="71"/>
        <v>14119.5</v>
      </c>
      <c r="F333" s="25">
        <f t="shared" si="72"/>
        <v>14303.5</v>
      </c>
      <c r="G333" s="25">
        <f t="shared" si="61"/>
        <v>1.0600901877162932</v>
      </c>
      <c r="H333" s="25">
        <f t="shared" si="68"/>
        <v>1.0011677938160828</v>
      </c>
      <c r="I333" s="4">
        <f t="shared" si="62"/>
        <v>15145.313396672729</v>
      </c>
      <c r="J333" s="25">
        <f t="shared" si="69"/>
        <v>12411.307007145073</v>
      </c>
      <c r="K333" s="15">
        <f t="shared" si="63"/>
        <v>12425.800854717521</v>
      </c>
      <c r="L333" s="36">
        <f t="shared" si="64"/>
        <v>2737.1991452824786</v>
      </c>
      <c r="M333" s="36">
        <f t="shared" si="65"/>
        <v>2737.1991452824786</v>
      </c>
      <c r="N333" s="36">
        <f t="shared" si="66"/>
        <v>0.18051831070912608</v>
      </c>
      <c r="O333" s="36">
        <f t="shared" si="67"/>
        <v>7492259.1609351318</v>
      </c>
      <c r="P333" s="35">
        <f t="shared" si="70"/>
        <v>7492259.1609351318</v>
      </c>
    </row>
    <row r="334" spans="1:16" x14ac:dyDescent="0.4">
      <c r="A334" s="1">
        <v>333</v>
      </c>
      <c r="B334" s="21">
        <v>40146</v>
      </c>
      <c r="C334" s="43">
        <v>1</v>
      </c>
      <c r="D334" s="23">
        <v>13958</v>
      </c>
      <c r="E334" s="25">
        <f t="shared" si="71"/>
        <v>14487.5</v>
      </c>
      <c r="F334" s="25">
        <f t="shared" si="72"/>
        <v>14234.625</v>
      </c>
      <c r="G334" s="25">
        <f t="shared" si="61"/>
        <v>0.98056675184629027</v>
      </c>
      <c r="H334" s="25">
        <f t="shared" si="68"/>
        <v>1.0029760598604931</v>
      </c>
      <c r="I334" s="4">
        <f t="shared" si="62"/>
        <v>13916.583414704295</v>
      </c>
      <c r="J334" s="25">
        <f t="shared" si="69"/>
        <v>12411.623427171993</v>
      </c>
      <c r="K334" s="15">
        <f t="shared" si="63"/>
        <v>12448.561161457155</v>
      </c>
      <c r="L334" s="36">
        <f t="shared" si="64"/>
        <v>1509.4388385428447</v>
      </c>
      <c r="M334" s="36">
        <f t="shared" si="65"/>
        <v>1509.4388385428447</v>
      </c>
      <c r="N334" s="36">
        <f t="shared" si="66"/>
        <v>0.10814148434896437</v>
      </c>
      <c r="O334" s="36">
        <f t="shared" si="67"/>
        <v>2278405.6073015719</v>
      </c>
      <c r="P334" s="35">
        <f t="shared" si="70"/>
        <v>2278405.6073015719</v>
      </c>
    </row>
    <row r="335" spans="1:16" x14ac:dyDescent="0.4">
      <c r="A335" s="1">
        <v>334</v>
      </c>
      <c r="B335" s="21">
        <v>40147</v>
      </c>
      <c r="C335" s="43">
        <v>2</v>
      </c>
      <c r="D335" s="23">
        <v>13270</v>
      </c>
      <c r="E335" s="25">
        <f t="shared" si="71"/>
        <v>13981.75</v>
      </c>
      <c r="F335" s="25">
        <f t="shared" si="72"/>
        <v>13663.5</v>
      </c>
      <c r="G335" s="25">
        <f t="shared" si="61"/>
        <v>0.9712006440516705</v>
      </c>
      <c r="H335" s="25">
        <f t="shared" si="68"/>
        <v>0.99962528745511148</v>
      </c>
      <c r="I335" s="4">
        <f t="shared" si="62"/>
        <v>13274.974299403058</v>
      </c>
      <c r="J335" s="25">
        <f t="shared" si="69"/>
        <v>12411.939847198915</v>
      </c>
      <c r="K335" s="15">
        <f t="shared" si="63"/>
        <v>12407.288937631769</v>
      </c>
      <c r="L335" s="36">
        <f t="shared" si="64"/>
        <v>862.71106236823107</v>
      </c>
      <c r="M335" s="36">
        <f t="shared" si="65"/>
        <v>862.71106236823107</v>
      </c>
      <c r="N335" s="36">
        <f t="shared" si="66"/>
        <v>6.5012137329934522E-2</v>
      </c>
      <c r="O335" s="36">
        <f t="shared" si="67"/>
        <v>744270.37713252183</v>
      </c>
      <c r="P335" s="35">
        <f t="shared" si="70"/>
        <v>744270.37713252183</v>
      </c>
    </row>
    <row r="336" spans="1:16" x14ac:dyDescent="0.4">
      <c r="A336" s="1">
        <v>335</v>
      </c>
      <c r="B336" s="21">
        <v>40148</v>
      </c>
      <c r="C336" s="43">
        <v>3</v>
      </c>
      <c r="D336" s="23">
        <v>13536</v>
      </c>
      <c r="E336" s="25">
        <f t="shared" si="71"/>
        <v>13345.25</v>
      </c>
      <c r="F336" s="25">
        <f t="shared" si="72"/>
        <v>12700.875</v>
      </c>
      <c r="G336" s="25">
        <f t="shared" si="61"/>
        <v>1.0657533437656854</v>
      </c>
      <c r="H336" s="25">
        <f t="shared" si="68"/>
        <v>0.99623085886831275</v>
      </c>
      <c r="I336" s="4">
        <f t="shared" si="62"/>
        <v>13587.212120066702</v>
      </c>
      <c r="J336" s="25">
        <f t="shared" si="69"/>
        <v>12412.256267225835</v>
      </c>
      <c r="K336" s="15">
        <f t="shared" si="63"/>
        <v>12365.472721591992</v>
      </c>
      <c r="L336" s="36">
        <f t="shared" si="64"/>
        <v>1170.527278408008</v>
      </c>
      <c r="M336" s="36">
        <f t="shared" si="65"/>
        <v>1170.527278408008</v>
      </c>
      <c r="N336" s="36">
        <f t="shared" si="66"/>
        <v>8.6475123995863476E-2</v>
      </c>
      <c r="O336" s="36">
        <f t="shared" si="67"/>
        <v>1370134.1094972582</v>
      </c>
      <c r="P336" s="35">
        <f t="shared" si="70"/>
        <v>1370134.1094972582</v>
      </c>
    </row>
    <row r="337" spans="1:16" x14ac:dyDescent="0.4">
      <c r="A337" s="1">
        <v>336</v>
      </c>
      <c r="B337" s="21">
        <v>40149</v>
      </c>
      <c r="C337" s="43">
        <v>4</v>
      </c>
      <c r="D337" s="23">
        <v>12617</v>
      </c>
      <c r="E337" s="25">
        <f t="shared" si="71"/>
        <v>12056.5</v>
      </c>
      <c r="F337" s="25">
        <f t="shared" si="72"/>
        <v>11892.625</v>
      </c>
      <c r="G337" s="25">
        <f t="shared" si="61"/>
        <v>1.0609095973344824</v>
      </c>
      <c r="H337" s="25">
        <f t="shared" si="68"/>
        <v>1.0011677938160828</v>
      </c>
      <c r="I337" s="4">
        <f t="shared" si="62"/>
        <v>12602.283131690288</v>
      </c>
      <c r="J337" s="25">
        <f t="shared" si="69"/>
        <v>12412.572687252756</v>
      </c>
      <c r="K337" s="15">
        <f t="shared" si="63"/>
        <v>12427.068012878608</v>
      </c>
      <c r="L337" s="36">
        <f t="shared" si="64"/>
        <v>189.93198712139201</v>
      </c>
      <c r="M337" s="36">
        <f t="shared" si="65"/>
        <v>189.93198712139201</v>
      </c>
      <c r="N337" s="36">
        <f t="shared" si="66"/>
        <v>1.5053656742600618E-2</v>
      </c>
      <c r="O337" s="36">
        <f t="shared" si="67"/>
        <v>36074.159731880623</v>
      </c>
      <c r="P337" s="35">
        <f t="shared" si="70"/>
        <v>36074.159731880623</v>
      </c>
    </row>
    <row r="338" spans="1:16" x14ac:dyDescent="0.4">
      <c r="A338" s="1">
        <v>337</v>
      </c>
      <c r="B338" s="21">
        <v>40150</v>
      </c>
      <c r="C338" s="43">
        <v>1</v>
      </c>
      <c r="D338" s="23">
        <v>8803</v>
      </c>
      <c r="E338" s="25">
        <f t="shared" si="71"/>
        <v>11728.75</v>
      </c>
      <c r="F338" s="25">
        <f t="shared" si="72"/>
        <v>11538.5</v>
      </c>
      <c r="G338" s="25">
        <f t="shared" si="61"/>
        <v>0.76292412358625472</v>
      </c>
      <c r="H338" s="25">
        <f t="shared" si="68"/>
        <v>1.0029760598604931</v>
      </c>
      <c r="I338" s="4">
        <f t="shared" si="62"/>
        <v>8776.8794812753913</v>
      </c>
      <c r="J338" s="25">
        <f t="shared" si="69"/>
        <v>12412.889107279678</v>
      </c>
      <c r="K338" s="15">
        <f t="shared" si="63"/>
        <v>12449.830608304605</v>
      </c>
      <c r="L338" s="36">
        <f t="shared" si="64"/>
        <v>-3646.8306083046045</v>
      </c>
      <c r="M338" s="36">
        <f t="shared" si="65"/>
        <v>3646.8306083046045</v>
      </c>
      <c r="N338" s="36">
        <f t="shared" si="66"/>
        <v>0.41427134025952567</v>
      </c>
      <c r="O338" s="36">
        <f t="shared" si="67"/>
        <v>13299373.485667331</v>
      </c>
      <c r="P338" s="35">
        <f t="shared" si="70"/>
        <v>13299373.485667331</v>
      </c>
    </row>
    <row r="339" spans="1:16" x14ac:dyDescent="0.4">
      <c r="A339" s="1">
        <v>338</v>
      </c>
      <c r="B339" s="21">
        <v>40151</v>
      </c>
      <c r="C339" s="43">
        <v>2</v>
      </c>
      <c r="D339" s="23">
        <v>11959</v>
      </c>
      <c r="E339" s="25">
        <f t="shared" si="71"/>
        <v>11348.25</v>
      </c>
      <c r="F339" s="25">
        <f t="shared" si="72"/>
        <v>11477.5</v>
      </c>
      <c r="G339" s="25">
        <f t="shared" si="61"/>
        <v>1.0419516445218906</v>
      </c>
      <c r="H339" s="25">
        <f t="shared" si="68"/>
        <v>0.99962528745511148</v>
      </c>
      <c r="I339" s="4">
        <f t="shared" si="62"/>
        <v>11963.482867110866</v>
      </c>
      <c r="J339" s="25">
        <f t="shared" si="69"/>
        <v>12413.205527306598</v>
      </c>
      <c r="K339" s="15">
        <f t="shared" si="63"/>
        <v>12408.554143473237</v>
      </c>
      <c r="L339" s="36">
        <f t="shared" si="64"/>
        <v>-449.55414347323676</v>
      </c>
      <c r="M339" s="36">
        <f t="shared" si="65"/>
        <v>449.55414347323676</v>
      </c>
      <c r="N339" s="36">
        <f t="shared" si="66"/>
        <v>3.759128217018453E-2</v>
      </c>
      <c r="O339" s="36">
        <f t="shared" si="67"/>
        <v>202098.92791395556</v>
      </c>
      <c r="P339" s="35">
        <f t="shared" si="70"/>
        <v>202098.92791395556</v>
      </c>
    </row>
    <row r="340" spans="1:16" x14ac:dyDescent="0.4">
      <c r="A340" s="1">
        <v>339</v>
      </c>
      <c r="B340" s="21">
        <v>40152</v>
      </c>
      <c r="C340" s="43">
        <v>3</v>
      </c>
      <c r="D340" s="23">
        <v>12014</v>
      </c>
      <c r="E340" s="25">
        <f t="shared" si="71"/>
        <v>11606.75</v>
      </c>
      <c r="F340" s="25">
        <f t="shared" si="72"/>
        <v>12461.25</v>
      </c>
      <c r="G340" s="25">
        <f t="shared" si="61"/>
        <v>0.96410873708496336</v>
      </c>
      <c r="H340" s="25">
        <f t="shared" si="68"/>
        <v>0.99623085886831275</v>
      </c>
      <c r="I340" s="4">
        <f t="shared" si="62"/>
        <v>12059.453783280243</v>
      </c>
      <c r="J340" s="25">
        <f t="shared" si="69"/>
        <v>12413.521947333518</v>
      </c>
      <c r="K340" s="15">
        <f t="shared" si="63"/>
        <v>12366.733631172721</v>
      </c>
      <c r="L340" s="36">
        <f t="shared" si="64"/>
        <v>-352.73363117272129</v>
      </c>
      <c r="M340" s="36">
        <f t="shared" si="65"/>
        <v>352.73363117272129</v>
      </c>
      <c r="N340" s="36">
        <f t="shared" si="66"/>
        <v>2.9360215679434101E-2</v>
      </c>
      <c r="O340" s="36">
        <f t="shared" si="67"/>
        <v>124421.01456029338</v>
      </c>
      <c r="P340" s="35">
        <f t="shared" si="70"/>
        <v>124421.01456029338</v>
      </c>
    </row>
    <row r="341" spans="1:16" x14ac:dyDescent="0.4">
      <c r="A341" s="1">
        <v>340</v>
      </c>
      <c r="B341" s="21">
        <v>40153</v>
      </c>
      <c r="C341" s="43">
        <v>4</v>
      </c>
      <c r="D341" s="23">
        <v>13651</v>
      </c>
      <c r="E341" s="25">
        <f t="shared" si="71"/>
        <v>13315.75</v>
      </c>
      <c r="F341" s="25">
        <f t="shared" si="72"/>
        <v>13716.875</v>
      </c>
      <c r="G341" s="25">
        <f t="shared" si="61"/>
        <v>0.99519752130131678</v>
      </c>
      <c r="H341" s="25">
        <f t="shared" si="68"/>
        <v>1.0011677938160828</v>
      </c>
      <c r="I341" s="4">
        <f t="shared" si="62"/>
        <v>13635.077041349299</v>
      </c>
      <c r="J341" s="25">
        <f t="shared" si="69"/>
        <v>12413.83836736044</v>
      </c>
      <c r="K341" s="15">
        <f t="shared" si="63"/>
        <v>12428.335171039695</v>
      </c>
      <c r="L341" s="36">
        <f t="shared" si="64"/>
        <v>1222.6648289603054</v>
      </c>
      <c r="M341" s="36">
        <f t="shared" si="65"/>
        <v>1222.6648289603054</v>
      </c>
      <c r="N341" s="36">
        <f t="shared" si="66"/>
        <v>8.9565953333844067E-2</v>
      </c>
      <c r="O341" s="36">
        <f t="shared" si="67"/>
        <v>1494909.2839765328</v>
      </c>
      <c r="P341" s="35">
        <f t="shared" si="70"/>
        <v>1494909.2839765328</v>
      </c>
    </row>
    <row r="342" spans="1:16" x14ac:dyDescent="0.4">
      <c r="A342" s="1">
        <v>341</v>
      </c>
      <c r="B342" s="21">
        <v>40154</v>
      </c>
      <c r="C342" s="43">
        <v>1</v>
      </c>
      <c r="D342" s="23">
        <v>15639</v>
      </c>
      <c r="E342" s="25">
        <f t="shared" si="71"/>
        <v>14118</v>
      </c>
      <c r="F342" s="25">
        <f t="shared" si="72"/>
        <v>14469</v>
      </c>
      <c r="G342" s="25">
        <f t="shared" si="61"/>
        <v>1.0808625336927224</v>
      </c>
      <c r="H342" s="25">
        <f t="shared" si="68"/>
        <v>1.0029760598604931</v>
      </c>
      <c r="I342" s="4">
        <f t="shared" si="62"/>
        <v>15592.595502404389</v>
      </c>
      <c r="J342" s="25">
        <f t="shared" si="69"/>
        <v>12414.154787387361</v>
      </c>
      <c r="K342" s="15">
        <f t="shared" si="63"/>
        <v>12451.100055152052</v>
      </c>
      <c r="L342" s="36">
        <f t="shared" si="64"/>
        <v>3187.8999448479481</v>
      </c>
      <c r="M342" s="36">
        <f t="shared" si="65"/>
        <v>3187.8999448479481</v>
      </c>
      <c r="N342" s="36">
        <f t="shared" si="66"/>
        <v>0.20384295318421561</v>
      </c>
      <c r="O342" s="36">
        <f t="shared" si="67"/>
        <v>10162706.058361551</v>
      </c>
      <c r="P342" s="35">
        <f t="shared" si="70"/>
        <v>10162706.058361551</v>
      </c>
    </row>
    <row r="343" spans="1:16" x14ac:dyDescent="0.4">
      <c r="A343" s="1">
        <v>342</v>
      </c>
      <c r="B343" s="21">
        <v>40155</v>
      </c>
      <c r="C343" s="43">
        <v>2</v>
      </c>
      <c r="D343" s="23">
        <v>15168</v>
      </c>
      <c r="E343" s="25">
        <f t="shared" si="71"/>
        <v>14820</v>
      </c>
      <c r="F343" s="25">
        <f t="shared" si="72"/>
        <v>14601.125</v>
      </c>
      <c r="G343" s="25">
        <f t="shared" si="61"/>
        <v>1.0388240632143071</v>
      </c>
      <c r="H343" s="25">
        <f t="shared" si="68"/>
        <v>0.99962528745511148</v>
      </c>
      <c r="I343" s="4">
        <f t="shared" si="62"/>
        <v>15173.68577041037</v>
      </c>
      <c r="J343" s="25">
        <f t="shared" si="69"/>
        <v>12414.471207414281</v>
      </c>
      <c r="K343" s="15">
        <f t="shared" si="63"/>
        <v>12409.819349314705</v>
      </c>
      <c r="L343" s="36">
        <f t="shared" si="64"/>
        <v>2758.1806506852954</v>
      </c>
      <c r="M343" s="36">
        <f t="shared" si="65"/>
        <v>2758.1806506852954</v>
      </c>
      <c r="N343" s="36">
        <f t="shared" si="66"/>
        <v>0.18184207876353478</v>
      </c>
      <c r="O343" s="36">
        <f t="shared" si="67"/>
        <v>7607560.5018147593</v>
      </c>
      <c r="P343" s="35">
        <f t="shared" si="70"/>
        <v>7607560.5018147593</v>
      </c>
    </row>
    <row r="344" spans="1:16" x14ac:dyDescent="0.4">
      <c r="A344" s="1">
        <v>343</v>
      </c>
      <c r="B344" s="21">
        <v>40156</v>
      </c>
      <c r="C344" s="43">
        <v>3</v>
      </c>
      <c r="D344" s="23">
        <v>14822</v>
      </c>
      <c r="E344" s="25">
        <f t="shared" si="71"/>
        <v>14382.25</v>
      </c>
      <c r="F344" s="25">
        <f t="shared" si="72"/>
        <v>14011.75</v>
      </c>
      <c r="G344" s="25">
        <f t="shared" si="61"/>
        <v>1.0578264670722786</v>
      </c>
      <c r="H344" s="25">
        <f t="shared" si="68"/>
        <v>0.99623085886831275</v>
      </c>
      <c r="I344" s="4">
        <f t="shared" si="62"/>
        <v>14878.077574145143</v>
      </c>
      <c r="J344" s="25">
        <f t="shared" si="69"/>
        <v>12414.787627441203</v>
      </c>
      <c r="K344" s="15">
        <f t="shared" si="63"/>
        <v>12367.994540753452</v>
      </c>
      <c r="L344" s="36">
        <f t="shared" si="64"/>
        <v>2454.0054592465476</v>
      </c>
      <c r="M344" s="36">
        <f t="shared" si="65"/>
        <v>2454.0054592465476</v>
      </c>
      <c r="N344" s="36">
        <f t="shared" si="66"/>
        <v>0.16556506944046334</v>
      </c>
      <c r="O344" s="36">
        <f t="shared" si="67"/>
        <v>6022142.7940118592</v>
      </c>
      <c r="P344" s="35">
        <f t="shared" si="70"/>
        <v>6022142.7940118592</v>
      </c>
    </row>
    <row r="345" spans="1:16" x14ac:dyDescent="0.4">
      <c r="A345" s="1">
        <v>344</v>
      </c>
      <c r="B345" s="21">
        <v>40157</v>
      </c>
      <c r="C345" s="43">
        <v>4</v>
      </c>
      <c r="D345" s="23">
        <v>11900</v>
      </c>
      <c r="E345" s="25">
        <f t="shared" si="71"/>
        <v>13641.25</v>
      </c>
      <c r="F345" s="25">
        <f t="shared" si="72"/>
        <v>13197.625</v>
      </c>
      <c r="G345" s="25">
        <f t="shared" si="61"/>
        <v>0.90167738513558315</v>
      </c>
      <c r="H345" s="25">
        <f t="shared" si="68"/>
        <v>1.0011677938160828</v>
      </c>
      <c r="I345" s="4">
        <f t="shared" si="62"/>
        <v>11886.119463193661</v>
      </c>
      <c r="J345" s="25">
        <f t="shared" si="69"/>
        <v>12415.104047468123</v>
      </c>
      <c r="K345" s="15">
        <f t="shared" si="63"/>
        <v>12429.602329200781</v>
      </c>
      <c r="L345" s="36">
        <f t="shared" si="64"/>
        <v>-529.60232920078124</v>
      </c>
      <c r="M345" s="36">
        <f t="shared" si="65"/>
        <v>529.60232920078124</v>
      </c>
      <c r="N345" s="36">
        <f t="shared" si="66"/>
        <v>4.4504397411830356E-2</v>
      </c>
      <c r="O345" s="36">
        <f t="shared" si="67"/>
        <v>280478.62709489267</v>
      </c>
      <c r="P345" s="35">
        <f t="shared" si="70"/>
        <v>280478.62709489267</v>
      </c>
    </row>
    <row r="346" spans="1:16" x14ac:dyDescent="0.4">
      <c r="A346" s="1">
        <v>345</v>
      </c>
      <c r="B346" s="21">
        <v>40158</v>
      </c>
      <c r="C346" s="43">
        <v>1</v>
      </c>
      <c r="D346" s="23">
        <v>12675</v>
      </c>
      <c r="E346" s="25">
        <f t="shared" si="71"/>
        <v>12754</v>
      </c>
      <c r="F346" s="25">
        <f t="shared" si="72"/>
        <v>12399.125</v>
      </c>
      <c r="G346" s="25">
        <f t="shared" si="61"/>
        <v>1.0222495538999727</v>
      </c>
      <c r="H346" s="25">
        <f t="shared" si="68"/>
        <v>1.0029760598604931</v>
      </c>
      <c r="I346" s="4">
        <f t="shared" si="62"/>
        <v>12637.390369779117</v>
      </c>
      <c r="J346" s="25">
        <f t="shared" si="69"/>
        <v>12415.420467495043</v>
      </c>
      <c r="K346" s="15">
        <f t="shared" si="63"/>
        <v>12452.369501999499</v>
      </c>
      <c r="L346" s="36">
        <f t="shared" si="64"/>
        <v>222.63049800050067</v>
      </c>
      <c r="M346" s="36">
        <f t="shared" si="65"/>
        <v>222.63049800050067</v>
      </c>
      <c r="N346" s="36">
        <f t="shared" si="66"/>
        <v>1.7564536331400447E-2</v>
      </c>
      <c r="O346" s="36">
        <f t="shared" si="67"/>
        <v>49564.338639950933</v>
      </c>
      <c r="P346" s="35">
        <f t="shared" si="70"/>
        <v>49564.338639950933</v>
      </c>
    </row>
    <row r="347" spans="1:16" x14ac:dyDescent="0.4">
      <c r="A347" s="1">
        <v>346</v>
      </c>
      <c r="B347" s="21">
        <v>40159</v>
      </c>
      <c r="C347" s="43">
        <v>2</v>
      </c>
      <c r="D347" s="23">
        <v>11619</v>
      </c>
      <c r="E347" s="25">
        <f t="shared" si="71"/>
        <v>12044.25</v>
      </c>
      <c r="F347" s="25">
        <f t="shared" si="72"/>
        <v>12102.875</v>
      </c>
      <c r="G347" s="25">
        <f t="shared" si="61"/>
        <v>0.96001982999907043</v>
      </c>
      <c r="H347" s="25">
        <f t="shared" si="68"/>
        <v>0.99962528745511148</v>
      </c>
      <c r="I347" s="4">
        <f t="shared" si="62"/>
        <v>11623.355417088482</v>
      </c>
      <c r="J347" s="25">
        <f t="shared" si="69"/>
        <v>12415.736887521965</v>
      </c>
      <c r="K347" s="15">
        <f t="shared" si="63"/>
        <v>12411.084555156176</v>
      </c>
      <c r="L347" s="36">
        <f t="shared" si="64"/>
        <v>-792.08455515617607</v>
      </c>
      <c r="M347" s="36">
        <f t="shared" si="65"/>
        <v>792.08455515617607</v>
      </c>
      <c r="N347" s="36">
        <f t="shared" si="66"/>
        <v>6.8171491105618043E-2</v>
      </c>
      <c r="O347" s="36">
        <f t="shared" si="67"/>
        <v>627397.94251695729</v>
      </c>
      <c r="P347" s="35">
        <f t="shared" si="70"/>
        <v>627397.94251695729</v>
      </c>
    </row>
    <row r="348" spans="1:16" x14ac:dyDescent="0.4">
      <c r="A348" s="1">
        <v>347</v>
      </c>
      <c r="B348" s="21">
        <v>40160</v>
      </c>
      <c r="C348" s="43">
        <v>3</v>
      </c>
      <c r="D348" s="23">
        <v>11983</v>
      </c>
      <c r="E348" s="25">
        <f t="shared" si="71"/>
        <v>12161.5</v>
      </c>
      <c r="F348" s="25">
        <f t="shared" si="72"/>
        <v>12215.875</v>
      </c>
      <c r="G348" s="25">
        <f t="shared" si="61"/>
        <v>0.98093669098611436</v>
      </c>
      <c r="H348" s="25">
        <f t="shared" si="68"/>
        <v>0.99623085886831275</v>
      </c>
      <c r="I348" s="4">
        <f t="shared" si="62"/>
        <v>12028.336497839782</v>
      </c>
      <c r="J348" s="25">
        <f t="shared" si="69"/>
        <v>12416.053307548886</v>
      </c>
      <c r="K348" s="15">
        <f t="shared" si="63"/>
        <v>12369.255450334182</v>
      </c>
      <c r="L348" s="36">
        <f t="shared" si="64"/>
        <v>-386.25545033418166</v>
      </c>
      <c r="M348" s="36">
        <f t="shared" si="65"/>
        <v>386.25545033418166</v>
      </c>
      <c r="N348" s="36">
        <f t="shared" si="66"/>
        <v>3.2233618487372252E-2</v>
      </c>
      <c r="O348" s="36">
        <f t="shared" si="67"/>
        <v>149193.27291286149</v>
      </c>
      <c r="P348" s="35">
        <f t="shared" si="70"/>
        <v>149193.27291286149</v>
      </c>
    </row>
    <row r="349" spans="1:16" x14ac:dyDescent="0.4">
      <c r="A349" s="1">
        <v>348</v>
      </c>
      <c r="B349" s="21">
        <v>40161</v>
      </c>
      <c r="C349" s="43">
        <v>4</v>
      </c>
      <c r="D349" s="23">
        <v>12369</v>
      </c>
      <c r="E349" s="25">
        <f t="shared" si="71"/>
        <v>12270.25</v>
      </c>
      <c r="F349" s="25">
        <f t="shared" si="72"/>
        <v>12395.625</v>
      </c>
      <c r="G349" s="25">
        <f t="shared" si="61"/>
        <v>0.99785206474058386</v>
      </c>
      <c r="H349" s="25">
        <f t="shared" si="68"/>
        <v>1.0011677938160828</v>
      </c>
      <c r="I349" s="4">
        <f t="shared" si="62"/>
        <v>12354.572406743058</v>
      </c>
      <c r="J349" s="25">
        <f t="shared" si="69"/>
        <v>12416.369727575808</v>
      </c>
      <c r="K349" s="15">
        <f t="shared" si="63"/>
        <v>12430.869487361868</v>
      </c>
      <c r="L349" s="36">
        <f t="shared" si="64"/>
        <v>-61.869487361867868</v>
      </c>
      <c r="M349" s="36">
        <f t="shared" si="65"/>
        <v>61.869487361867868</v>
      </c>
      <c r="N349" s="36">
        <f t="shared" si="66"/>
        <v>5.0019797365888812E-3</v>
      </c>
      <c r="O349" s="36">
        <f t="shared" si="67"/>
        <v>3827.833466420328</v>
      </c>
      <c r="P349" s="35">
        <f t="shared" si="70"/>
        <v>3827.833466420328</v>
      </c>
    </row>
    <row r="350" spans="1:16" x14ac:dyDescent="0.4">
      <c r="A350" s="1">
        <v>349</v>
      </c>
      <c r="B350" s="21">
        <v>40162</v>
      </c>
      <c r="C350" s="43">
        <v>1</v>
      </c>
      <c r="D350" s="23">
        <v>13110</v>
      </c>
      <c r="E350" s="25">
        <f t="shared" si="71"/>
        <v>12521</v>
      </c>
      <c r="F350" s="25">
        <f t="shared" si="72"/>
        <v>12351.375</v>
      </c>
      <c r="G350" s="25">
        <f t="shared" si="61"/>
        <v>1.0614202872149863</v>
      </c>
      <c r="H350" s="25">
        <f t="shared" si="68"/>
        <v>1.0029760598604931</v>
      </c>
      <c r="I350" s="4">
        <f t="shared" si="62"/>
        <v>13071.099625073313</v>
      </c>
      <c r="J350" s="25">
        <f t="shared" si="69"/>
        <v>12416.686147602728</v>
      </c>
      <c r="K350" s="15">
        <f t="shared" si="63"/>
        <v>12453.638948846949</v>
      </c>
      <c r="L350" s="36">
        <f t="shared" si="64"/>
        <v>656.36105115305145</v>
      </c>
      <c r="M350" s="36">
        <f t="shared" si="65"/>
        <v>656.36105115305145</v>
      </c>
      <c r="N350" s="36">
        <f t="shared" si="66"/>
        <v>5.0065678959042827E-2</v>
      </c>
      <c r="O350" s="36">
        <f t="shared" si="67"/>
        <v>430809.82947073859</v>
      </c>
      <c r="P350" s="35">
        <f t="shared" si="70"/>
        <v>430809.82947073859</v>
      </c>
    </row>
    <row r="351" spans="1:16" x14ac:dyDescent="0.4">
      <c r="A351" s="1">
        <v>350</v>
      </c>
      <c r="B351" s="21">
        <v>40163</v>
      </c>
      <c r="C351" s="43">
        <v>2</v>
      </c>
      <c r="D351" s="23">
        <v>12622</v>
      </c>
      <c r="E351" s="25">
        <f t="shared" si="71"/>
        <v>12181.75</v>
      </c>
      <c r="F351" s="25">
        <f t="shared" si="72"/>
        <v>12072.5</v>
      </c>
      <c r="G351" s="25">
        <f t="shared" si="61"/>
        <v>1.045516670118037</v>
      </c>
      <c r="H351" s="25">
        <f t="shared" si="68"/>
        <v>0.99962528745511148</v>
      </c>
      <c r="I351" s="4">
        <f t="shared" si="62"/>
        <v>12626.731394654515</v>
      </c>
      <c r="J351" s="25">
        <f t="shared" si="69"/>
        <v>12417.002567629648</v>
      </c>
      <c r="K351" s="15">
        <f t="shared" si="63"/>
        <v>12412.349760997644</v>
      </c>
      <c r="L351" s="36">
        <f t="shared" si="64"/>
        <v>209.6502390023561</v>
      </c>
      <c r="M351" s="36">
        <f t="shared" si="65"/>
        <v>209.6502390023561</v>
      </c>
      <c r="N351" s="36">
        <f t="shared" si="66"/>
        <v>1.6609906433398519E-2</v>
      </c>
      <c r="O351" s="36">
        <f t="shared" si="67"/>
        <v>43953.222713745039</v>
      </c>
      <c r="P351" s="35">
        <f t="shared" si="70"/>
        <v>43953.222713745039</v>
      </c>
    </row>
    <row r="352" spans="1:16" x14ac:dyDescent="0.4">
      <c r="A352" s="1">
        <v>351</v>
      </c>
      <c r="B352" s="21">
        <v>40164</v>
      </c>
      <c r="C352" s="43">
        <v>3</v>
      </c>
      <c r="D352" s="23">
        <v>10626</v>
      </c>
      <c r="E352" s="25">
        <f t="shared" si="71"/>
        <v>11963.25</v>
      </c>
      <c r="F352" s="25">
        <f t="shared" si="72"/>
        <v>11831.125</v>
      </c>
      <c r="G352" s="25">
        <f t="shared" si="61"/>
        <v>0.89813944151549407</v>
      </c>
      <c r="H352" s="25">
        <f t="shared" si="68"/>
        <v>0.99623085886831275</v>
      </c>
      <c r="I352" s="4">
        <f t="shared" si="62"/>
        <v>10666.202422268674</v>
      </c>
      <c r="J352" s="25">
        <f t="shared" si="69"/>
        <v>12417.31898765657</v>
      </c>
      <c r="K352" s="15">
        <f t="shared" si="63"/>
        <v>12370.516359914913</v>
      </c>
      <c r="L352" s="36">
        <f t="shared" si="64"/>
        <v>-1744.5163599149128</v>
      </c>
      <c r="M352" s="36">
        <f t="shared" si="65"/>
        <v>1744.5163599149128</v>
      </c>
      <c r="N352" s="36">
        <f t="shared" si="66"/>
        <v>0.16417432334979415</v>
      </c>
      <c r="O352" s="36">
        <f t="shared" si="67"/>
        <v>3043337.3300107773</v>
      </c>
      <c r="P352" s="35">
        <f t="shared" si="70"/>
        <v>3043337.3300107773</v>
      </c>
    </row>
    <row r="353" spans="1:16" x14ac:dyDescent="0.4">
      <c r="A353" s="1">
        <v>352</v>
      </c>
      <c r="B353" s="21">
        <v>40165</v>
      </c>
      <c r="C353" s="43">
        <v>4</v>
      </c>
      <c r="D353" s="23">
        <v>11495</v>
      </c>
      <c r="E353" s="25">
        <f t="shared" si="71"/>
        <v>11699</v>
      </c>
      <c r="F353" s="25">
        <f t="shared" si="72"/>
        <v>11547</v>
      </c>
      <c r="G353" s="25">
        <f t="shared" si="61"/>
        <v>0.99549666580064089</v>
      </c>
      <c r="H353" s="25">
        <f t="shared" si="68"/>
        <v>1.0011677938160828</v>
      </c>
      <c r="I353" s="4">
        <f t="shared" si="62"/>
        <v>11481.591868017742</v>
      </c>
      <c r="J353" s="25">
        <f t="shared" si="69"/>
        <v>12417.63540768349</v>
      </c>
      <c r="K353" s="15">
        <f t="shared" si="63"/>
        <v>12432.136645522954</v>
      </c>
      <c r="L353" s="36">
        <f t="shared" si="64"/>
        <v>-937.1366455229545</v>
      </c>
      <c r="M353" s="36">
        <f t="shared" si="65"/>
        <v>937.1366455229545</v>
      </c>
      <c r="N353" s="36">
        <f t="shared" si="66"/>
        <v>8.1525588997212226E-2</v>
      </c>
      <c r="O353" s="36">
        <f t="shared" si="67"/>
        <v>878225.09238201566</v>
      </c>
      <c r="P353" s="35">
        <f t="shared" si="70"/>
        <v>878225.09238201566</v>
      </c>
    </row>
    <row r="354" spans="1:16" x14ac:dyDescent="0.4">
      <c r="A354" s="1">
        <v>353</v>
      </c>
      <c r="B354" s="21">
        <v>40166</v>
      </c>
      <c r="C354" s="43">
        <v>1</v>
      </c>
      <c r="D354" s="23">
        <v>12053</v>
      </c>
      <c r="E354" s="25">
        <f t="shared" si="71"/>
        <v>11395</v>
      </c>
      <c r="F354" s="25">
        <f t="shared" si="72"/>
        <v>11707</v>
      </c>
      <c r="G354" s="25">
        <f t="shared" si="61"/>
        <v>1.0295549671136928</v>
      </c>
      <c r="H354" s="25">
        <f t="shared" si="68"/>
        <v>1.0029760598604931</v>
      </c>
      <c r="I354" s="4">
        <f t="shared" si="62"/>
        <v>12017.235986346959</v>
      </c>
      <c r="J354" s="25">
        <f t="shared" si="69"/>
        <v>12417.951827710411</v>
      </c>
      <c r="K354" s="15">
        <f t="shared" si="63"/>
        <v>12454.908395694396</v>
      </c>
      <c r="L354" s="36">
        <f t="shared" si="64"/>
        <v>-401.90839569439595</v>
      </c>
      <c r="M354" s="36">
        <f t="shared" si="65"/>
        <v>401.90839569439595</v>
      </c>
      <c r="N354" s="36">
        <f t="shared" si="66"/>
        <v>3.3345092150866666E-2</v>
      </c>
      <c r="O354" s="36">
        <f t="shared" si="67"/>
        <v>161530.35852964316</v>
      </c>
      <c r="P354" s="35">
        <f t="shared" si="70"/>
        <v>161530.35852964316</v>
      </c>
    </row>
    <row r="355" spans="1:16" x14ac:dyDescent="0.4">
      <c r="A355" s="1">
        <v>354</v>
      </c>
      <c r="B355" s="21">
        <v>40167</v>
      </c>
      <c r="C355" s="43">
        <v>2</v>
      </c>
      <c r="D355" s="23">
        <v>11406</v>
      </c>
      <c r="E355" s="25">
        <f t="shared" si="71"/>
        <v>12019</v>
      </c>
      <c r="F355" s="25">
        <f t="shared" si="72"/>
        <v>12428.875</v>
      </c>
      <c r="G355" s="25">
        <f t="shared" si="61"/>
        <v>0.91770172280274764</v>
      </c>
      <c r="H355" s="25">
        <f t="shared" si="68"/>
        <v>0.99962528745511148</v>
      </c>
      <c r="I355" s="4">
        <f t="shared" si="62"/>
        <v>11410.275573397987</v>
      </c>
      <c r="J355" s="25">
        <f t="shared" si="69"/>
        <v>12418.268247737333</v>
      </c>
      <c r="K355" s="15">
        <f t="shared" si="63"/>
        <v>12413.614966839115</v>
      </c>
      <c r="L355" s="36">
        <f t="shared" si="64"/>
        <v>-1007.6149668391154</v>
      </c>
      <c r="M355" s="36">
        <f t="shared" si="65"/>
        <v>1007.6149668391154</v>
      </c>
      <c r="N355" s="36">
        <f t="shared" si="66"/>
        <v>8.8340782644144786E-2</v>
      </c>
      <c r="O355" s="36">
        <f t="shared" si="67"/>
        <v>1015287.9213981916</v>
      </c>
      <c r="P355" s="35">
        <f t="shared" si="70"/>
        <v>1015287.9213981916</v>
      </c>
    </row>
    <row r="356" spans="1:16" x14ac:dyDescent="0.4">
      <c r="A356" s="1">
        <v>355</v>
      </c>
      <c r="B356" s="21">
        <v>40168</v>
      </c>
      <c r="C356" s="43">
        <v>3</v>
      </c>
      <c r="D356" s="23">
        <v>13122</v>
      </c>
      <c r="E356" s="25">
        <f t="shared" si="71"/>
        <v>12838.75</v>
      </c>
      <c r="F356" s="25">
        <f t="shared" si="72"/>
        <v>13356.875</v>
      </c>
      <c r="G356" s="25">
        <f t="shared" si="61"/>
        <v>0.98241542276917315</v>
      </c>
      <c r="H356" s="25">
        <f t="shared" si="68"/>
        <v>0.99623085886831275</v>
      </c>
      <c r="I356" s="4">
        <f t="shared" si="62"/>
        <v>13171.645791926365</v>
      </c>
      <c r="J356" s="25">
        <f t="shared" si="69"/>
        <v>12418.584667764253</v>
      </c>
      <c r="K356" s="15">
        <f t="shared" si="63"/>
        <v>12371.777269495642</v>
      </c>
      <c r="L356" s="36">
        <f t="shared" si="64"/>
        <v>750.22273050435797</v>
      </c>
      <c r="M356" s="36">
        <f t="shared" si="65"/>
        <v>750.22273050435797</v>
      </c>
      <c r="N356" s="36">
        <f t="shared" si="66"/>
        <v>5.7172895176372349E-2</v>
      </c>
      <c r="O356" s="36">
        <f t="shared" si="67"/>
        <v>562834.14536541456</v>
      </c>
      <c r="P356" s="35">
        <f t="shared" si="70"/>
        <v>562834.14536541456</v>
      </c>
    </row>
    <row r="357" spans="1:16" x14ac:dyDescent="0.4">
      <c r="A357" s="1">
        <v>356</v>
      </c>
      <c r="B357" s="21">
        <v>40169</v>
      </c>
      <c r="C357" s="43">
        <v>4</v>
      </c>
      <c r="D357" s="23">
        <v>14774</v>
      </c>
      <c r="E357" s="25">
        <f t="shared" si="71"/>
        <v>13875</v>
      </c>
      <c r="F357" s="25">
        <f t="shared" si="72"/>
        <v>13987.875</v>
      </c>
      <c r="G357" s="25">
        <f t="shared" si="61"/>
        <v>1.056200459326381</v>
      </c>
      <c r="H357" s="25">
        <f t="shared" si="68"/>
        <v>1.0011677938160828</v>
      </c>
      <c r="I357" s="4">
        <f t="shared" si="62"/>
        <v>14756.767138590181</v>
      </c>
      <c r="J357" s="25">
        <f t="shared" si="69"/>
        <v>12418.901087791173</v>
      </c>
      <c r="K357" s="15">
        <f t="shared" si="63"/>
        <v>12433.403803684039</v>
      </c>
      <c r="L357" s="36">
        <f t="shared" si="64"/>
        <v>2340.5961963159607</v>
      </c>
      <c r="M357" s="36">
        <f t="shared" si="65"/>
        <v>2340.5961963159607</v>
      </c>
      <c r="N357" s="36">
        <f t="shared" si="66"/>
        <v>0.15842670883416549</v>
      </c>
      <c r="O357" s="36">
        <f t="shared" si="67"/>
        <v>5478390.5542087434</v>
      </c>
      <c r="P357" s="35">
        <f t="shared" si="70"/>
        <v>5478390.5542087434</v>
      </c>
    </row>
    <row r="358" spans="1:16" x14ac:dyDescent="0.4">
      <c r="A358" s="1">
        <v>357</v>
      </c>
      <c r="B358" s="21">
        <v>40170</v>
      </c>
      <c r="C358" s="43">
        <v>1</v>
      </c>
      <c r="D358" s="23">
        <v>16198</v>
      </c>
      <c r="E358" s="25">
        <f t="shared" si="71"/>
        <v>14100.75</v>
      </c>
      <c r="F358" s="25">
        <f t="shared" si="72"/>
        <v>14326.625</v>
      </c>
      <c r="G358" s="25">
        <f t="shared" si="61"/>
        <v>1.1306221807299346</v>
      </c>
      <c r="H358" s="25">
        <f t="shared" si="68"/>
        <v>1.0029760598604931</v>
      </c>
      <c r="I358" s="4">
        <f t="shared" si="62"/>
        <v>16149.936821276699</v>
      </c>
      <c r="J358" s="25">
        <f t="shared" si="69"/>
        <v>12419.217507818095</v>
      </c>
      <c r="K358" s="15">
        <f t="shared" si="63"/>
        <v>12456.177842541845</v>
      </c>
      <c r="L358" s="36">
        <f t="shared" si="64"/>
        <v>3741.8221574581548</v>
      </c>
      <c r="M358" s="36">
        <f t="shared" si="65"/>
        <v>3741.8221574581548</v>
      </c>
      <c r="N358" s="36">
        <f t="shared" si="66"/>
        <v>0.23100519554624985</v>
      </c>
      <c r="O358" s="36">
        <f t="shared" si="67"/>
        <v>14001233.058044801</v>
      </c>
      <c r="P358" s="35">
        <f t="shared" si="70"/>
        <v>14001233.058044801</v>
      </c>
    </row>
    <row r="359" spans="1:16" x14ac:dyDescent="0.4">
      <c r="A359" s="1">
        <v>358</v>
      </c>
      <c r="B359" s="21">
        <v>40171</v>
      </c>
      <c r="C359" s="43">
        <v>2</v>
      </c>
      <c r="D359" s="23">
        <v>12309</v>
      </c>
      <c r="E359" s="25">
        <f t="shared" si="71"/>
        <v>14552.5</v>
      </c>
      <c r="F359" s="25">
        <f t="shared" si="72"/>
        <v>14736.125</v>
      </c>
      <c r="G359" s="25">
        <f t="shared" si="61"/>
        <v>0.83529421744183086</v>
      </c>
      <c r="H359" s="25">
        <f t="shared" si="68"/>
        <v>0.99962528745511148</v>
      </c>
      <c r="I359" s="4">
        <f t="shared" si="62"/>
        <v>12313.61406566332</v>
      </c>
      <c r="J359" s="25">
        <f t="shared" si="69"/>
        <v>12419.533927845016</v>
      </c>
      <c r="K359" s="15">
        <f t="shared" si="63"/>
        <v>12414.880172680583</v>
      </c>
      <c r="L359" s="36">
        <f t="shared" si="64"/>
        <v>-105.8801726805832</v>
      </c>
      <c r="M359" s="36">
        <f t="shared" si="65"/>
        <v>105.8801726805832</v>
      </c>
      <c r="N359" s="36">
        <f t="shared" si="66"/>
        <v>8.6018500837259891E-3</v>
      </c>
      <c r="O359" s="36">
        <f t="shared" si="67"/>
        <v>11210.610966870117</v>
      </c>
      <c r="P359" s="35">
        <f t="shared" si="70"/>
        <v>11210.610966870117</v>
      </c>
    </row>
    <row r="360" spans="1:16" x14ac:dyDescent="0.4">
      <c r="A360" s="1">
        <v>359</v>
      </c>
      <c r="B360" s="21">
        <v>40172</v>
      </c>
      <c r="C360" s="43">
        <v>3</v>
      </c>
      <c r="D360" s="23">
        <v>14929</v>
      </c>
      <c r="E360" s="25">
        <f t="shared" si="71"/>
        <v>14919.75</v>
      </c>
      <c r="F360" s="25">
        <f t="shared" si="72"/>
        <v>14339.875</v>
      </c>
      <c r="G360" s="25">
        <f t="shared" si="61"/>
        <v>1.0410829940986237</v>
      </c>
      <c r="H360" s="25">
        <f t="shared" si="68"/>
        <v>0.99623085886831275</v>
      </c>
      <c r="I360" s="4">
        <f t="shared" si="62"/>
        <v>14985.482398084796</v>
      </c>
      <c r="J360" s="25">
        <f t="shared" si="69"/>
        <v>12419.850347871936</v>
      </c>
      <c r="K360" s="15">
        <f t="shared" si="63"/>
        <v>12373.038179076371</v>
      </c>
      <c r="L360" s="36">
        <f t="shared" si="64"/>
        <v>2555.9618209236287</v>
      </c>
      <c r="M360" s="36">
        <f t="shared" si="65"/>
        <v>2555.9618209236287</v>
      </c>
      <c r="N360" s="36">
        <f t="shared" si="66"/>
        <v>0.17120783849712831</v>
      </c>
      <c r="O360" s="36">
        <f t="shared" si="67"/>
        <v>6532940.8300192319</v>
      </c>
      <c r="P360" s="35">
        <f t="shared" si="70"/>
        <v>6532940.8300192319</v>
      </c>
    </row>
    <row r="361" spans="1:16" x14ac:dyDescent="0.4">
      <c r="A361" s="1">
        <v>360</v>
      </c>
      <c r="B361" s="21">
        <v>40173</v>
      </c>
      <c r="C361" s="43">
        <v>4</v>
      </c>
      <c r="D361" s="23">
        <v>16243</v>
      </c>
      <c r="E361" s="25">
        <f t="shared" si="71"/>
        <v>13760</v>
      </c>
      <c r="F361" s="25">
        <f t="shared" si="72"/>
        <v>13940.125</v>
      </c>
      <c r="G361" s="25">
        <f t="shared" si="61"/>
        <v>1.1651975861048591</v>
      </c>
      <c r="H361" s="25">
        <f t="shared" si="68"/>
        <v>1.0011677938160828</v>
      </c>
      <c r="I361" s="4">
        <f t="shared" si="62"/>
        <v>16224.05365047518</v>
      </c>
      <c r="J361" s="25">
        <f t="shared" si="69"/>
        <v>12420.166767898858</v>
      </c>
      <c r="K361" s="15">
        <f t="shared" si="63"/>
        <v>12434.670961845128</v>
      </c>
      <c r="L361" s="36">
        <f t="shared" si="64"/>
        <v>3808.3290381548723</v>
      </c>
      <c r="M361" s="36">
        <f t="shared" si="65"/>
        <v>3808.3290381548723</v>
      </c>
      <c r="N361" s="36">
        <f t="shared" si="66"/>
        <v>0.23445970806839084</v>
      </c>
      <c r="O361" s="36">
        <f t="shared" si="67"/>
        <v>14503370.062853614</v>
      </c>
      <c r="P361" s="35">
        <f t="shared" si="70"/>
        <v>14503370.062853614</v>
      </c>
    </row>
    <row r="362" spans="1:16" x14ac:dyDescent="0.4">
      <c r="A362" s="1">
        <v>361</v>
      </c>
      <c r="B362" s="21">
        <v>40174</v>
      </c>
      <c r="C362" s="43">
        <v>1</v>
      </c>
      <c r="D362" s="23">
        <v>11559</v>
      </c>
      <c r="E362" s="25">
        <f t="shared" si="71"/>
        <v>14120.25</v>
      </c>
      <c r="F362" s="25">
        <f t="shared" si="72"/>
        <v>14351.375</v>
      </c>
      <c r="G362" s="25">
        <f t="shared" si="61"/>
        <v>0.80542805131912443</v>
      </c>
      <c r="H362" s="25">
        <f t="shared" si="68"/>
        <v>1.0029760598604931</v>
      </c>
      <c r="I362" s="4">
        <f t="shared" si="62"/>
        <v>11524.701797576081</v>
      </c>
      <c r="J362" s="25">
        <f t="shared" si="69"/>
        <v>12420.483187925778</v>
      </c>
      <c r="K362" s="15">
        <f t="shared" si="63"/>
        <v>12457.447289389293</v>
      </c>
      <c r="L362" s="36">
        <f t="shared" si="64"/>
        <v>-898.44728938929256</v>
      </c>
      <c r="M362" s="36">
        <f t="shared" si="65"/>
        <v>898.44728938929256</v>
      </c>
      <c r="N362" s="36">
        <f t="shared" si="66"/>
        <v>7.772707754903474E-2</v>
      </c>
      <c r="O362" s="36">
        <f t="shared" si="67"/>
        <v>807207.53181096725</v>
      </c>
      <c r="P362" s="35">
        <f t="shared" si="70"/>
        <v>807207.53181096725</v>
      </c>
    </row>
    <row r="363" spans="1:16" x14ac:dyDescent="0.4">
      <c r="A363" s="1">
        <v>362</v>
      </c>
      <c r="B363" s="21">
        <v>40175</v>
      </c>
      <c r="C363" s="43">
        <v>2</v>
      </c>
      <c r="D363" s="23">
        <v>13750</v>
      </c>
      <c r="E363" s="25">
        <f t="shared" si="71"/>
        <v>14582.5</v>
      </c>
      <c r="F363" s="25">
        <f t="shared" si="72"/>
        <v>14822.875</v>
      </c>
      <c r="G363" s="25">
        <f t="shared" si="61"/>
        <v>0.92762031657151534</v>
      </c>
      <c r="H363" s="25">
        <f t="shared" si="68"/>
        <v>0.99962528745511148</v>
      </c>
      <c r="I363" s="4">
        <f t="shared" si="62"/>
        <v>13755.154228846424</v>
      </c>
      <c r="J363" s="25">
        <f t="shared" si="69"/>
        <v>12420.799607952698</v>
      </c>
      <c r="K363" s="15">
        <f t="shared" si="63"/>
        <v>12416.145378522053</v>
      </c>
      <c r="L363" s="36">
        <f t="shared" si="64"/>
        <v>1333.8546214779471</v>
      </c>
      <c r="M363" s="36">
        <f t="shared" si="65"/>
        <v>1333.8546214779471</v>
      </c>
      <c r="N363" s="36">
        <f t="shared" si="66"/>
        <v>9.7007608834759798E-2</v>
      </c>
      <c r="O363" s="36">
        <f t="shared" si="67"/>
        <v>1779168.1512380776</v>
      </c>
      <c r="P363" s="35">
        <f t="shared" si="70"/>
        <v>1779168.1512380776</v>
      </c>
    </row>
    <row r="364" spans="1:16" x14ac:dyDescent="0.4">
      <c r="A364" s="1">
        <v>363</v>
      </c>
      <c r="B364" s="21">
        <v>40176</v>
      </c>
      <c r="C364" s="43">
        <v>3</v>
      </c>
      <c r="D364" s="23">
        <v>16778</v>
      </c>
      <c r="E364" s="25">
        <f t="shared" si="71"/>
        <v>15063.25</v>
      </c>
      <c r="F364" s="25">
        <f t="shared" si="72"/>
        <v>15136.875</v>
      </c>
      <c r="G364" s="25">
        <f t="shared" si="61"/>
        <v>1.1084190098682851</v>
      </c>
      <c r="H364" s="25">
        <f t="shared" si="68"/>
        <v>0.99623085886831275</v>
      </c>
      <c r="I364" s="4">
        <f t="shared" si="62"/>
        <v>16841.477907098044</v>
      </c>
      <c r="J364" s="25">
        <f t="shared" si="69"/>
        <v>12421.11602797962</v>
      </c>
      <c r="K364" s="15">
        <f t="shared" si="63"/>
        <v>12374.299088657102</v>
      </c>
      <c r="L364" s="36">
        <f t="shared" si="64"/>
        <v>4403.7009113428976</v>
      </c>
      <c r="M364" s="36">
        <f t="shared" si="65"/>
        <v>4403.7009113428976</v>
      </c>
      <c r="N364" s="36">
        <f t="shared" si="66"/>
        <v>0.26246876334145297</v>
      </c>
      <c r="O364" s="36">
        <f t="shared" si="67"/>
        <v>19392581.716562267</v>
      </c>
      <c r="P364" s="35">
        <f t="shared" si="70"/>
        <v>19392581.716562267</v>
      </c>
    </row>
    <row r="365" spans="1:16" x14ac:dyDescent="0.4">
      <c r="A365" s="1">
        <v>364</v>
      </c>
      <c r="B365" s="21">
        <v>40177</v>
      </c>
      <c r="C365" s="43">
        <v>4</v>
      </c>
      <c r="D365" s="23">
        <v>18166</v>
      </c>
      <c r="E365" s="25">
        <f t="shared" si="71"/>
        <v>15210.5</v>
      </c>
      <c r="F365" s="25">
        <f t="shared" si="72"/>
        <v>15435.375</v>
      </c>
      <c r="G365" s="25">
        <f t="shared" ref="G365:G428" si="73">D365/F365</f>
        <v>1.1769069426560741</v>
      </c>
      <c r="H365" s="25">
        <f t="shared" si="68"/>
        <v>1.0011677938160828</v>
      </c>
      <c r="I365" s="4">
        <f t="shared" ref="I365:I428" si="74">D365/H365</f>
        <v>18144.810602384543</v>
      </c>
      <c r="J365" s="25">
        <f t="shared" si="69"/>
        <v>12421.432448006541</v>
      </c>
      <c r="K365" s="15">
        <f t="shared" ref="K365:K428" si="75">H365*J365</f>
        <v>12435.938120006213</v>
      </c>
      <c r="L365" s="36">
        <f t="shared" ref="L365:L428" si="76">D365-K365</f>
        <v>5730.0618799937874</v>
      </c>
      <c r="M365" s="36">
        <f t="shared" ref="M365:M428" si="77">ABS(L365)</f>
        <v>5730.0618799937874</v>
      </c>
      <c r="N365" s="36">
        <f t="shared" ref="N365:N428" si="78">M365/D365</f>
        <v>0.3154278256079372</v>
      </c>
      <c r="O365" s="36">
        <f t="shared" ref="O365:O428" si="79">L365^2</f>
        <v>32833609.148557939</v>
      </c>
      <c r="P365" s="35">
        <f t="shared" si="70"/>
        <v>32833609.148557939</v>
      </c>
    </row>
    <row r="366" spans="1:16" x14ac:dyDescent="0.4">
      <c r="A366" s="1">
        <v>365</v>
      </c>
      <c r="B366" s="21">
        <v>40178</v>
      </c>
      <c r="C366" s="43">
        <v>1</v>
      </c>
      <c r="D366" s="23">
        <v>12148</v>
      </c>
      <c r="E366" s="25">
        <f t="shared" si="71"/>
        <v>15660.25</v>
      </c>
      <c r="F366" s="25">
        <f t="shared" si="72"/>
        <v>14672.375</v>
      </c>
      <c r="G366" s="25">
        <f t="shared" si="73"/>
        <v>0.82795048518048375</v>
      </c>
      <c r="H366" s="25">
        <f t="shared" si="68"/>
        <v>1.0029760598604931</v>
      </c>
      <c r="I366" s="4">
        <f t="shared" si="74"/>
        <v>12111.954099572129</v>
      </c>
      <c r="J366" s="25">
        <f t="shared" si="69"/>
        <v>12421.748868033463</v>
      </c>
      <c r="K366" s="15">
        <f t="shared" si="75"/>
        <v>12458.716736236742</v>
      </c>
      <c r="L366" s="36">
        <f t="shared" si="76"/>
        <v>-310.71673623674178</v>
      </c>
      <c r="M366" s="36">
        <f t="shared" si="77"/>
        <v>310.71673623674178</v>
      </c>
      <c r="N366" s="36">
        <f t="shared" si="78"/>
        <v>2.5577604234173674E-2</v>
      </c>
      <c r="O366" s="36">
        <f t="shared" si="79"/>
        <v>96544.890177612964</v>
      </c>
      <c r="P366" s="35">
        <f t="shared" si="70"/>
        <v>96544.890177612964</v>
      </c>
    </row>
    <row r="367" spans="1:16" x14ac:dyDescent="0.4">
      <c r="A367" s="1">
        <v>366</v>
      </c>
      <c r="B367" s="21">
        <v>40179</v>
      </c>
      <c r="C367" s="43">
        <v>2</v>
      </c>
      <c r="D367" s="23">
        <v>15549</v>
      </c>
      <c r="E367" s="25">
        <f t="shared" si="71"/>
        <v>13684.5</v>
      </c>
      <c r="F367" s="25">
        <f t="shared" si="72"/>
        <v>13609.125</v>
      </c>
      <c r="G367" s="25">
        <f t="shared" si="73"/>
        <v>1.142542228100631</v>
      </c>
      <c r="H367" s="25">
        <f t="shared" si="68"/>
        <v>0.99962528745511148</v>
      </c>
      <c r="I367" s="4">
        <f t="shared" si="74"/>
        <v>15554.828589406041</v>
      </c>
      <c r="J367" s="25">
        <f t="shared" si="69"/>
        <v>12422.065288060383</v>
      </c>
      <c r="K367" s="15">
        <f t="shared" si="75"/>
        <v>12417.410584363523</v>
      </c>
      <c r="L367" s="36">
        <f t="shared" si="76"/>
        <v>3131.5894156364775</v>
      </c>
      <c r="M367" s="36">
        <f t="shared" si="77"/>
        <v>3131.5894156364775</v>
      </c>
      <c r="N367" s="36">
        <f t="shared" si="78"/>
        <v>0.20140133871223084</v>
      </c>
      <c r="O367" s="36">
        <f t="shared" si="79"/>
        <v>9806852.2681264151</v>
      </c>
      <c r="P367" s="35">
        <f t="shared" si="70"/>
        <v>9806852.2681264151</v>
      </c>
    </row>
    <row r="368" spans="1:16" x14ac:dyDescent="0.4">
      <c r="A368" s="1">
        <v>367</v>
      </c>
      <c r="B368" s="21">
        <v>40180</v>
      </c>
      <c r="C368" s="43">
        <v>3</v>
      </c>
      <c r="D368" s="23">
        <v>8875</v>
      </c>
      <c r="E368" s="25">
        <f t="shared" si="71"/>
        <v>13533.75</v>
      </c>
      <c r="F368" s="25">
        <f t="shared" si="72"/>
        <v>14157.5</v>
      </c>
      <c r="G368" s="25">
        <f t="shared" si="73"/>
        <v>0.62687621402083704</v>
      </c>
      <c r="H368" s="25">
        <f t="shared" si="68"/>
        <v>0.99623085886831275</v>
      </c>
      <c r="I368" s="4">
        <f t="shared" si="74"/>
        <v>8908.5776865833323</v>
      </c>
      <c r="J368" s="25">
        <f t="shared" si="69"/>
        <v>12422.381708087303</v>
      </c>
      <c r="K368" s="15">
        <f t="shared" si="75"/>
        <v>12375.559998237832</v>
      </c>
      <c r="L368" s="36">
        <f t="shared" si="76"/>
        <v>-3500.5599982378317</v>
      </c>
      <c r="M368" s="36">
        <f t="shared" si="77"/>
        <v>3500.5599982378317</v>
      </c>
      <c r="N368" s="36">
        <f t="shared" si="78"/>
        <v>0.39442929557609369</v>
      </c>
      <c r="O368" s="36">
        <f t="shared" si="79"/>
        <v>12253920.301262848</v>
      </c>
      <c r="P368" s="35">
        <f t="shared" si="70"/>
        <v>12253920.301262848</v>
      </c>
    </row>
    <row r="369" spans="1:16" x14ac:dyDescent="0.4">
      <c r="A369" s="1">
        <v>368</v>
      </c>
      <c r="B369" s="21">
        <v>40181</v>
      </c>
      <c r="C369" s="43">
        <v>4</v>
      </c>
      <c r="D369" s="23">
        <v>17563</v>
      </c>
      <c r="E369" s="25">
        <f t="shared" si="71"/>
        <v>14781.25</v>
      </c>
      <c r="F369" s="25">
        <f t="shared" si="72"/>
        <v>14992.25</v>
      </c>
      <c r="G369" s="25">
        <f t="shared" si="73"/>
        <v>1.1714719271623673</v>
      </c>
      <c r="H369" s="25">
        <f t="shared" si="68"/>
        <v>1.0011677938160828</v>
      </c>
      <c r="I369" s="4">
        <f t="shared" si="74"/>
        <v>17542.513960678174</v>
      </c>
      <c r="J369" s="25">
        <f t="shared" si="69"/>
        <v>12422.698128114225</v>
      </c>
      <c r="K369" s="15">
        <f t="shared" si="75"/>
        <v>12437.205278167301</v>
      </c>
      <c r="L369" s="36">
        <f t="shared" si="76"/>
        <v>5125.794721832699</v>
      </c>
      <c r="M369" s="36">
        <f t="shared" si="77"/>
        <v>5125.794721832699</v>
      </c>
      <c r="N369" s="36">
        <f t="shared" si="78"/>
        <v>0.2918518887338552</v>
      </c>
      <c r="O369" s="36">
        <f t="shared" si="79"/>
        <v>26273771.530367956</v>
      </c>
      <c r="P369" s="35">
        <f t="shared" si="70"/>
        <v>26273771.530367956</v>
      </c>
    </row>
    <row r="370" spans="1:16" x14ac:dyDescent="0.4">
      <c r="A370" s="1">
        <v>369</v>
      </c>
      <c r="B370" s="21">
        <v>40182</v>
      </c>
      <c r="C370" s="43">
        <v>1</v>
      </c>
      <c r="D370" s="23">
        <v>17138</v>
      </c>
      <c r="E370" s="25">
        <f t="shared" si="71"/>
        <v>15203.25</v>
      </c>
      <c r="F370" s="25">
        <f t="shared" si="72"/>
        <v>16287.875</v>
      </c>
      <c r="G370" s="25">
        <f t="shared" si="73"/>
        <v>1.05219373306831</v>
      </c>
      <c r="H370" s="25">
        <f t="shared" si="68"/>
        <v>1.0029760598604931</v>
      </c>
      <c r="I370" s="4">
        <f t="shared" si="74"/>
        <v>17087.147625820475</v>
      </c>
      <c r="J370" s="25">
        <f t="shared" si="69"/>
        <v>12423.014548141145</v>
      </c>
      <c r="K370" s="15">
        <f t="shared" si="75"/>
        <v>12459.986183084191</v>
      </c>
      <c r="L370" s="36">
        <f t="shared" si="76"/>
        <v>4678.013816915809</v>
      </c>
      <c r="M370" s="36">
        <f t="shared" si="77"/>
        <v>4678.013816915809</v>
      </c>
      <c r="N370" s="36">
        <f t="shared" si="78"/>
        <v>0.27296147840563711</v>
      </c>
      <c r="O370" s="36">
        <f t="shared" si="79"/>
        <v>21883813.271255217</v>
      </c>
      <c r="P370" s="35">
        <f t="shared" si="70"/>
        <v>21883813.271255217</v>
      </c>
    </row>
    <row r="371" spans="1:16" x14ac:dyDescent="0.4">
      <c r="A371" s="1">
        <v>370</v>
      </c>
      <c r="B371" s="21">
        <v>40183</v>
      </c>
      <c r="C371" s="43">
        <v>2</v>
      </c>
      <c r="D371" s="23">
        <v>17237</v>
      </c>
      <c r="E371" s="25">
        <f t="shared" si="71"/>
        <v>17372.5</v>
      </c>
      <c r="F371" s="25">
        <f t="shared" si="72"/>
        <v>16331.625</v>
      </c>
      <c r="G371" s="25">
        <f t="shared" si="73"/>
        <v>1.0554369206983383</v>
      </c>
      <c r="H371" s="25">
        <f t="shared" si="68"/>
        <v>0.99962528745511148</v>
      </c>
      <c r="I371" s="4">
        <f t="shared" si="74"/>
        <v>17243.46134128188</v>
      </c>
      <c r="J371" s="25">
        <f t="shared" si="69"/>
        <v>12423.330968168066</v>
      </c>
      <c r="K371" s="15">
        <f t="shared" si="75"/>
        <v>12418.67579020499</v>
      </c>
      <c r="L371" s="36">
        <f t="shared" si="76"/>
        <v>4818.3242097950097</v>
      </c>
      <c r="M371" s="36">
        <f t="shared" si="77"/>
        <v>4818.3242097950097</v>
      </c>
      <c r="N371" s="36">
        <f t="shared" si="78"/>
        <v>0.27953380575477227</v>
      </c>
      <c r="O371" s="36">
        <f t="shared" si="79"/>
        <v>23216248.190696705</v>
      </c>
      <c r="P371" s="35">
        <f t="shared" si="70"/>
        <v>23216248.190696705</v>
      </c>
    </row>
    <row r="372" spans="1:16" x14ac:dyDescent="0.4">
      <c r="A372" s="1">
        <v>371</v>
      </c>
      <c r="B372" s="21">
        <v>40184</v>
      </c>
      <c r="C372" s="43">
        <v>3</v>
      </c>
      <c r="D372" s="23">
        <v>17552</v>
      </c>
      <c r="E372" s="25">
        <f t="shared" si="71"/>
        <v>15290.75</v>
      </c>
      <c r="F372" s="25">
        <f t="shared" si="72"/>
        <v>15176.25</v>
      </c>
      <c r="G372" s="25">
        <f t="shared" si="73"/>
        <v>1.156543942014661</v>
      </c>
      <c r="H372" s="25">
        <f t="shared" si="68"/>
        <v>0.99623085886831275</v>
      </c>
      <c r="I372" s="4">
        <f t="shared" si="74"/>
        <v>17618.406259708241</v>
      </c>
      <c r="J372" s="25">
        <f t="shared" si="69"/>
        <v>12423.647388194988</v>
      </c>
      <c r="K372" s="15">
        <f t="shared" si="75"/>
        <v>12376.820907818563</v>
      </c>
      <c r="L372" s="36">
        <f t="shared" si="76"/>
        <v>5175.1790921814372</v>
      </c>
      <c r="M372" s="36">
        <f t="shared" si="77"/>
        <v>5175.1790921814372</v>
      </c>
      <c r="N372" s="36">
        <f t="shared" si="78"/>
        <v>0.29484839859739276</v>
      </c>
      <c r="O372" s="36">
        <f t="shared" si="79"/>
        <v>26782478.636151884</v>
      </c>
      <c r="P372" s="35">
        <f t="shared" si="70"/>
        <v>26782478.636151884</v>
      </c>
    </row>
    <row r="373" spans="1:16" x14ac:dyDescent="0.4">
      <c r="A373" s="1">
        <v>372</v>
      </c>
      <c r="B373" s="21">
        <v>40185</v>
      </c>
      <c r="C373" s="43">
        <v>4</v>
      </c>
      <c r="D373" s="23">
        <v>9236</v>
      </c>
      <c r="E373" s="25">
        <f t="shared" si="71"/>
        <v>15061.75</v>
      </c>
      <c r="F373" s="25">
        <f t="shared" si="72"/>
        <v>14855.125</v>
      </c>
      <c r="G373" s="25">
        <f t="shared" si="73"/>
        <v>0.62173828897434391</v>
      </c>
      <c r="H373" s="25">
        <f t="shared" si="68"/>
        <v>1.0011677938160828</v>
      </c>
      <c r="I373" s="4">
        <f t="shared" si="74"/>
        <v>9225.2268371476184</v>
      </c>
      <c r="J373" s="25">
        <f t="shared" si="69"/>
        <v>12423.963808221908</v>
      </c>
      <c r="K373" s="15">
        <f t="shared" si="75"/>
        <v>12438.472436328386</v>
      </c>
      <c r="L373" s="36">
        <f t="shared" si="76"/>
        <v>-3202.4724363283858</v>
      </c>
      <c r="M373" s="36">
        <f t="shared" si="77"/>
        <v>3202.4724363283858</v>
      </c>
      <c r="N373" s="36">
        <f t="shared" si="78"/>
        <v>0.34673802905244538</v>
      </c>
      <c r="O373" s="36">
        <f t="shared" si="79"/>
        <v>10255829.705443067</v>
      </c>
      <c r="P373" s="35">
        <f t="shared" si="70"/>
        <v>10255829.705443067</v>
      </c>
    </row>
    <row r="374" spans="1:16" x14ac:dyDescent="0.4">
      <c r="A374" s="1">
        <v>373</v>
      </c>
      <c r="B374" s="21">
        <v>40186</v>
      </c>
      <c r="C374" s="43">
        <v>1</v>
      </c>
      <c r="D374" s="23">
        <v>16222</v>
      </c>
      <c r="E374" s="25">
        <f t="shared" si="71"/>
        <v>14648.5</v>
      </c>
      <c r="F374" s="25">
        <f t="shared" si="72"/>
        <v>13937.75</v>
      </c>
      <c r="G374" s="25">
        <f t="shared" si="73"/>
        <v>1.163889436960772</v>
      </c>
      <c r="H374" s="25">
        <f t="shared" si="68"/>
        <v>1.0029760598604931</v>
      </c>
      <c r="I374" s="4">
        <f t="shared" si="74"/>
        <v>16173.86560777569</v>
      </c>
      <c r="J374" s="25">
        <f t="shared" si="69"/>
        <v>12424.280228248828</v>
      </c>
      <c r="K374" s="15">
        <f t="shared" si="75"/>
        <v>12461.255629931638</v>
      </c>
      <c r="L374" s="36">
        <f t="shared" si="76"/>
        <v>3760.7443700683616</v>
      </c>
      <c r="M374" s="36">
        <f t="shared" si="77"/>
        <v>3760.7443700683616</v>
      </c>
      <c r="N374" s="36">
        <f t="shared" si="78"/>
        <v>0.2318298834957688</v>
      </c>
      <c r="O374" s="36">
        <f t="shared" si="79"/>
        <v>14143198.217000877</v>
      </c>
      <c r="P374" s="35">
        <f t="shared" si="70"/>
        <v>14143198.217000877</v>
      </c>
    </row>
    <row r="375" spans="1:16" x14ac:dyDescent="0.4">
      <c r="A375" s="1">
        <v>374</v>
      </c>
      <c r="B375" s="21">
        <v>40187</v>
      </c>
      <c r="C375" s="43">
        <v>2</v>
      </c>
      <c r="D375" s="23">
        <v>15584</v>
      </c>
      <c r="E375" s="25">
        <f t="shared" si="71"/>
        <v>13227</v>
      </c>
      <c r="F375" s="25">
        <f t="shared" si="72"/>
        <v>14151.75</v>
      </c>
      <c r="G375" s="25">
        <f t="shared" si="73"/>
        <v>1.1012065645591536</v>
      </c>
      <c r="H375" s="25">
        <f t="shared" si="68"/>
        <v>0.99962528745511148</v>
      </c>
      <c r="I375" s="4">
        <f t="shared" si="74"/>
        <v>15589.841709261287</v>
      </c>
      <c r="J375" s="25">
        <f t="shared" si="69"/>
        <v>12424.59664827575</v>
      </c>
      <c r="K375" s="15">
        <f t="shared" si="75"/>
        <v>12419.940996046462</v>
      </c>
      <c r="L375" s="36">
        <f t="shared" si="76"/>
        <v>3164.0590039535382</v>
      </c>
      <c r="M375" s="36">
        <f t="shared" si="77"/>
        <v>3164.0590039535382</v>
      </c>
      <c r="N375" s="36">
        <f t="shared" si="78"/>
        <v>0.2030325336212486</v>
      </c>
      <c r="O375" s="36">
        <f t="shared" si="79"/>
        <v>10011269.380499456</v>
      </c>
      <c r="P375" s="35">
        <f t="shared" si="70"/>
        <v>10011269.380499456</v>
      </c>
    </row>
    <row r="376" spans="1:16" x14ac:dyDescent="0.4">
      <c r="A376" s="1">
        <v>375</v>
      </c>
      <c r="B376" s="21">
        <v>40188</v>
      </c>
      <c r="C376" s="43">
        <v>3</v>
      </c>
      <c r="D376" s="23">
        <v>11866</v>
      </c>
      <c r="E376" s="25">
        <f t="shared" si="71"/>
        <v>15076.5</v>
      </c>
      <c r="F376" s="25">
        <f t="shared" si="72"/>
        <v>14912.25</v>
      </c>
      <c r="G376" s="25">
        <f t="shared" si="73"/>
        <v>0.79572163825043174</v>
      </c>
      <c r="H376" s="25">
        <f t="shared" si="68"/>
        <v>0.99623085886831275</v>
      </c>
      <c r="I376" s="4">
        <f t="shared" si="74"/>
        <v>11910.893839887078</v>
      </c>
      <c r="J376" s="25">
        <f t="shared" si="69"/>
        <v>12424.913068302671</v>
      </c>
      <c r="K376" s="15">
        <f t="shared" si="75"/>
        <v>12378.081817399292</v>
      </c>
      <c r="L376" s="36">
        <f t="shared" si="76"/>
        <v>-512.08181739929205</v>
      </c>
      <c r="M376" s="36">
        <f t="shared" si="77"/>
        <v>512.08181739929205</v>
      </c>
      <c r="N376" s="36">
        <f t="shared" si="78"/>
        <v>4.3155386600311145E-2</v>
      </c>
      <c r="O376" s="36">
        <f t="shared" si="79"/>
        <v>262227.78771096189</v>
      </c>
      <c r="P376" s="35">
        <f t="shared" si="70"/>
        <v>262227.78771096189</v>
      </c>
    </row>
    <row r="377" spans="1:16" x14ac:dyDescent="0.4">
      <c r="A377" s="1">
        <v>376</v>
      </c>
      <c r="B377" s="21">
        <v>40189</v>
      </c>
      <c r="C377" s="43">
        <v>4</v>
      </c>
      <c r="D377" s="23">
        <v>16634</v>
      </c>
      <c r="E377" s="25">
        <f t="shared" si="71"/>
        <v>14748</v>
      </c>
      <c r="F377" s="25">
        <f t="shared" si="72"/>
        <v>14768.25</v>
      </c>
      <c r="G377" s="25">
        <f t="shared" si="73"/>
        <v>1.1263352123643628</v>
      </c>
      <c r="H377" s="25">
        <f t="shared" si="68"/>
        <v>1.0011677938160828</v>
      </c>
      <c r="I377" s="4">
        <f t="shared" si="74"/>
        <v>16614.597575694399</v>
      </c>
      <c r="J377" s="25">
        <f t="shared" si="69"/>
        <v>12425.229488329591</v>
      </c>
      <c r="K377" s="15">
        <f t="shared" si="75"/>
        <v>12439.739594489472</v>
      </c>
      <c r="L377" s="36">
        <f t="shared" si="76"/>
        <v>4194.2604055105276</v>
      </c>
      <c r="M377" s="36">
        <f t="shared" si="77"/>
        <v>4194.2604055105276</v>
      </c>
      <c r="N377" s="36">
        <f t="shared" si="78"/>
        <v>0.2521498380131374</v>
      </c>
      <c r="O377" s="36">
        <f t="shared" si="79"/>
        <v>17591820.349233337</v>
      </c>
      <c r="P377" s="35">
        <f t="shared" si="70"/>
        <v>17591820.349233337</v>
      </c>
    </row>
    <row r="378" spans="1:16" x14ac:dyDescent="0.4">
      <c r="A378" s="1">
        <v>377</v>
      </c>
      <c r="B378" s="21">
        <v>40190</v>
      </c>
      <c r="C378" s="43">
        <v>1</v>
      </c>
      <c r="D378" s="23">
        <v>14908</v>
      </c>
      <c r="E378" s="25">
        <f t="shared" si="71"/>
        <v>14788.5</v>
      </c>
      <c r="F378" s="25">
        <f t="shared" si="72"/>
        <v>14324.625</v>
      </c>
      <c r="G378" s="25">
        <f t="shared" si="73"/>
        <v>1.0407253243976717</v>
      </c>
      <c r="H378" s="25">
        <f t="shared" si="68"/>
        <v>1.0029760598604931</v>
      </c>
      <c r="I378" s="4">
        <f t="shared" si="74"/>
        <v>14863.764546955985</v>
      </c>
      <c r="J378" s="25">
        <f t="shared" si="69"/>
        <v>12425.545908356513</v>
      </c>
      <c r="K378" s="15">
        <f t="shared" si="75"/>
        <v>12462.525076779088</v>
      </c>
      <c r="L378" s="36">
        <f t="shared" si="76"/>
        <v>2445.4749232209124</v>
      </c>
      <c r="M378" s="36">
        <f t="shared" si="77"/>
        <v>2445.4749232209124</v>
      </c>
      <c r="N378" s="36">
        <f t="shared" si="78"/>
        <v>0.16403775980821789</v>
      </c>
      <c r="O378" s="36">
        <f t="shared" si="79"/>
        <v>5980347.6001023278</v>
      </c>
      <c r="P378" s="35">
        <f t="shared" si="70"/>
        <v>5980347.6001023278</v>
      </c>
    </row>
    <row r="379" spans="1:16" x14ac:dyDescent="0.4">
      <c r="A379" s="1">
        <v>378</v>
      </c>
      <c r="B379" s="21">
        <v>40191</v>
      </c>
      <c r="C379" s="43">
        <v>2</v>
      </c>
      <c r="D379" s="23">
        <v>15746</v>
      </c>
      <c r="E379" s="25">
        <f t="shared" si="71"/>
        <v>13860.75</v>
      </c>
      <c r="F379" s="25">
        <f t="shared" si="72"/>
        <v>13194.75</v>
      </c>
      <c r="G379" s="25">
        <f t="shared" si="73"/>
        <v>1.1933534170787623</v>
      </c>
      <c r="H379" s="25">
        <f t="shared" si="68"/>
        <v>0.99962528745511148</v>
      </c>
      <c r="I379" s="4">
        <f t="shared" si="74"/>
        <v>15751.902435448423</v>
      </c>
      <c r="J379" s="25">
        <f t="shared" si="69"/>
        <v>12425.862328383433</v>
      </c>
      <c r="K379" s="15">
        <f t="shared" si="75"/>
        <v>12421.20620188793</v>
      </c>
      <c r="L379" s="36">
        <f t="shared" si="76"/>
        <v>3324.7937981120704</v>
      </c>
      <c r="M379" s="36">
        <f t="shared" si="77"/>
        <v>3324.7937981120704</v>
      </c>
      <c r="N379" s="36">
        <f t="shared" si="78"/>
        <v>0.21115164474228823</v>
      </c>
      <c r="O379" s="36">
        <f t="shared" si="79"/>
        <v>11054253.799964486</v>
      </c>
      <c r="P379" s="35">
        <f t="shared" si="70"/>
        <v>11054253.799964486</v>
      </c>
    </row>
    <row r="380" spans="1:16" x14ac:dyDescent="0.4">
      <c r="A380" s="1">
        <v>379</v>
      </c>
      <c r="B380" s="21">
        <v>40192</v>
      </c>
      <c r="C380" s="43">
        <v>3</v>
      </c>
      <c r="D380" s="23">
        <v>8155</v>
      </c>
      <c r="E380" s="25">
        <f t="shared" si="71"/>
        <v>12528.75</v>
      </c>
      <c r="F380" s="25">
        <f t="shared" si="72"/>
        <v>12601.625</v>
      </c>
      <c r="G380" s="25">
        <f t="shared" si="73"/>
        <v>0.64713876186602914</v>
      </c>
      <c r="H380" s="25">
        <f t="shared" si="68"/>
        <v>0.99623085886831275</v>
      </c>
      <c r="I380" s="4">
        <f t="shared" si="74"/>
        <v>8185.8536376436141</v>
      </c>
      <c r="J380" s="25">
        <f t="shared" si="69"/>
        <v>12426.178748410353</v>
      </c>
      <c r="K380" s="15">
        <f t="shared" si="75"/>
        <v>12379.342726980021</v>
      </c>
      <c r="L380" s="36">
        <f t="shared" si="76"/>
        <v>-4224.3427269800213</v>
      </c>
      <c r="M380" s="36">
        <f t="shared" si="77"/>
        <v>4224.3427269800213</v>
      </c>
      <c r="N380" s="36">
        <f t="shared" si="78"/>
        <v>0.51800646560147412</v>
      </c>
      <c r="O380" s="36">
        <f t="shared" si="79"/>
        <v>17845071.474989004</v>
      </c>
      <c r="P380" s="35">
        <f t="shared" si="70"/>
        <v>17845071.474989004</v>
      </c>
    </row>
    <row r="381" spans="1:16" x14ac:dyDescent="0.4">
      <c r="A381" s="1">
        <v>380</v>
      </c>
      <c r="B381" s="21">
        <v>40193</v>
      </c>
      <c r="C381" s="43">
        <v>4</v>
      </c>
      <c r="D381" s="23">
        <v>11306</v>
      </c>
      <c r="E381" s="25">
        <f t="shared" si="71"/>
        <v>12674.5</v>
      </c>
      <c r="F381" s="25">
        <f t="shared" si="72"/>
        <v>12231.75</v>
      </c>
      <c r="G381" s="25">
        <f t="shared" si="73"/>
        <v>0.92431581744231206</v>
      </c>
      <c r="H381" s="25">
        <f t="shared" si="68"/>
        <v>1.0011677938160828</v>
      </c>
      <c r="I381" s="4">
        <f t="shared" si="74"/>
        <v>11292.812323602313</v>
      </c>
      <c r="J381" s="25">
        <f t="shared" si="69"/>
        <v>12426.495168437275</v>
      </c>
      <c r="K381" s="15">
        <f t="shared" si="75"/>
        <v>12441.006752650559</v>
      </c>
      <c r="L381" s="36">
        <f t="shared" si="76"/>
        <v>-1135.0067526505591</v>
      </c>
      <c r="M381" s="36">
        <f t="shared" si="77"/>
        <v>1135.0067526505591</v>
      </c>
      <c r="N381" s="36">
        <f t="shared" si="78"/>
        <v>0.10038977115253485</v>
      </c>
      <c r="O381" s="36">
        <f t="shared" si="79"/>
        <v>1288240.3285623675</v>
      </c>
      <c r="P381" s="35">
        <f t="shared" si="70"/>
        <v>1288240.3285623675</v>
      </c>
    </row>
    <row r="382" spans="1:16" x14ac:dyDescent="0.4">
      <c r="A382" s="1">
        <v>381</v>
      </c>
      <c r="B382" s="21">
        <v>40194</v>
      </c>
      <c r="C382" s="43">
        <v>1</v>
      </c>
      <c r="D382" s="23">
        <v>15491</v>
      </c>
      <c r="E382" s="25">
        <f t="shared" si="71"/>
        <v>11789</v>
      </c>
      <c r="F382" s="25">
        <f t="shared" si="72"/>
        <v>12460</v>
      </c>
      <c r="G382" s="25">
        <f t="shared" si="73"/>
        <v>1.2432584269662921</v>
      </c>
      <c r="H382" s="25">
        <f t="shared" si="68"/>
        <v>1.0029760598604931</v>
      </c>
      <c r="I382" s="4">
        <f t="shared" si="74"/>
        <v>15445.034652327284</v>
      </c>
      <c r="J382" s="25">
        <f t="shared" si="69"/>
        <v>12426.811588464196</v>
      </c>
      <c r="K382" s="15">
        <f t="shared" si="75"/>
        <v>12463.794523626535</v>
      </c>
      <c r="L382" s="36">
        <f t="shared" si="76"/>
        <v>3027.205476373465</v>
      </c>
      <c r="M382" s="36">
        <f t="shared" si="77"/>
        <v>3027.205476373465</v>
      </c>
      <c r="N382" s="36">
        <f t="shared" si="78"/>
        <v>0.19541704708369151</v>
      </c>
      <c r="O382" s="36">
        <f t="shared" si="79"/>
        <v>9163972.9961854964</v>
      </c>
      <c r="P382" s="35">
        <f t="shared" si="70"/>
        <v>9163972.9961854964</v>
      </c>
    </row>
    <row r="383" spans="1:16" x14ac:dyDescent="0.4">
      <c r="A383" s="1">
        <v>382</v>
      </c>
      <c r="B383" s="21">
        <v>40195</v>
      </c>
      <c r="C383" s="43">
        <v>2</v>
      </c>
      <c r="D383" s="23">
        <v>12204</v>
      </c>
      <c r="E383" s="25">
        <f t="shared" si="71"/>
        <v>13131</v>
      </c>
      <c r="F383" s="25">
        <f t="shared" si="72"/>
        <v>13480.625</v>
      </c>
      <c r="G383" s="25">
        <f t="shared" si="73"/>
        <v>0.90529927210348182</v>
      </c>
      <c r="H383" s="25">
        <f t="shared" si="68"/>
        <v>0.99962528745511148</v>
      </c>
      <c r="I383" s="4">
        <f t="shared" si="74"/>
        <v>12208.574706097583</v>
      </c>
      <c r="J383" s="25">
        <f t="shared" si="69"/>
        <v>12427.128008491116</v>
      </c>
      <c r="K383" s="15">
        <f t="shared" si="75"/>
        <v>12422.471407729399</v>
      </c>
      <c r="L383" s="36">
        <f t="shared" si="76"/>
        <v>-218.47140772939929</v>
      </c>
      <c r="M383" s="36">
        <f t="shared" si="77"/>
        <v>218.47140772939929</v>
      </c>
      <c r="N383" s="36">
        <f t="shared" si="78"/>
        <v>1.790162305222872E-2</v>
      </c>
      <c r="O383" s="36">
        <f t="shared" si="79"/>
        <v>47729.755995265426</v>
      </c>
      <c r="P383" s="35">
        <f t="shared" si="70"/>
        <v>47729.755995265426</v>
      </c>
    </row>
    <row r="384" spans="1:16" x14ac:dyDescent="0.4">
      <c r="A384" s="1">
        <v>383</v>
      </c>
      <c r="B384" s="21">
        <v>40196</v>
      </c>
      <c r="C384" s="43">
        <v>3</v>
      </c>
      <c r="D384" s="23">
        <v>13523</v>
      </c>
      <c r="E384" s="25">
        <f t="shared" si="71"/>
        <v>13830.25</v>
      </c>
      <c r="F384" s="25">
        <f t="shared" si="72"/>
        <v>13143.125</v>
      </c>
      <c r="G384" s="25">
        <f t="shared" si="73"/>
        <v>1.0289029435541395</v>
      </c>
      <c r="H384" s="25">
        <f t="shared" si="68"/>
        <v>0.99623085886831275</v>
      </c>
      <c r="I384" s="4">
        <f t="shared" si="74"/>
        <v>13574.162935849736</v>
      </c>
      <c r="J384" s="25">
        <f t="shared" si="69"/>
        <v>12427.444428518038</v>
      </c>
      <c r="K384" s="15">
        <f t="shared" si="75"/>
        <v>12380.603636560752</v>
      </c>
      <c r="L384" s="36">
        <f t="shared" si="76"/>
        <v>1142.3963634392476</v>
      </c>
      <c r="M384" s="36">
        <f t="shared" si="77"/>
        <v>1142.3963634392476</v>
      </c>
      <c r="N384" s="36">
        <f t="shared" si="78"/>
        <v>8.447802731932616E-2</v>
      </c>
      <c r="O384" s="36">
        <f t="shared" si="79"/>
        <v>1305069.4511992175</v>
      </c>
      <c r="P384" s="35">
        <f t="shared" si="70"/>
        <v>1305069.4511992175</v>
      </c>
    </row>
    <row r="385" spans="1:16" x14ac:dyDescent="0.4">
      <c r="A385" s="1">
        <v>384</v>
      </c>
      <c r="B385" s="21">
        <v>40197</v>
      </c>
      <c r="C385" s="43">
        <v>4</v>
      </c>
      <c r="D385" s="23">
        <v>14103</v>
      </c>
      <c r="E385" s="25">
        <f t="shared" si="71"/>
        <v>12456</v>
      </c>
      <c r="F385" s="25">
        <f t="shared" si="72"/>
        <v>12482.375</v>
      </c>
      <c r="G385" s="25">
        <f t="shared" si="73"/>
        <v>1.1298330646211159</v>
      </c>
      <c r="H385" s="25">
        <f t="shared" si="68"/>
        <v>1.0011677938160828</v>
      </c>
      <c r="I385" s="4">
        <f t="shared" si="74"/>
        <v>14086.549814236992</v>
      </c>
      <c r="J385" s="25">
        <f t="shared" si="69"/>
        <v>12427.760848544958</v>
      </c>
      <c r="K385" s="15">
        <f t="shared" si="75"/>
        <v>12442.273910811644</v>
      </c>
      <c r="L385" s="36">
        <f t="shared" si="76"/>
        <v>1660.7260891883561</v>
      </c>
      <c r="M385" s="36">
        <f t="shared" si="77"/>
        <v>1660.7260891883561</v>
      </c>
      <c r="N385" s="36">
        <f t="shared" si="78"/>
        <v>0.11775693747347062</v>
      </c>
      <c r="O385" s="36">
        <f t="shared" si="79"/>
        <v>2758011.1433108519</v>
      </c>
      <c r="P385" s="35">
        <f t="shared" si="70"/>
        <v>2758011.1433108519</v>
      </c>
    </row>
    <row r="386" spans="1:16" x14ac:dyDescent="0.4">
      <c r="A386" s="1">
        <v>385</v>
      </c>
      <c r="B386" s="21">
        <v>40198</v>
      </c>
      <c r="C386" s="43">
        <v>1</v>
      </c>
      <c r="D386" s="23">
        <v>9994</v>
      </c>
      <c r="E386" s="25">
        <f t="shared" si="71"/>
        <v>12508.75</v>
      </c>
      <c r="F386" s="25">
        <f t="shared" si="72"/>
        <v>12641.75</v>
      </c>
      <c r="G386" s="25">
        <f t="shared" si="73"/>
        <v>0.79055510510807447</v>
      </c>
      <c r="H386" s="25">
        <f t="shared" ref="H386:H449" si="80">VLOOKUP(C386,$Q$38:$S$42,3,FALSE)</f>
        <v>1.0029760598604931</v>
      </c>
      <c r="I386" s="4">
        <f t="shared" si="74"/>
        <v>9964.3455112877728</v>
      </c>
      <c r="J386" s="25">
        <f t="shared" si="69"/>
        <v>12428.07726857188</v>
      </c>
      <c r="K386" s="15">
        <f t="shared" si="75"/>
        <v>12465.063970473984</v>
      </c>
      <c r="L386" s="36">
        <f t="shared" si="76"/>
        <v>-2471.0639704739842</v>
      </c>
      <c r="M386" s="36">
        <f t="shared" si="77"/>
        <v>2471.0639704739842</v>
      </c>
      <c r="N386" s="36">
        <f t="shared" si="78"/>
        <v>0.24725474989733681</v>
      </c>
      <c r="O386" s="36">
        <f t="shared" si="79"/>
        <v>6106157.1461746516</v>
      </c>
      <c r="P386" s="35">
        <f t="shared" si="70"/>
        <v>6106157.1461746516</v>
      </c>
    </row>
    <row r="387" spans="1:16" x14ac:dyDescent="0.4">
      <c r="A387" s="1">
        <v>386</v>
      </c>
      <c r="B387" s="21">
        <v>40199</v>
      </c>
      <c r="C387" s="43">
        <v>2</v>
      </c>
      <c r="D387" s="23">
        <v>12415</v>
      </c>
      <c r="E387" s="25">
        <f t="shared" si="71"/>
        <v>12774.75</v>
      </c>
      <c r="F387" s="25">
        <f t="shared" si="72"/>
        <v>12835.25</v>
      </c>
      <c r="G387" s="25">
        <f t="shared" si="73"/>
        <v>0.96725813677178085</v>
      </c>
      <c r="H387" s="25">
        <f t="shared" si="80"/>
        <v>0.99962528745511148</v>
      </c>
      <c r="I387" s="4">
        <f t="shared" si="74"/>
        <v>12419.653800082064</v>
      </c>
      <c r="J387" s="25">
        <f t="shared" ref="J387:J450" si="81">INTERCEPT($I$2:$I$3896,$A$2:$A$3896)+SLOPE($I$2:$I$3896,$A$2:$A$3896)*A387</f>
        <v>12428.393688598801</v>
      </c>
      <c r="K387" s="15">
        <f t="shared" si="75"/>
        <v>12423.736613570869</v>
      </c>
      <c r="L387" s="36">
        <f t="shared" si="76"/>
        <v>-8.7366135708689399</v>
      </c>
      <c r="M387" s="36">
        <f t="shared" si="77"/>
        <v>8.7366135708689399</v>
      </c>
      <c r="N387" s="36">
        <f t="shared" si="78"/>
        <v>7.0371434320329763E-4</v>
      </c>
      <c r="O387" s="36">
        <f t="shared" si="79"/>
        <v>76.328416686691327</v>
      </c>
      <c r="P387" s="35">
        <f t="shared" ref="P387:P450" si="82">(D387-K387)^2</f>
        <v>76.328416686691327</v>
      </c>
    </row>
    <row r="388" spans="1:16" x14ac:dyDescent="0.4">
      <c r="A388" s="1">
        <v>387</v>
      </c>
      <c r="B388" s="21">
        <v>40200</v>
      </c>
      <c r="C388" s="43">
        <v>3</v>
      </c>
      <c r="D388" s="23">
        <v>14587</v>
      </c>
      <c r="E388" s="25">
        <f t="shared" si="71"/>
        <v>12895.75</v>
      </c>
      <c r="F388" s="25">
        <f t="shared" si="72"/>
        <v>12866.75</v>
      </c>
      <c r="G388" s="25">
        <f t="shared" si="73"/>
        <v>1.1336973206132084</v>
      </c>
      <c r="H388" s="25">
        <f t="shared" si="80"/>
        <v>0.99623085886831275</v>
      </c>
      <c r="I388" s="4">
        <f t="shared" si="74"/>
        <v>14642.188474838431</v>
      </c>
      <c r="J388" s="25">
        <f t="shared" si="81"/>
        <v>12428.710108625721</v>
      </c>
      <c r="K388" s="15">
        <f t="shared" si="75"/>
        <v>12381.864546141482</v>
      </c>
      <c r="L388" s="36">
        <f t="shared" si="76"/>
        <v>2205.1354538585183</v>
      </c>
      <c r="M388" s="36">
        <f t="shared" si="77"/>
        <v>2205.1354538585183</v>
      </c>
      <c r="N388" s="36">
        <f t="shared" si="78"/>
        <v>0.15117127948574199</v>
      </c>
      <c r="O388" s="36">
        <f t="shared" si="79"/>
        <v>4862622.3698638137</v>
      </c>
      <c r="P388" s="35">
        <f t="shared" si="82"/>
        <v>4862622.3698638137</v>
      </c>
    </row>
    <row r="389" spans="1:16" x14ac:dyDescent="0.4">
      <c r="A389" s="1">
        <v>388</v>
      </c>
      <c r="B389" s="21">
        <v>40201</v>
      </c>
      <c r="C389" s="43">
        <v>4</v>
      </c>
      <c r="D389" s="23">
        <v>14587</v>
      </c>
      <c r="E389" s="25">
        <f t="shared" ref="E389:E452" si="83">AVERAGE(D387:D390)</f>
        <v>12837.75</v>
      </c>
      <c r="F389" s="25">
        <f t="shared" ref="F389:F452" si="84">AVERAGE(E389:E390)</f>
        <v>13126.75</v>
      </c>
      <c r="G389" s="25">
        <f t="shared" si="73"/>
        <v>1.1112423105490696</v>
      </c>
      <c r="H389" s="25">
        <f t="shared" si="80"/>
        <v>1.0011677938160828</v>
      </c>
      <c r="I389" s="4">
        <f t="shared" si="74"/>
        <v>14569.985261311424</v>
      </c>
      <c r="J389" s="25">
        <f t="shared" si="81"/>
        <v>12429.026528652643</v>
      </c>
      <c r="K389" s="15">
        <f t="shared" si="75"/>
        <v>12443.541068972732</v>
      </c>
      <c r="L389" s="36">
        <f t="shared" si="76"/>
        <v>2143.4589310272677</v>
      </c>
      <c r="M389" s="36">
        <f t="shared" si="77"/>
        <v>2143.4589310272677</v>
      </c>
      <c r="N389" s="36">
        <f t="shared" si="78"/>
        <v>0.14694309529219632</v>
      </c>
      <c r="O389" s="36">
        <f t="shared" si="79"/>
        <v>4594416.1890005572</v>
      </c>
      <c r="P389" s="35">
        <f t="shared" si="82"/>
        <v>4594416.1890005572</v>
      </c>
    </row>
    <row r="390" spans="1:16" x14ac:dyDescent="0.4">
      <c r="A390" s="1">
        <v>389</v>
      </c>
      <c r="B390" s="21">
        <v>40202</v>
      </c>
      <c r="C390" s="43">
        <v>1</v>
      </c>
      <c r="D390" s="23">
        <v>9762</v>
      </c>
      <c r="E390" s="25">
        <f t="shared" si="83"/>
        <v>13415.75</v>
      </c>
      <c r="F390" s="25">
        <f t="shared" si="84"/>
        <v>13456.75</v>
      </c>
      <c r="G390" s="25">
        <f t="shared" si="73"/>
        <v>0.72543519051776995</v>
      </c>
      <c r="H390" s="25">
        <f t="shared" si="80"/>
        <v>1.0029760598604931</v>
      </c>
      <c r="I390" s="4">
        <f t="shared" si="74"/>
        <v>9733.0339084642019</v>
      </c>
      <c r="J390" s="25">
        <f t="shared" si="81"/>
        <v>12429.342948679563</v>
      </c>
      <c r="K390" s="15">
        <f t="shared" si="75"/>
        <v>12466.333417321432</v>
      </c>
      <c r="L390" s="36">
        <f t="shared" si="76"/>
        <v>-2704.3334173214316</v>
      </c>
      <c r="M390" s="36">
        <f t="shared" si="77"/>
        <v>2704.3334173214316</v>
      </c>
      <c r="N390" s="36">
        <f t="shared" si="78"/>
        <v>0.27702657419805693</v>
      </c>
      <c r="O390" s="36">
        <f t="shared" si="79"/>
        <v>7313419.232041412</v>
      </c>
      <c r="P390" s="35">
        <f t="shared" si="82"/>
        <v>7313419.232041412</v>
      </c>
    </row>
    <row r="391" spans="1:16" x14ac:dyDescent="0.4">
      <c r="A391" s="1">
        <v>390</v>
      </c>
      <c r="B391" s="21">
        <v>40203</v>
      </c>
      <c r="C391" s="43">
        <v>2</v>
      </c>
      <c r="D391" s="23">
        <v>14727</v>
      </c>
      <c r="E391" s="25">
        <f t="shared" si="83"/>
        <v>13497.75</v>
      </c>
      <c r="F391" s="25">
        <f t="shared" si="84"/>
        <v>13058.125</v>
      </c>
      <c r="G391" s="25">
        <f t="shared" si="73"/>
        <v>1.1278035705738765</v>
      </c>
      <c r="H391" s="25">
        <f t="shared" si="80"/>
        <v>0.99962528745511148</v>
      </c>
      <c r="I391" s="4">
        <f t="shared" si="74"/>
        <v>14732.520460234276</v>
      </c>
      <c r="J391" s="25">
        <f t="shared" si="81"/>
        <v>12429.659368706483</v>
      </c>
      <c r="K391" s="15">
        <f t="shared" si="75"/>
        <v>12425.001819412339</v>
      </c>
      <c r="L391" s="36">
        <f t="shared" si="76"/>
        <v>2301.9981805876614</v>
      </c>
      <c r="M391" s="36">
        <f t="shared" si="77"/>
        <v>2301.9981805876614</v>
      </c>
      <c r="N391" s="36">
        <f t="shared" si="78"/>
        <v>0.15631141309076263</v>
      </c>
      <c r="O391" s="36">
        <f t="shared" si="79"/>
        <v>5299195.6234289035</v>
      </c>
      <c r="P391" s="35">
        <f t="shared" si="82"/>
        <v>5299195.6234289035</v>
      </c>
    </row>
    <row r="392" spans="1:16" x14ac:dyDescent="0.4">
      <c r="A392" s="1">
        <v>391</v>
      </c>
      <c r="B392" s="21">
        <v>40204</v>
      </c>
      <c r="C392" s="43">
        <v>3</v>
      </c>
      <c r="D392" s="23">
        <v>14915</v>
      </c>
      <c r="E392" s="25">
        <f t="shared" si="83"/>
        <v>12618.5</v>
      </c>
      <c r="F392" s="25">
        <f t="shared" si="84"/>
        <v>12624.375</v>
      </c>
      <c r="G392" s="25">
        <f t="shared" si="73"/>
        <v>1.1814446259715827</v>
      </c>
      <c r="H392" s="25">
        <f t="shared" si="80"/>
        <v>0.99623085886831275</v>
      </c>
      <c r="I392" s="4">
        <f t="shared" si="74"/>
        <v>14971.429430466524</v>
      </c>
      <c r="J392" s="25">
        <f t="shared" si="81"/>
        <v>12429.975788733405</v>
      </c>
      <c r="K392" s="15">
        <f t="shared" si="75"/>
        <v>12383.125455722213</v>
      </c>
      <c r="L392" s="36">
        <f t="shared" si="76"/>
        <v>2531.8745442777872</v>
      </c>
      <c r="M392" s="36">
        <f t="shared" si="77"/>
        <v>2531.8745442777872</v>
      </c>
      <c r="N392" s="36">
        <f t="shared" si="78"/>
        <v>0.16975357319998574</v>
      </c>
      <c r="O392" s="36">
        <f t="shared" si="79"/>
        <v>6410388.7079618527</v>
      </c>
      <c r="P392" s="35">
        <f t="shared" si="82"/>
        <v>6410388.7079618527</v>
      </c>
    </row>
    <row r="393" spans="1:16" x14ac:dyDescent="0.4">
      <c r="A393" s="1">
        <v>392</v>
      </c>
      <c r="B393" s="21">
        <v>40205</v>
      </c>
      <c r="C393" s="43">
        <v>4</v>
      </c>
      <c r="D393" s="23">
        <v>11070</v>
      </c>
      <c r="E393" s="25">
        <f t="shared" si="83"/>
        <v>12630.25</v>
      </c>
      <c r="F393" s="25">
        <f t="shared" si="84"/>
        <v>12852.625</v>
      </c>
      <c r="G393" s="25">
        <f t="shared" si="73"/>
        <v>0.86130265218194724</v>
      </c>
      <c r="H393" s="25">
        <f t="shared" si="80"/>
        <v>1.0011677938160828</v>
      </c>
      <c r="I393" s="4">
        <f t="shared" si="74"/>
        <v>11057.087601475112</v>
      </c>
      <c r="J393" s="25">
        <f t="shared" si="81"/>
        <v>12430.292208760326</v>
      </c>
      <c r="K393" s="15">
        <f t="shared" si="75"/>
        <v>12444.808227133817</v>
      </c>
      <c r="L393" s="36">
        <f t="shared" si="76"/>
        <v>-1374.8082271338171</v>
      </c>
      <c r="M393" s="36">
        <f t="shared" si="77"/>
        <v>1374.8082271338171</v>
      </c>
      <c r="N393" s="36">
        <f t="shared" si="78"/>
        <v>0.12419225177360588</v>
      </c>
      <c r="O393" s="36">
        <f t="shared" si="79"/>
        <v>1890097.6613948294</v>
      </c>
      <c r="P393" s="35">
        <f t="shared" si="82"/>
        <v>1890097.6613948294</v>
      </c>
    </row>
    <row r="394" spans="1:16" x14ac:dyDescent="0.4">
      <c r="A394" s="1">
        <v>393</v>
      </c>
      <c r="B394" s="21">
        <v>40206</v>
      </c>
      <c r="C394" s="43">
        <v>1</v>
      </c>
      <c r="D394" s="23">
        <v>9809</v>
      </c>
      <c r="E394" s="25">
        <f t="shared" si="83"/>
        <v>13075</v>
      </c>
      <c r="F394" s="25">
        <f t="shared" si="84"/>
        <v>13201.875</v>
      </c>
      <c r="G394" s="25">
        <f t="shared" si="73"/>
        <v>0.74300052075936185</v>
      </c>
      <c r="H394" s="25">
        <f t="shared" si="80"/>
        <v>1.0029760598604931</v>
      </c>
      <c r="I394" s="4">
        <f t="shared" si="74"/>
        <v>9779.8944486913897</v>
      </c>
      <c r="J394" s="25">
        <f t="shared" si="81"/>
        <v>12430.608628787246</v>
      </c>
      <c r="K394" s="15">
        <f t="shared" si="75"/>
        <v>12467.602864168879</v>
      </c>
      <c r="L394" s="36">
        <f t="shared" si="76"/>
        <v>-2658.602864168879</v>
      </c>
      <c r="M394" s="36">
        <f t="shared" si="77"/>
        <v>2658.602864168879</v>
      </c>
      <c r="N394" s="36">
        <f t="shared" si="78"/>
        <v>0.2710370949300519</v>
      </c>
      <c r="O394" s="36">
        <f t="shared" si="79"/>
        <v>7068169.1893669674</v>
      </c>
      <c r="P394" s="35">
        <f t="shared" si="82"/>
        <v>7068169.1893669674</v>
      </c>
    </row>
    <row r="395" spans="1:16" x14ac:dyDescent="0.4">
      <c r="A395" s="1">
        <v>394</v>
      </c>
      <c r="B395" s="21">
        <v>40207</v>
      </c>
      <c r="C395" s="43">
        <v>2</v>
      </c>
      <c r="D395" s="23">
        <v>16506</v>
      </c>
      <c r="E395" s="25">
        <f t="shared" si="83"/>
        <v>13328.75</v>
      </c>
      <c r="F395" s="25">
        <f t="shared" si="84"/>
        <v>13795.75</v>
      </c>
      <c r="G395" s="25">
        <f t="shared" si="73"/>
        <v>1.1964554301143469</v>
      </c>
      <c r="H395" s="25">
        <f t="shared" si="80"/>
        <v>0.99962528745511148</v>
      </c>
      <c r="I395" s="4">
        <f t="shared" si="74"/>
        <v>16512.187323733753</v>
      </c>
      <c r="J395" s="25">
        <f t="shared" si="81"/>
        <v>12430.925048814168</v>
      </c>
      <c r="K395" s="15">
        <f t="shared" si="75"/>
        <v>12426.267025253808</v>
      </c>
      <c r="L395" s="36">
        <f t="shared" si="76"/>
        <v>4079.7329747461918</v>
      </c>
      <c r="M395" s="36">
        <f t="shared" si="77"/>
        <v>4079.7329747461918</v>
      </c>
      <c r="N395" s="36">
        <f t="shared" si="78"/>
        <v>0.2471666651366892</v>
      </c>
      <c r="O395" s="36">
        <f t="shared" si="79"/>
        <v>16644221.145231411</v>
      </c>
      <c r="P395" s="35">
        <f t="shared" si="82"/>
        <v>16644221.145231411</v>
      </c>
    </row>
    <row r="396" spans="1:16" x14ac:dyDescent="0.4">
      <c r="A396" s="1">
        <v>395</v>
      </c>
      <c r="B396" s="21">
        <v>40208</v>
      </c>
      <c r="C396" s="43">
        <v>3</v>
      </c>
      <c r="D396" s="23">
        <v>15930</v>
      </c>
      <c r="E396" s="25">
        <f t="shared" si="83"/>
        <v>14262.75</v>
      </c>
      <c r="F396" s="25">
        <f t="shared" si="84"/>
        <v>14941.625</v>
      </c>
      <c r="G396" s="25">
        <f t="shared" si="73"/>
        <v>1.0661490969021108</v>
      </c>
      <c r="H396" s="25">
        <f t="shared" si="80"/>
        <v>0.99623085886831275</v>
      </c>
      <c r="I396" s="4">
        <f t="shared" si="74"/>
        <v>15990.269582791267</v>
      </c>
      <c r="J396" s="25">
        <f t="shared" si="81"/>
        <v>12431.241468841088</v>
      </c>
      <c r="K396" s="15">
        <f t="shared" si="75"/>
        <v>12384.386365302944</v>
      </c>
      <c r="L396" s="36">
        <f t="shared" si="76"/>
        <v>3545.6136346970561</v>
      </c>
      <c r="M396" s="36">
        <f t="shared" si="77"/>
        <v>3545.6136346970561</v>
      </c>
      <c r="N396" s="36">
        <f t="shared" si="78"/>
        <v>0.22257461611406504</v>
      </c>
      <c r="O396" s="36">
        <f t="shared" si="79"/>
        <v>12571376.046549669</v>
      </c>
      <c r="P396" s="35">
        <f t="shared" si="82"/>
        <v>12571376.046549669</v>
      </c>
    </row>
    <row r="397" spans="1:16" x14ac:dyDescent="0.4">
      <c r="A397" s="1">
        <v>396</v>
      </c>
      <c r="B397" s="21">
        <v>40209</v>
      </c>
      <c r="C397" s="43">
        <v>4</v>
      </c>
      <c r="D397" s="23">
        <v>14806</v>
      </c>
      <c r="E397" s="25">
        <f t="shared" si="83"/>
        <v>15620.5</v>
      </c>
      <c r="F397" s="25">
        <f t="shared" si="84"/>
        <v>14847.25</v>
      </c>
      <c r="G397" s="25">
        <f t="shared" si="73"/>
        <v>0.99722170772365248</v>
      </c>
      <c r="H397" s="25">
        <f t="shared" si="80"/>
        <v>1.0011677938160828</v>
      </c>
      <c r="I397" s="4">
        <f t="shared" si="74"/>
        <v>14788.729812776921</v>
      </c>
      <c r="J397" s="25">
        <f t="shared" si="81"/>
        <v>12431.557888868008</v>
      </c>
      <c r="K397" s="15">
        <f t="shared" si="75"/>
        <v>12446.075385294904</v>
      </c>
      <c r="L397" s="36">
        <f t="shared" si="76"/>
        <v>2359.9246147050962</v>
      </c>
      <c r="M397" s="36">
        <f t="shared" si="77"/>
        <v>2359.9246147050962</v>
      </c>
      <c r="N397" s="36">
        <f t="shared" si="78"/>
        <v>0.15938974839288778</v>
      </c>
      <c r="O397" s="36">
        <f t="shared" si="79"/>
        <v>5569244.1870909967</v>
      </c>
      <c r="P397" s="35">
        <f t="shared" si="82"/>
        <v>5569244.1870909967</v>
      </c>
    </row>
    <row r="398" spans="1:16" x14ac:dyDescent="0.4">
      <c r="A398" s="1">
        <v>397</v>
      </c>
      <c r="B398" s="21">
        <v>40210</v>
      </c>
      <c r="C398" s="43">
        <v>1</v>
      </c>
      <c r="D398" s="23">
        <v>15240</v>
      </c>
      <c r="E398" s="25">
        <f t="shared" si="83"/>
        <v>14074</v>
      </c>
      <c r="F398" s="25">
        <f t="shared" si="84"/>
        <v>14123.625</v>
      </c>
      <c r="G398" s="25">
        <f t="shared" si="73"/>
        <v>1.0790430926904389</v>
      </c>
      <c r="H398" s="25">
        <f t="shared" si="80"/>
        <v>1.0029760598604931</v>
      </c>
      <c r="I398" s="4">
        <f t="shared" si="74"/>
        <v>15194.77942685868</v>
      </c>
      <c r="J398" s="25">
        <f t="shared" si="81"/>
        <v>12431.87430889493</v>
      </c>
      <c r="K398" s="15">
        <f t="shared" si="75"/>
        <v>12468.872311016328</v>
      </c>
      <c r="L398" s="36">
        <f t="shared" si="76"/>
        <v>2771.1276889836718</v>
      </c>
      <c r="M398" s="36">
        <f t="shared" si="77"/>
        <v>2771.1276889836718</v>
      </c>
      <c r="N398" s="36">
        <f t="shared" si="78"/>
        <v>0.18183252552386298</v>
      </c>
      <c r="O398" s="36">
        <f t="shared" si="79"/>
        <v>7679148.668651985</v>
      </c>
      <c r="P398" s="35">
        <f t="shared" si="82"/>
        <v>7679148.668651985</v>
      </c>
    </row>
    <row r="399" spans="1:16" x14ac:dyDescent="0.4">
      <c r="A399" s="1">
        <v>398</v>
      </c>
      <c r="B399" s="21">
        <v>40211</v>
      </c>
      <c r="C399" s="43">
        <v>2</v>
      </c>
      <c r="D399" s="23">
        <v>10320</v>
      </c>
      <c r="E399" s="25">
        <f t="shared" si="83"/>
        <v>14173.25</v>
      </c>
      <c r="F399" s="25">
        <f t="shared" si="84"/>
        <v>13797.5</v>
      </c>
      <c r="G399" s="25">
        <f t="shared" si="73"/>
        <v>0.74796158724406592</v>
      </c>
      <c r="H399" s="25">
        <f t="shared" si="80"/>
        <v>0.99962528745511148</v>
      </c>
      <c r="I399" s="4">
        <f t="shared" si="74"/>
        <v>10323.868483032371</v>
      </c>
      <c r="J399" s="25">
        <f t="shared" si="81"/>
        <v>12432.190728921851</v>
      </c>
      <c r="K399" s="15">
        <f t="shared" si="75"/>
        <v>12427.532231095276</v>
      </c>
      <c r="L399" s="36">
        <f t="shared" si="76"/>
        <v>-2107.5322310952761</v>
      </c>
      <c r="M399" s="36">
        <f t="shared" si="77"/>
        <v>2107.5322310952761</v>
      </c>
      <c r="N399" s="36">
        <f t="shared" si="78"/>
        <v>0.20421823944721668</v>
      </c>
      <c r="O399" s="36">
        <f t="shared" si="79"/>
        <v>4441692.1051054318</v>
      </c>
      <c r="P399" s="35">
        <f t="shared" si="82"/>
        <v>4441692.1051054318</v>
      </c>
    </row>
    <row r="400" spans="1:16" x14ac:dyDescent="0.4">
      <c r="A400" s="1">
        <v>399</v>
      </c>
      <c r="B400" s="21">
        <v>40212</v>
      </c>
      <c r="C400" s="43">
        <v>3</v>
      </c>
      <c r="D400" s="23">
        <v>16327</v>
      </c>
      <c r="E400" s="25">
        <f t="shared" si="83"/>
        <v>13421.75</v>
      </c>
      <c r="F400" s="25">
        <f t="shared" si="84"/>
        <v>13481</v>
      </c>
      <c r="G400" s="25">
        <f t="shared" si="73"/>
        <v>1.2111119353163713</v>
      </c>
      <c r="H400" s="25">
        <f t="shared" si="80"/>
        <v>0.99623085886831275</v>
      </c>
      <c r="I400" s="4">
        <f t="shared" si="74"/>
        <v>16388.771593109417</v>
      </c>
      <c r="J400" s="25">
        <f t="shared" si="81"/>
        <v>12432.507148948771</v>
      </c>
      <c r="K400" s="15">
        <f t="shared" si="75"/>
        <v>12385.647274883673</v>
      </c>
      <c r="L400" s="36">
        <f t="shared" si="76"/>
        <v>3941.3527251163268</v>
      </c>
      <c r="M400" s="36">
        <f t="shared" si="77"/>
        <v>3941.3527251163268</v>
      </c>
      <c r="N400" s="36">
        <f t="shared" si="78"/>
        <v>0.24140091413709358</v>
      </c>
      <c r="O400" s="36">
        <f t="shared" si="79"/>
        <v>15534261.303781895</v>
      </c>
      <c r="P400" s="35">
        <f t="shared" si="82"/>
        <v>15534261.303781895</v>
      </c>
    </row>
    <row r="401" spans="1:16" x14ac:dyDescent="0.4">
      <c r="A401" s="1">
        <v>400</v>
      </c>
      <c r="B401" s="21">
        <v>40213</v>
      </c>
      <c r="C401" s="43">
        <v>4</v>
      </c>
      <c r="D401" s="23">
        <v>11800</v>
      </c>
      <c r="E401" s="25">
        <f t="shared" si="83"/>
        <v>13540.25</v>
      </c>
      <c r="F401" s="25">
        <f t="shared" si="84"/>
        <v>13575.625</v>
      </c>
      <c r="G401" s="25">
        <f t="shared" si="73"/>
        <v>0.86920491690069523</v>
      </c>
      <c r="H401" s="25">
        <f t="shared" si="80"/>
        <v>1.0011677938160828</v>
      </c>
      <c r="I401" s="4">
        <f t="shared" si="74"/>
        <v>11786.2361063601</v>
      </c>
      <c r="J401" s="25">
        <f t="shared" si="81"/>
        <v>12432.823568975693</v>
      </c>
      <c r="K401" s="15">
        <f t="shared" si="75"/>
        <v>12447.34254345599</v>
      </c>
      <c r="L401" s="36">
        <f t="shared" si="76"/>
        <v>-647.34254345599038</v>
      </c>
      <c r="M401" s="36">
        <f t="shared" si="77"/>
        <v>647.34254345599038</v>
      </c>
      <c r="N401" s="36">
        <f t="shared" si="78"/>
        <v>5.4859537581016131E-2</v>
      </c>
      <c r="O401" s="36">
        <f t="shared" si="79"/>
        <v>419052.36856807081</v>
      </c>
      <c r="P401" s="35">
        <f t="shared" si="82"/>
        <v>419052.36856807081</v>
      </c>
    </row>
    <row r="402" spans="1:16" x14ac:dyDescent="0.4">
      <c r="A402" s="1">
        <v>401</v>
      </c>
      <c r="B402" s="21">
        <v>40214</v>
      </c>
      <c r="C402" s="43">
        <v>1</v>
      </c>
      <c r="D402" s="23">
        <v>15714</v>
      </c>
      <c r="E402" s="25">
        <f t="shared" si="83"/>
        <v>13611</v>
      </c>
      <c r="F402" s="25">
        <f t="shared" si="84"/>
        <v>12945.75</v>
      </c>
      <c r="G402" s="25">
        <f t="shared" si="73"/>
        <v>1.2138346561612885</v>
      </c>
      <c r="H402" s="25">
        <f t="shared" si="80"/>
        <v>1.0029760598604931</v>
      </c>
      <c r="I402" s="4">
        <f t="shared" si="74"/>
        <v>15667.372960213734</v>
      </c>
      <c r="J402" s="25">
        <f t="shared" si="81"/>
        <v>12433.139989002613</v>
      </c>
      <c r="K402" s="15">
        <f t="shared" si="75"/>
        <v>12470.141757863776</v>
      </c>
      <c r="L402" s="36">
        <f t="shared" si="76"/>
        <v>3243.8582421362244</v>
      </c>
      <c r="M402" s="36">
        <f t="shared" si="77"/>
        <v>3243.8582421362244</v>
      </c>
      <c r="N402" s="36">
        <f t="shared" si="78"/>
        <v>0.20643109597405018</v>
      </c>
      <c r="O402" s="36">
        <f t="shared" si="79"/>
        <v>10522616.295075115</v>
      </c>
      <c r="P402" s="35">
        <f t="shared" si="82"/>
        <v>10522616.295075115</v>
      </c>
    </row>
    <row r="403" spans="1:16" x14ac:dyDescent="0.4">
      <c r="A403" s="1">
        <v>402</v>
      </c>
      <c r="B403" s="21">
        <v>40215</v>
      </c>
      <c r="C403" s="43">
        <v>2</v>
      </c>
      <c r="D403" s="23">
        <v>10603</v>
      </c>
      <c r="E403" s="25">
        <f t="shared" si="83"/>
        <v>12280.5</v>
      </c>
      <c r="F403" s="25">
        <f t="shared" si="84"/>
        <v>12106.375</v>
      </c>
      <c r="G403" s="25">
        <f t="shared" si="73"/>
        <v>0.87581955787756449</v>
      </c>
      <c r="H403" s="25">
        <f t="shared" si="80"/>
        <v>0.99962528745511148</v>
      </c>
      <c r="I403" s="4">
        <f t="shared" si="74"/>
        <v>10606.974566433357</v>
      </c>
      <c r="J403" s="25">
        <f t="shared" si="81"/>
        <v>12433.456409029535</v>
      </c>
      <c r="K403" s="15">
        <f t="shared" si="75"/>
        <v>12428.797436936748</v>
      </c>
      <c r="L403" s="36">
        <f t="shared" si="76"/>
        <v>-1825.7974369367475</v>
      </c>
      <c r="M403" s="36">
        <f t="shared" si="77"/>
        <v>1825.7974369367475</v>
      </c>
      <c r="N403" s="36">
        <f t="shared" si="78"/>
        <v>0.17219630641674502</v>
      </c>
      <c r="O403" s="36">
        <f t="shared" si="79"/>
        <v>3333536.2807247965</v>
      </c>
      <c r="P403" s="35">
        <f t="shared" si="82"/>
        <v>3333536.2807247965</v>
      </c>
    </row>
    <row r="404" spans="1:16" x14ac:dyDescent="0.4">
      <c r="A404" s="1">
        <v>403</v>
      </c>
      <c r="B404" s="21">
        <v>40216</v>
      </c>
      <c r="C404" s="43">
        <v>3</v>
      </c>
      <c r="D404" s="23">
        <v>11005</v>
      </c>
      <c r="E404" s="25">
        <f t="shared" si="83"/>
        <v>11932.25</v>
      </c>
      <c r="F404" s="25">
        <f t="shared" si="84"/>
        <v>11249.125</v>
      </c>
      <c r="G404" s="25">
        <f t="shared" si="73"/>
        <v>0.97829831209094043</v>
      </c>
      <c r="H404" s="25">
        <f t="shared" si="80"/>
        <v>0.99623085886831275</v>
      </c>
      <c r="I404" s="4">
        <f t="shared" si="74"/>
        <v>11046.636331363332</v>
      </c>
      <c r="J404" s="25">
        <f t="shared" si="81"/>
        <v>12433.772829056456</v>
      </c>
      <c r="K404" s="15">
        <f t="shared" si="75"/>
        <v>12386.908184464404</v>
      </c>
      <c r="L404" s="36">
        <f t="shared" si="76"/>
        <v>-1381.9081844644043</v>
      </c>
      <c r="M404" s="36">
        <f t="shared" si="77"/>
        <v>1381.9081844644043</v>
      </c>
      <c r="N404" s="36">
        <f t="shared" si="78"/>
        <v>0.12557093906991407</v>
      </c>
      <c r="O404" s="36">
        <f t="shared" si="79"/>
        <v>1909670.230289706</v>
      </c>
      <c r="P404" s="35">
        <f t="shared" si="82"/>
        <v>1909670.230289706</v>
      </c>
    </row>
    <row r="405" spans="1:16" x14ac:dyDescent="0.4">
      <c r="A405" s="1">
        <v>404</v>
      </c>
      <c r="B405" s="21">
        <v>40217</v>
      </c>
      <c r="C405" s="43">
        <v>4</v>
      </c>
      <c r="D405" s="23">
        <v>10407</v>
      </c>
      <c r="E405" s="25">
        <f t="shared" si="83"/>
        <v>10566</v>
      </c>
      <c r="F405" s="25">
        <f t="shared" si="84"/>
        <v>10525</v>
      </c>
      <c r="G405" s="25">
        <f t="shared" si="73"/>
        <v>0.98878859857482182</v>
      </c>
      <c r="H405" s="25">
        <f t="shared" si="80"/>
        <v>1.0011677938160828</v>
      </c>
      <c r="I405" s="4">
        <f t="shared" si="74"/>
        <v>10394.860945668608</v>
      </c>
      <c r="J405" s="25">
        <f t="shared" si="81"/>
        <v>12434.089249083376</v>
      </c>
      <c r="K405" s="15">
        <f t="shared" si="75"/>
        <v>12448.609701617077</v>
      </c>
      <c r="L405" s="36">
        <f t="shared" si="76"/>
        <v>-2041.609701617077</v>
      </c>
      <c r="M405" s="36">
        <f t="shared" si="77"/>
        <v>2041.609701617077</v>
      </c>
      <c r="N405" s="36">
        <f t="shared" si="78"/>
        <v>0.19617658322447171</v>
      </c>
      <c r="O405" s="36">
        <f t="shared" si="79"/>
        <v>4168170.1737369704</v>
      </c>
      <c r="P405" s="35">
        <f t="shared" si="82"/>
        <v>4168170.1737369704</v>
      </c>
    </row>
    <row r="406" spans="1:16" x14ac:dyDescent="0.4">
      <c r="A406" s="1">
        <v>405</v>
      </c>
      <c r="B406" s="21">
        <v>40218</v>
      </c>
      <c r="C406" s="43">
        <v>1</v>
      </c>
      <c r="D406" s="23">
        <v>10249</v>
      </c>
      <c r="E406" s="25">
        <f t="shared" si="83"/>
        <v>10484</v>
      </c>
      <c r="F406" s="25">
        <f t="shared" si="84"/>
        <v>10073.625</v>
      </c>
      <c r="G406" s="25">
        <f t="shared" si="73"/>
        <v>1.0174093238531314</v>
      </c>
      <c r="H406" s="25">
        <f t="shared" si="80"/>
        <v>1.0029760598604931</v>
      </c>
      <c r="I406" s="4">
        <f t="shared" si="74"/>
        <v>10218.58886783954</v>
      </c>
      <c r="J406" s="25">
        <f t="shared" si="81"/>
        <v>12434.405669110298</v>
      </c>
      <c r="K406" s="15">
        <f t="shared" si="75"/>
        <v>12471.411204711225</v>
      </c>
      <c r="L406" s="36">
        <f t="shared" si="76"/>
        <v>-2222.4112047112249</v>
      </c>
      <c r="M406" s="36">
        <f t="shared" si="77"/>
        <v>2222.4112047112249</v>
      </c>
      <c r="N406" s="36">
        <f t="shared" si="78"/>
        <v>0.21684176063140062</v>
      </c>
      <c r="O406" s="36">
        <f t="shared" si="79"/>
        <v>4939111.5628259974</v>
      </c>
      <c r="P406" s="35">
        <f t="shared" si="82"/>
        <v>4939111.5628259974</v>
      </c>
    </row>
    <row r="407" spans="1:16" x14ac:dyDescent="0.4">
      <c r="A407" s="1">
        <v>406</v>
      </c>
      <c r="B407" s="21">
        <v>40219</v>
      </c>
      <c r="C407" s="43">
        <v>2</v>
      </c>
      <c r="D407" s="23">
        <v>10275</v>
      </c>
      <c r="E407" s="25">
        <f t="shared" si="83"/>
        <v>9663.25</v>
      </c>
      <c r="F407" s="25">
        <f t="shared" si="84"/>
        <v>9593.125</v>
      </c>
      <c r="G407" s="25">
        <f t="shared" si="73"/>
        <v>1.0710795491562968</v>
      </c>
      <c r="H407" s="25">
        <f t="shared" si="80"/>
        <v>0.99962528745511148</v>
      </c>
      <c r="I407" s="4">
        <f t="shared" si="74"/>
        <v>10278.851614647056</v>
      </c>
      <c r="J407" s="25">
        <f t="shared" si="81"/>
        <v>12434.722089137218</v>
      </c>
      <c r="K407" s="15">
        <f t="shared" si="75"/>
        <v>12430.062642778215</v>
      </c>
      <c r="L407" s="36">
        <f t="shared" si="76"/>
        <v>-2155.0626427782154</v>
      </c>
      <c r="M407" s="36">
        <f t="shared" si="77"/>
        <v>2155.0626427782154</v>
      </c>
      <c r="N407" s="36">
        <f t="shared" si="78"/>
        <v>0.20973845671807448</v>
      </c>
      <c r="O407" s="36">
        <f t="shared" si="79"/>
        <v>4644294.9942982262</v>
      </c>
      <c r="P407" s="35">
        <f t="shared" si="82"/>
        <v>4644294.9942982262</v>
      </c>
    </row>
    <row r="408" spans="1:16" x14ac:dyDescent="0.4">
      <c r="A408" s="1">
        <v>407</v>
      </c>
      <c r="B408" s="21">
        <v>40220</v>
      </c>
      <c r="C408" s="43">
        <v>3</v>
      </c>
      <c r="D408" s="23">
        <v>7722</v>
      </c>
      <c r="E408" s="25">
        <f t="shared" si="83"/>
        <v>9523</v>
      </c>
      <c r="F408" s="25">
        <f t="shared" si="84"/>
        <v>9504.25</v>
      </c>
      <c r="G408" s="25">
        <f t="shared" si="73"/>
        <v>0.81247862798221848</v>
      </c>
      <c r="H408" s="25">
        <f t="shared" si="80"/>
        <v>0.99623085886831275</v>
      </c>
      <c r="I408" s="4">
        <f t="shared" si="74"/>
        <v>7751.2154248784782</v>
      </c>
      <c r="J408" s="25">
        <f t="shared" si="81"/>
        <v>12435.038509164138</v>
      </c>
      <c r="K408" s="15">
        <f t="shared" si="75"/>
        <v>12388.169094045134</v>
      </c>
      <c r="L408" s="36">
        <f t="shared" si="76"/>
        <v>-4666.1690940451335</v>
      </c>
      <c r="M408" s="36">
        <f t="shared" si="77"/>
        <v>4666.1690940451335</v>
      </c>
      <c r="N408" s="36">
        <f t="shared" si="78"/>
        <v>0.60426950194834672</v>
      </c>
      <c r="O408" s="36">
        <f t="shared" si="79"/>
        <v>21773134.014221981</v>
      </c>
      <c r="P408" s="35">
        <f t="shared" si="82"/>
        <v>21773134.014221981</v>
      </c>
    </row>
    <row r="409" spans="1:16" x14ac:dyDescent="0.4">
      <c r="A409" s="1">
        <v>408</v>
      </c>
      <c r="B409" s="21">
        <v>40221</v>
      </c>
      <c r="C409" s="43">
        <v>4</v>
      </c>
      <c r="D409" s="23">
        <v>9846</v>
      </c>
      <c r="E409" s="25">
        <f t="shared" si="83"/>
        <v>9485.5</v>
      </c>
      <c r="F409" s="25">
        <f t="shared" si="84"/>
        <v>9443.625</v>
      </c>
      <c r="G409" s="25">
        <f t="shared" si="73"/>
        <v>1.0426081086447208</v>
      </c>
      <c r="H409" s="25">
        <f t="shared" si="80"/>
        <v>1.0011677938160828</v>
      </c>
      <c r="I409" s="4">
        <f t="shared" si="74"/>
        <v>9834.5153138323349</v>
      </c>
      <c r="J409" s="25">
        <f t="shared" si="81"/>
        <v>12435.35492919106</v>
      </c>
      <c r="K409" s="15">
        <f t="shared" si="75"/>
        <v>12449.876859778164</v>
      </c>
      <c r="L409" s="36">
        <f t="shared" si="76"/>
        <v>-2603.8768597781636</v>
      </c>
      <c r="M409" s="36">
        <f t="shared" si="77"/>
        <v>2603.8768597781636</v>
      </c>
      <c r="N409" s="36">
        <f t="shared" si="78"/>
        <v>0.26446037576459108</v>
      </c>
      <c r="O409" s="36">
        <f t="shared" si="79"/>
        <v>6780174.7008881904</v>
      </c>
      <c r="P409" s="35">
        <f t="shared" si="82"/>
        <v>6780174.7008881904</v>
      </c>
    </row>
    <row r="410" spans="1:16" x14ac:dyDescent="0.4">
      <c r="A410" s="1">
        <v>409</v>
      </c>
      <c r="B410" s="21">
        <v>40222</v>
      </c>
      <c r="C410" s="43">
        <v>1</v>
      </c>
      <c r="D410" s="23">
        <v>10099</v>
      </c>
      <c r="E410" s="25">
        <f t="shared" si="83"/>
        <v>9401.75</v>
      </c>
      <c r="F410" s="25">
        <f t="shared" si="84"/>
        <v>9714.375</v>
      </c>
      <c r="G410" s="25">
        <f t="shared" si="73"/>
        <v>1.0395933860902014</v>
      </c>
      <c r="H410" s="25">
        <f t="shared" si="80"/>
        <v>1.0029760598604931</v>
      </c>
      <c r="I410" s="4">
        <f t="shared" si="74"/>
        <v>10069.033952220854</v>
      </c>
      <c r="J410" s="25">
        <f t="shared" si="81"/>
        <v>12435.671349217981</v>
      </c>
      <c r="K410" s="15">
        <f t="shared" si="75"/>
        <v>12472.680651558672</v>
      </c>
      <c r="L410" s="36">
        <f t="shared" si="76"/>
        <v>-2373.6806515586723</v>
      </c>
      <c r="M410" s="36">
        <f t="shared" si="77"/>
        <v>2373.6806515586723</v>
      </c>
      <c r="N410" s="36">
        <f t="shared" si="78"/>
        <v>0.23504115769468981</v>
      </c>
      <c r="O410" s="36">
        <f t="shared" si="79"/>
        <v>5634359.8355840025</v>
      </c>
      <c r="P410" s="35">
        <f t="shared" si="82"/>
        <v>5634359.8355840025</v>
      </c>
    </row>
    <row r="411" spans="1:16" x14ac:dyDescent="0.4">
      <c r="A411" s="1">
        <v>410</v>
      </c>
      <c r="B411" s="21">
        <v>40223</v>
      </c>
      <c r="C411" s="43">
        <v>2</v>
      </c>
      <c r="D411" s="23">
        <v>9940</v>
      </c>
      <c r="E411" s="25">
        <f t="shared" si="83"/>
        <v>10027</v>
      </c>
      <c r="F411" s="25">
        <f t="shared" si="84"/>
        <v>10083</v>
      </c>
      <c r="G411" s="25">
        <f t="shared" si="73"/>
        <v>0.9858177129822473</v>
      </c>
      <c r="H411" s="25">
        <f t="shared" si="80"/>
        <v>0.99962528745511148</v>
      </c>
      <c r="I411" s="4">
        <f t="shared" si="74"/>
        <v>9943.7260388897066</v>
      </c>
      <c r="J411" s="25">
        <f t="shared" si="81"/>
        <v>12435.987769244901</v>
      </c>
      <c r="K411" s="15">
        <f t="shared" si="75"/>
        <v>12431.327848619685</v>
      </c>
      <c r="L411" s="36">
        <f t="shared" si="76"/>
        <v>-2491.327848619685</v>
      </c>
      <c r="M411" s="36">
        <f t="shared" si="77"/>
        <v>2491.327848619685</v>
      </c>
      <c r="N411" s="36">
        <f t="shared" si="78"/>
        <v>0.2506366044889019</v>
      </c>
      <c r="O411" s="36">
        <f t="shared" si="79"/>
        <v>6206714.4493079884</v>
      </c>
      <c r="P411" s="35">
        <f t="shared" si="82"/>
        <v>6206714.4493079884</v>
      </c>
    </row>
    <row r="412" spans="1:16" x14ac:dyDescent="0.4">
      <c r="A412" s="1">
        <v>411</v>
      </c>
      <c r="B412" s="21">
        <v>40224</v>
      </c>
      <c r="C412" s="43">
        <v>3</v>
      </c>
      <c r="D412" s="23">
        <v>10223</v>
      </c>
      <c r="E412" s="25">
        <f t="shared" si="83"/>
        <v>10139</v>
      </c>
      <c r="F412" s="25">
        <f t="shared" si="84"/>
        <v>10172.125</v>
      </c>
      <c r="G412" s="25">
        <f t="shared" si="73"/>
        <v>1.005001413175713</v>
      </c>
      <c r="H412" s="25">
        <f t="shared" si="80"/>
        <v>0.99623085886831275</v>
      </c>
      <c r="I412" s="4">
        <f t="shared" si="74"/>
        <v>10261.677711542694</v>
      </c>
      <c r="J412" s="25">
        <f t="shared" si="81"/>
        <v>12436.304189271823</v>
      </c>
      <c r="K412" s="15">
        <f t="shared" si="75"/>
        <v>12389.430003625865</v>
      </c>
      <c r="L412" s="36">
        <f t="shared" si="76"/>
        <v>-2166.4300036258646</v>
      </c>
      <c r="M412" s="36">
        <f t="shared" si="77"/>
        <v>2166.4300036258646</v>
      </c>
      <c r="N412" s="36">
        <f t="shared" si="78"/>
        <v>0.21191724578165555</v>
      </c>
      <c r="O412" s="36">
        <f t="shared" si="79"/>
        <v>4693418.9606103636</v>
      </c>
      <c r="P412" s="35">
        <f t="shared" si="82"/>
        <v>4693418.9606103636</v>
      </c>
    </row>
    <row r="413" spans="1:16" x14ac:dyDescent="0.4">
      <c r="A413" s="1">
        <v>412</v>
      </c>
      <c r="B413" s="21">
        <v>40225</v>
      </c>
      <c r="C413" s="43">
        <v>4</v>
      </c>
      <c r="D413" s="23">
        <v>10294</v>
      </c>
      <c r="E413" s="25">
        <f t="shared" si="83"/>
        <v>10205.25</v>
      </c>
      <c r="F413" s="25">
        <f t="shared" si="84"/>
        <v>10039.75</v>
      </c>
      <c r="G413" s="25">
        <f t="shared" si="73"/>
        <v>1.0253243357653328</v>
      </c>
      <c r="H413" s="25">
        <f t="shared" si="80"/>
        <v>1.0011677938160828</v>
      </c>
      <c r="I413" s="4">
        <f t="shared" si="74"/>
        <v>10281.992752446684</v>
      </c>
      <c r="J413" s="25">
        <f t="shared" si="81"/>
        <v>12436.620609298743</v>
      </c>
      <c r="K413" s="15">
        <f t="shared" si="75"/>
        <v>12451.14401793925</v>
      </c>
      <c r="L413" s="36">
        <f t="shared" si="76"/>
        <v>-2157.1440179392503</v>
      </c>
      <c r="M413" s="36">
        <f t="shared" si="77"/>
        <v>2157.1440179392503</v>
      </c>
      <c r="N413" s="36">
        <f t="shared" si="78"/>
        <v>0.20955352806870509</v>
      </c>
      <c r="O413" s="36">
        <f t="shared" si="79"/>
        <v>4653270.3141310923</v>
      </c>
      <c r="P413" s="35">
        <f t="shared" si="82"/>
        <v>4653270.3141310923</v>
      </c>
    </row>
    <row r="414" spans="1:16" x14ac:dyDescent="0.4">
      <c r="A414" s="1">
        <v>413</v>
      </c>
      <c r="B414" s="21">
        <v>40226</v>
      </c>
      <c r="C414" s="43">
        <v>1</v>
      </c>
      <c r="D414" s="23">
        <v>10364</v>
      </c>
      <c r="E414" s="25">
        <f t="shared" si="83"/>
        <v>9874.25</v>
      </c>
      <c r="F414" s="25">
        <f t="shared" si="84"/>
        <v>9733.875</v>
      </c>
      <c r="G414" s="25">
        <f t="shared" si="73"/>
        <v>1.0647352673010493</v>
      </c>
      <c r="H414" s="25">
        <f t="shared" si="80"/>
        <v>1.0029760598604931</v>
      </c>
      <c r="I414" s="4">
        <f t="shared" si="74"/>
        <v>10333.247636480535</v>
      </c>
      <c r="J414" s="25">
        <f t="shared" si="81"/>
        <v>12436.937029325663</v>
      </c>
      <c r="K414" s="15">
        <f t="shared" si="75"/>
        <v>12473.95009840612</v>
      </c>
      <c r="L414" s="36">
        <f t="shared" si="76"/>
        <v>-2109.9500984061197</v>
      </c>
      <c r="M414" s="36">
        <f t="shared" si="77"/>
        <v>2109.9500984061197</v>
      </c>
      <c r="N414" s="36">
        <f t="shared" si="78"/>
        <v>0.20358453284505207</v>
      </c>
      <c r="O414" s="36">
        <f t="shared" si="79"/>
        <v>4451889.4177639941</v>
      </c>
      <c r="P414" s="35">
        <f t="shared" si="82"/>
        <v>4451889.4177639941</v>
      </c>
    </row>
    <row r="415" spans="1:16" x14ac:dyDescent="0.4">
      <c r="A415" s="1">
        <v>414</v>
      </c>
      <c r="B415" s="21">
        <v>40227</v>
      </c>
      <c r="C415" s="43">
        <v>2</v>
      </c>
      <c r="D415" s="23">
        <v>8616</v>
      </c>
      <c r="E415" s="25">
        <f t="shared" si="83"/>
        <v>9593.5</v>
      </c>
      <c r="F415" s="25">
        <f t="shared" si="84"/>
        <v>9661.25</v>
      </c>
      <c r="G415" s="25">
        <f t="shared" si="73"/>
        <v>0.89181006598525037</v>
      </c>
      <c r="H415" s="25">
        <f t="shared" si="80"/>
        <v>0.99962528745511148</v>
      </c>
      <c r="I415" s="4">
        <f t="shared" si="74"/>
        <v>8619.2297335084222</v>
      </c>
      <c r="J415" s="25">
        <f t="shared" si="81"/>
        <v>12437.253449352585</v>
      </c>
      <c r="K415" s="15">
        <f t="shared" si="75"/>
        <v>12432.593054461155</v>
      </c>
      <c r="L415" s="36">
        <f t="shared" si="76"/>
        <v>-3816.5930544611547</v>
      </c>
      <c r="M415" s="36">
        <f t="shared" si="77"/>
        <v>3816.5930544611547</v>
      </c>
      <c r="N415" s="36">
        <f t="shared" si="78"/>
        <v>0.44296576769512008</v>
      </c>
      <c r="O415" s="36">
        <f t="shared" si="79"/>
        <v>14566382.543361126</v>
      </c>
      <c r="P415" s="35">
        <f t="shared" si="82"/>
        <v>14566382.543361126</v>
      </c>
    </row>
    <row r="416" spans="1:16" x14ac:dyDescent="0.4">
      <c r="A416" s="1">
        <v>415</v>
      </c>
      <c r="B416" s="21">
        <v>40228</v>
      </c>
      <c r="C416" s="43">
        <v>3</v>
      </c>
      <c r="D416" s="23">
        <v>9100</v>
      </c>
      <c r="E416" s="25">
        <f t="shared" si="83"/>
        <v>9729</v>
      </c>
      <c r="F416" s="25">
        <f t="shared" si="84"/>
        <v>9767</v>
      </c>
      <c r="G416" s="25">
        <f t="shared" si="73"/>
        <v>0.9317088153987918</v>
      </c>
      <c r="H416" s="25">
        <f t="shared" si="80"/>
        <v>0.99623085886831275</v>
      </c>
      <c r="I416" s="4">
        <f t="shared" si="74"/>
        <v>9134.4289518769947</v>
      </c>
      <c r="J416" s="25">
        <f t="shared" si="81"/>
        <v>12437.569869379506</v>
      </c>
      <c r="K416" s="15">
        <f t="shared" si="75"/>
        <v>12390.690913206594</v>
      </c>
      <c r="L416" s="36">
        <f t="shared" si="76"/>
        <v>-3290.6909132065939</v>
      </c>
      <c r="M416" s="36">
        <f t="shared" si="77"/>
        <v>3290.6909132065939</v>
      </c>
      <c r="N416" s="36">
        <f t="shared" si="78"/>
        <v>0.36161438606665869</v>
      </c>
      <c r="O416" s="36">
        <f t="shared" si="79"/>
        <v>10828646.686260447</v>
      </c>
      <c r="P416" s="35">
        <f t="shared" si="82"/>
        <v>10828646.686260447</v>
      </c>
    </row>
    <row r="417" spans="1:16" x14ac:dyDescent="0.4">
      <c r="A417" s="1">
        <v>416</v>
      </c>
      <c r="B417" s="21">
        <v>40229</v>
      </c>
      <c r="C417" s="43">
        <v>4</v>
      </c>
      <c r="D417" s="23">
        <v>10836</v>
      </c>
      <c r="E417" s="25">
        <f t="shared" si="83"/>
        <v>9805</v>
      </c>
      <c r="F417" s="25">
        <f t="shared" si="84"/>
        <v>9986.625</v>
      </c>
      <c r="G417" s="25">
        <f t="shared" si="73"/>
        <v>1.0850512560549734</v>
      </c>
      <c r="H417" s="25">
        <f t="shared" si="80"/>
        <v>1.0011677938160828</v>
      </c>
      <c r="I417" s="4">
        <f t="shared" si="74"/>
        <v>10823.36054648458</v>
      </c>
      <c r="J417" s="25">
        <f t="shared" si="81"/>
        <v>12437.886289406426</v>
      </c>
      <c r="K417" s="15">
        <f t="shared" si="75"/>
        <v>12452.411176100335</v>
      </c>
      <c r="L417" s="36">
        <f t="shared" si="76"/>
        <v>-1616.4111761003351</v>
      </c>
      <c r="M417" s="36">
        <f t="shared" si="77"/>
        <v>1616.4111761003351</v>
      </c>
      <c r="N417" s="36">
        <f t="shared" si="78"/>
        <v>0.1491704666020981</v>
      </c>
      <c r="O417" s="36">
        <f t="shared" si="79"/>
        <v>2612785.0902220686</v>
      </c>
      <c r="P417" s="35">
        <f t="shared" si="82"/>
        <v>2612785.0902220686</v>
      </c>
    </row>
    <row r="418" spans="1:16" x14ac:dyDescent="0.4">
      <c r="A418" s="1">
        <v>417</v>
      </c>
      <c r="B418" s="21">
        <v>40230</v>
      </c>
      <c r="C418" s="43">
        <v>1</v>
      </c>
      <c r="D418" s="23">
        <v>10668</v>
      </c>
      <c r="E418" s="25">
        <f t="shared" si="83"/>
        <v>10168.25</v>
      </c>
      <c r="F418" s="25">
        <f t="shared" si="84"/>
        <v>10319.5</v>
      </c>
      <c r="G418" s="25">
        <f t="shared" si="73"/>
        <v>1.0337710160375988</v>
      </c>
      <c r="H418" s="25">
        <f t="shared" si="80"/>
        <v>1.0029760598604931</v>
      </c>
      <c r="I418" s="4">
        <f t="shared" si="74"/>
        <v>10636.345598801076</v>
      </c>
      <c r="J418" s="25">
        <f t="shared" si="81"/>
        <v>12438.202709433348</v>
      </c>
      <c r="K418" s="15">
        <f t="shared" si="75"/>
        <v>12475.219545253569</v>
      </c>
      <c r="L418" s="36">
        <f t="shared" si="76"/>
        <v>-1807.2195452535689</v>
      </c>
      <c r="M418" s="36">
        <f t="shared" si="77"/>
        <v>1807.2195452535689</v>
      </c>
      <c r="N418" s="36">
        <f t="shared" si="78"/>
        <v>0.16940565666043952</v>
      </c>
      <c r="O418" s="36">
        <f t="shared" si="79"/>
        <v>3266042.4847465162</v>
      </c>
      <c r="P418" s="35">
        <f t="shared" si="82"/>
        <v>3266042.4847465162</v>
      </c>
    </row>
    <row r="419" spans="1:16" x14ac:dyDescent="0.4">
      <c r="A419" s="1">
        <v>418</v>
      </c>
      <c r="B419" s="21">
        <v>40231</v>
      </c>
      <c r="C419" s="43">
        <v>2</v>
      </c>
      <c r="D419" s="23">
        <v>10069</v>
      </c>
      <c r="E419" s="25">
        <f t="shared" si="83"/>
        <v>10470.75</v>
      </c>
      <c r="F419" s="25">
        <f t="shared" si="84"/>
        <v>10575.875</v>
      </c>
      <c r="G419" s="25">
        <f t="shared" si="73"/>
        <v>0.95207252355006089</v>
      </c>
      <c r="H419" s="25">
        <f t="shared" si="80"/>
        <v>0.99962528745511148</v>
      </c>
      <c r="I419" s="4">
        <f t="shared" si="74"/>
        <v>10072.774394927612</v>
      </c>
      <c r="J419" s="25">
        <f t="shared" si="81"/>
        <v>12438.519129460268</v>
      </c>
      <c r="K419" s="15">
        <f t="shared" si="75"/>
        <v>12433.858260302624</v>
      </c>
      <c r="L419" s="36">
        <f t="shared" si="76"/>
        <v>-2364.8582603026243</v>
      </c>
      <c r="M419" s="36">
        <f t="shared" si="77"/>
        <v>2364.8582603026243</v>
      </c>
      <c r="N419" s="36">
        <f t="shared" si="78"/>
        <v>0.23486525576548062</v>
      </c>
      <c r="O419" s="36">
        <f t="shared" si="79"/>
        <v>5592554.591321555</v>
      </c>
      <c r="P419" s="35">
        <f t="shared" si="82"/>
        <v>5592554.591321555</v>
      </c>
    </row>
    <row r="420" spans="1:16" x14ac:dyDescent="0.4">
      <c r="A420" s="1">
        <v>419</v>
      </c>
      <c r="B420" s="21">
        <v>40232</v>
      </c>
      <c r="C420" s="43">
        <v>3</v>
      </c>
      <c r="D420" s="23">
        <v>10310</v>
      </c>
      <c r="E420" s="25">
        <f t="shared" si="83"/>
        <v>10681</v>
      </c>
      <c r="F420" s="25">
        <f t="shared" si="84"/>
        <v>10500.5</v>
      </c>
      <c r="G420" s="25">
        <f t="shared" si="73"/>
        <v>0.98185800676158275</v>
      </c>
      <c r="H420" s="25">
        <f t="shared" si="80"/>
        <v>0.99623085886831275</v>
      </c>
      <c r="I420" s="4">
        <f t="shared" si="74"/>
        <v>10349.006867456243</v>
      </c>
      <c r="J420" s="25">
        <f t="shared" si="81"/>
        <v>12438.83554948719</v>
      </c>
      <c r="K420" s="15">
        <f t="shared" si="75"/>
        <v>12391.951822787325</v>
      </c>
      <c r="L420" s="36">
        <f t="shared" si="76"/>
        <v>-2081.951822787325</v>
      </c>
      <c r="M420" s="36">
        <f t="shared" si="77"/>
        <v>2081.951822787325</v>
      </c>
      <c r="N420" s="36">
        <f t="shared" si="78"/>
        <v>0.20193519134697624</v>
      </c>
      <c r="O420" s="36">
        <f t="shared" si="79"/>
        <v>4334523.3924074648</v>
      </c>
      <c r="P420" s="35">
        <f t="shared" si="82"/>
        <v>4334523.3924074648</v>
      </c>
    </row>
    <row r="421" spans="1:16" x14ac:dyDescent="0.4">
      <c r="A421" s="1">
        <v>420</v>
      </c>
      <c r="B421" s="21">
        <v>40233</v>
      </c>
      <c r="C421" s="43">
        <v>4</v>
      </c>
      <c r="D421" s="23">
        <v>11677</v>
      </c>
      <c r="E421" s="25">
        <f t="shared" si="83"/>
        <v>10320</v>
      </c>
      <c r="F421" s="25">
        <f t="shared" si="84"/>
        <v>10490.75</v>
      </c>
      <c r="G421" s="25">
        <f t="shared" si="73"/>
        <v>1.1130758048757239</v>
      </c>
      <c r="H421" s="25">
        <f t="shared" si="80"/>
        <v>1.0011677938160828</v>
      </c>
      <c r="I421" s="4">
        <f t="shared" si="74"/>
        <v>11663.379577454822</v>
      </c>
      <c r="J421" s="25">
        <f t="shared" si="81"/>
        <v>12439.151969514111</v>
      </c>
      <c r="K421" s="15">
        <f t="shared" si="75"/>
        <v>12453.678334261424</v>
      </c>
      <c r="L421" s="36">
        <f t="shared" si="76"/>
        <v>-776.67833426142352</v>
      </c>
      <c r="M421" s="36">
        <f t="shared" si="77"/>
        <v>776.67833426142352</v>
      </c>
      <c r="N421" s="36">
        <f t="shared" si="78"/>
        <v>6.6513516679063411E-2</v>
      </c>
      <c r="O421" s="36">
        <f t="shared" si="79"/>
        <v>603229.23491109954</v>
      </c>
      <c r="P421" s="35">
        <f t="shared" si="82"/>
        <v>603229.23491109954</v>
      </c>
    </row>
    <row r="422" spans="1:16" x14ac:dyDescent="0.4">
      <c r="A422" s="1">
        <v>421</v>
      </c>
      <c r="B422" s="21">
        <v>40234</v>
      </c>
      <c r="C422" s="43">
        <v>1</v>
      </c>
      <c r="D422" s="23">
        <v>9224</v>
      </c>
      <c r="E422" s="25">
        <f t="shared" si="83"/>
        <v>10661.5</v>
      </c>
      <c r="F422" s="25">
        <f t="shared" si="84"/>
        <v>10879</v>
      </c>
      <c r="G422" s="25">
        <f t="shared" si="73"/>
        <v>0.84787204706314923</v>
      </c>
      <c r="H422" s="25">
        <f t="shared" si="80"/>
        <v>1.0029760598604931</v>
      </c>
      <c r="I422" s="4">
        <f t="shared" si="74"/>
        <v>9196.6302777785077</v>
      </c>
      <c r="J422" s="25">
        <f t="shared" si="81"/>
        <v>12439.468389541031</v>
      </c>
      <c r="K422" s="15">
        <f t="shared" si="75"/>
        <v>12476.488992101016</v>
      </c>
      <c r="L422" s="36">
        <f t="shared" si="76"/>
        <v>-3252.4889921010163</v>
      </c>
      <c r="M422" s="36">
        <f t="shared" si="77"/>
        <v>3252.4889921010163</v>
      </c>
      <c r="N422" s="36">
        <f t="shared" si="78"/>
        <v>0.35261155595197485</v>
      </c>
      <c r="O422" s="36">
        <f t="shared" si="79"/>
        <v>10578684.643738285</v>
      </c>
      <c r="P422" s="35">
        <f t="shared" si="82"/>
        <v>10578684.643738285</v>
      </c>
    </row>
    <row r="423" spans="1:16" x14ac:dyDescent="0.4">
      <c r="A423" s="1">
        <v>422</v>
      </c>
      <c r="B423" s="21">
        <v>40235</v>
      </c>
      <c r="C423" s="43">
        <v>2</v>
      </c>
      <c r="D423" s="23">
        <v>11435</v>
      </c>
      <c r="E423" s="25">
        <f t="shared" si="83"/>
        <v>11096.5</v>
      </c>
      <c r="F423" s="25">
        <f t="shared" si="84"/>
        <v>11178.125</v>
      </c>
      <c r="G423" s="25">
        <f t="shared" si="73"/>
        <v>1.0229801509644953</v>
      </c>
      <c r="H423" s="25">
        <f t="shared" si="80"/>
        <v>0.99962528745511148</v>
      </c>
      <c r="I423" s="4">
        <f t="shared" si="74"/>
        <v>11439.28644413519</v>
      </c>
      <c r="J423" s="25">
        <f t="shared" si="81"/>
        <v>12439.784809567953</v>
      </c>
      <c r="K423" s="15">
        <f t="shared" si="75"/>
        <v>12435.123466144094</v>
      </c>
      <c r="L423" s="36">
        <f t="shared" si="76"/>
        <v>-1000.123466144094</v>
      </c>
      <c r="M423" s="36">
        <f t="shared" si="77"/>
        <v>1000.123466144094</v>
      </c>
      <c r="N423" s="36">
        <f t="shared" si="78"/>
        <v>8.7461606134157766E-2</v>
      </c>
      <c r="O423" s="36">
        <f t="shared" si="79"/>
        <v>1000246.9475320767</v>
      </c>
      <c r="P423" s="35">
        <f t="shared" si="82"/>
        <v>1000246.9475320767</v>
      </c>
    </row>
    <row r="424" spans="1:16" x14ac:dyDescent="0.4">
      <c r="A424" s="1">
        <v>423</v>
      </c>
      <c r="B424" s="21">
        <v>40236</v>
      </c>
      <c r="C424" s="43">
        <v>3</v>
      </c>
      <c r="D424" s="23">
        <v>12050</v>
      </c>
      <c r="E424" s="25">
        <f t="shared" si="83"/>
        <v>11259.75</v>
      </c>
      <c r="F424" s="25">
        <f t="shared" si="84"/>
        <v>11588.25</v>
      </c>
      <c r="G424" s="25">
        <f t="shared" si="73"/>
        <v>1.039846396134015</v>
      </c>
      <c r="H424" s="25">
        <f t="shared" si="80"/>
        <v>0.99623085886831275</v>
      </c>
      <c r="I424" s="4">
        <f t="shared" si="74"/>
        <v>12095.589985727229</v>
      </c>
      <c r="J424" s="25">
        <f t="shared" si="81"/>
        <v>12440.101229594873</v>
      </c>
      <c r="K424" s="15">
        <f t="shared" si="75"/>
        <v>12393.212732368054</v>
      </c>
      <c r="L424" s="36">
        <f t="shared" si="76"/>
        <v>-343.21273236805428</v>
      </c>
      <c r="M424" s="36">
        <f t="shared" si="77"/>
        <v>343.21273236805428</v>
      </c>
      <c r="N424" s="36">
        <f t="shared" si="78"/>
        <v>2.8482384428884171E-2</v>
      </c>
      <c r="O424" s="36">
        <f t="shared" si="79"/>
        <v>117794.97965954566</v>
      </c>
      <c r="P424" s="35">
        <f t="shared" si="82"/>
        <v>117794.97965954566</v>
      </c>
    </row>
    <row r="425" spans="1:16" x14ac:dyDescent="0.4">
      <c r="A425" s="1">
        <v>424</v>
      </c>
      <c r="B425" s="21">
        <v>40237</v>
      </c>
      <c r="C425" s="43">
        <v>4</v>
      </c>
      <c r="D425" s="23">
        <v>12330</v>
      </c>
      <c r="E425" s="25">
        <f t="shared" si="83"/>
        <v>11916.75</v>
      </c>
      <c r="F425" s="25">
        <f t="shared" si="84"/>
        <v>11905.125</v>
      </c>
      <c r="G425" s="25">
        <f t="shared" si="73"/>
        <v>1.035688411503449</v>
      </c>
      <c r="H425" s="25">
        <f t="shared" si="80"/>
        <v>1.0011677938160828</v>
      </c>
      <c r="I425" s="4">
        <f t="shared" si="74"/>
        <v>12315.617897577969</v>
      </c>
      <c r="J425" s="25">
        <f t="shared" si="81"/>
        <v>12440.417649621793</v>
      </c>
      <c r="K425" s="15">
        <f t="shared" si="75"/>
        <v>12454.945492422508</v>
      </c>
      <c r="L425" s="36">
        <f t="shared" si="76"/>
        <v>-124.94549242250832</v>
      </c>
      <c r="M425" s="36">
        <f t="shared" si="77"/>
        <v>124.94549242250832</v>
      </c>
      <c r="N425" s="36">
        <f t="shared" si="78"/>
        <v>1.0133454373277236E-2</v>
      </c>
      <c r="O425" s="36">
        <f t="shared" si="79"/>
        <v>15611.376076703085</v>
      </c>
      <c r="P425" s="35">
        <f t="shared" si="82"/>
        <v>15611.376076703085</v>
      </c>
    </row>
    <row r="426" spans="1:16" x14ac:dyDescent="0.4">
      <c r="A426" s="1">
        <v>425</v>
      </c>
      <c r="B426" s="21">
        <v>40238</v>
      </c>
      <c r="C426" s="43">
        <v>1</v>
      </c>
      <c r="D426" s="23">
        <v>11852</v>
      </c>
      <c r="E426" s="25">
        <f t="shared" si="83"/>
        <v>11893.5</v>
      </c>
      <c r="F426" s="25">
        <f t="shared" si="84"/>
        <v>11711.625</v>
      </c>
      <c r="G426" s="25">
        <f t="shared" si="73"/>
        <v>1.0119859541267757</v>
      </c>
      <c r="H426" s="25">
        <f t="shared" si="80"/>
        <v>1.0029760598604931</v>
      </c>
      <c r="I426" s="4">
        <f t="shared" si="74"/>
        <v>11816.832399417917</v>
      </c>
      <c r="J426" s="25">
        <f t="shared" si="81"/>
        <v>12440.734069648715</v>
      </c>
      <c r="K426" s="15">
        <f t="shared" si="75"/>
        <v>12477.758438948465</v>
      </c>
      <c r="L426" s="36">
        <f t="shared" si="76"/>
        <v>-625.75843894846548</v>
      </c>
      <c r="M426" s="36">
        <f t="shared" si="77"/>
        <v>625.75843894846548</v>
      </c>
      <c r="N426" s="36">
        <f t="shared" si="78"/>
        <v>5.2797708314922837E-2</v>
      </c>
      <c r="O426" s="36">
        <f t="shared" si="79"/>
        <v>391573.62391522038</v>
      </c>
      <c r="P426" s="35">
        <f t="shared" si="82"/>
        <v>391573.62391522038</v>
      </c>
    </row>
    <row r="427" spans="1:16" x14ac:dyDescent="0.4">
      <c r="A427" s="1">
        <v>426</v>
      </c>
      <c r="B427" s="21">
        <v>40239</v>
      </c>
      <c r="C427" s="43">
        <v>2</v>
      </c>
      <c r="D427" s="23">
        <v>11342</v>
      </c>
      <c r="E427" s="25">
        <f t="shared" si="83"/>
        <v>11529.75</v>
      </c>
      <c r="F427" s="25">
        <f t="shared" si="84"/>
        <v>11066.625</v>
      </c>
      <c r="G427" s="25">
        <f t="shared" si="73"/>
        <v>1.0248833768199428</v>
      </c>
      <c r="H427" s="25">
        <f t="shared" si="80"/>
        <v>0.99962528745511148</v>
      </c>
      <c r="I427" s="4">
        <f t="shared" si="74"/>
        <v>11346.251582805538</v>
      </c>
      <c r="J427" s="25">
        <f t="shared" si="81"/>
        <v>12441.050489675636</v>
      </c>
      <c r="K427" s="15">
        <f t="shared" si="75"/>
        <v>12436.388671985562</v>
      </c>
      <c r="L427" s="36">
        <f t="shared" si="76"/>
        <v>-1094.3886719855618</v>
      </c>
      <c r="M427" s="36">
        <f t="shared" si="77"/>
        <v>1094.3886719855618</v>
      </c>
      <c r="N427" s="36">
        <f t="shared" si="78"/>
        <v>9.6489919942299579E-2</v>
      </c>
      <c r="O427" s="36">
        <f t="shared" si="79"/>
        <v>1197686.5653703215</v>
      </c>
      <c r="P427" s="35">
        <f t="shared" si="82"/>
        <v>1197686.5653703215</v>
      </c>
    </row>
    <row r="428" spans="1:16" x14ac:dyDescent="0.4">
      <c r="A428" s="1">
        <v>427</v>
      </c>
      <c r="B428" s="21">
        <v>40240</v>
      </c>
      <c r="C428" s="43">
        <v>3</v>
      </c>
      <c r="D428" s="23">
        <v>10595</v>
      </c>
      <c r="E428" s="25">
        <f t="shared" si="83"/>
        <v>10603.5</v>
      </c>
      <c r="F428" s="25">
        <f t="shared" si="84"/>
        <v>10397.75</v>
      </c>
      <c r="G428" s="25">
        <f t="shared" si="73"/>
        <v>1.0189704503378134</v>
      </c>
      <c r="H428" s="25">
        <f t="shared" si="80"/>
        <v>0.99623085886831275</v>
      </c>
      <c r="I428" s="4">
        <f t="shared" si="74"/>
        <v>10635.085136828215</v>
      </c>
      <c r="J428" s="25">
        <f t="shared" si="81"/>
        <v>12441.366909702556</v>
      </c>
      <c r="K428" s="15">
        <f t="shared" si="75"/>
        <v>12394.473641948784</v>
      </c>
      <c r="L428" s="36">
        <f t="shared" si="76"/>
        <v>-1799.4736419487836</v>
      </c>
      <c r="M428" s="36">
        <f t="shared" si="77"/>
        <v>1799.4736419487836</v>
      </c>
      <c r="N428" s="36">
        <f t="shared" si="78"/>
        <v>0.16984177838119713</v>
      </c>
      <c r="O428" s="36">
        <f t="shared" si="79"/>
        <v>3238105.3880684189</v>
      </c>
      <c r="P428" s="35">
        <f t="shared" si="82"/>
        <v>3238105.3880684189</v>
      </c>
    </row>
    <row r="429" spans="1:16" x14ac:dyDescent="0.4">
      <c r="A429" s="1">
        <v>428</v>
      </c>
      <c r="B429" s="21">
        <v>40241</v>
      </c>
      <c r="C429" s="43">
        <v>4</v>
      </c>
      <c r="D429" s="23">
        <v>8625</v>
      </c>
      <c r="E429" s="25">
        <f t="shared" si="83"/>
        <v>10192</v>
      </c>
      <c r="F429" s="25">
        <f t="shared" si="84"/>
        <v>10102.625</v>
      </c>
      <c r="G429" s="25">
        <f t="shared" ref="G429:G492" si="85">D429/F429</f>
        <v>0.85373850855594458</v>
      </c>
      <c r="H429" s="25">
        <f t="shared" si="80"/>
        <v>1.0011677938160828</v>
      </c>
      <c r="I429" s="4">
        <f t="shared" ref="I429:I492" si="86">D429/H429</f>
        <v>8614.9395268945646</v>
      </c>
      <c r="J429" s="25">
        <f t="shared" si="81"/>
        <v>12441.683329729478</v>
      </c>
      <c r="K429" s="15">
        <f t="shared" ref="K429:K492" si="87">H429*J429</f>
        <v>12456.212650583597</v>
      </c>
      <c r="L429" s="36">
        <f t="shared" ref="L429:L492" si="88">D429-K429</f>
        <v>-3831.2126505835968</v>
      </c>
      <c r="M429" s="36">
        <f t="shared" ref="M429:M492" si="89">ABS(L429)</f>
        <v>3831.2126505835968</v>
      </c>
      <c r="N429" s="36">
        <f t="shared" ref="N429:N492" si="90">M429/D429</f>
        <v>0.44419856818360542</v>
      </c>
      <c r="O429" s="36">
        <f t="shared" ref="O429:O492" si="91">L429^2</f>
        <v>14678190.373991789</v>
      </c>
      <c r="P429" s="35">
        <f t="shared" si="82"/>
        <v>14678190.373991789</v>
      </c>
    </row>
    <row r="430" spans="1:16" x14ac:dyDescent="0.4">
      <c r="A430" s="1">
        <v>429</v>
      </c>
      <c r="B430" s="21">
        <v>40242</v>
      </c>
      <c r="C430" s="43">
        <v>1</v>
      </c>
      <c r="D430" s="23">
        <v>10206</v>
      </c>
      <c r="E430" s="25">
        <f t="shared" si="83"/>
        <v>10013.25</v>
      </c>
      <c r="F430" s="25">
        <f t="shared" si="84"/>
        <v>9743.125</v>
      </c>
      <c r="G430" s="25">
        <f t="shared" si="85"/>
        <v>1.0475078581050741</v>
      </c>
      <c r="H430" s="25">
        <f t="shared" si="80"/>
        <v>1.0029760598604931</v>
      </c>
      <c r="I430" s="4">
        <f t="shared" si="86"/>
        <v>10175.716458695517</v>
      </c>
      <c r="J430" s="25">
        <f t="shared" si="81"/>
        <v>12441.999749756398</v>
      </c>
      <c r="K430" s="15">
        <f t="shared" si="87"/>
        <v>12479.027885795913</v>
      </c>
      <c r="L430" s="36">
        <f t="shared" si="88"/>
        <v>-2273.0278857959129</v>
      </c>
      <c r="M430" s="36">
        <f t="shared" si="89"/>
        <v>2273.0278857959129</v>
      </c>
      <c r="N430" s="36">
        <f t="shared" si="90"/>
        <v>0.22271486241386565</v>
      </c>
      <c r="O430" s="36">
        <f t="shared" si="91"/>
        <v>5166655.7696058378</v>
      </c>
      <c r="P430" s="35">
        <f t="shared" si="82"/>
        <v>5166655.7696058378</v>
      </c>
    </row>
    <row r="431" spans="1:16" x14ac:dyDescent="0.4">
      <c r="A431" s="1">
        <v>430</v>
      </c>
      <c r="B431" s="21">
        <v>40243</v>
      </c>
      <c r="C431" s="43">
        <v>2</v>
      </c>
      <c r="D431" s="23">
        <v>10627</v>
      </c>
      <c r="E431" s="25">
        <f t="shared" si="83"/>
        <v>9473</v>
      </c>
      <c r="F431" s="25">
        <f t="shared" si="84"/>
        <v>9460.875</v>
      </c>
      <c r="G431" s="25">
        <f t="shared" si="85"/>
        <v>1.1232576268051317</v>
      </c>
      <c r="H431" s="25">
        <f t="shared" si="80"/>
        <v>0.99962528745511148</v>
      </c>
      <c r="I431" s="4">
        <f t="shared" si="86"/>
        <v>10630.983562905525</v>
      </c>
      <c r="J431" s="25">
        <f t="shared" si="81"/>
        <v>12442.316169783318</v>
      </c>
      <c r="K431" s="15">
        <f t="shared" si="87"/>
        <v>12437.653877827031</v>
      </c>
      <c r="L431" s="36">
        <f t="shared" si="88"/>
        <v>-1810.6538778270315</v>
      </c>
      <c r="M431" s="36">
        <f t="shared" si="89"/>
        <v>1810.6538778270315</v>
      </c>
      <c r="N431" s="36">
        <f t="shared" si="90"/>
        <v>0.17038241063583623</v>
      </c>
      <c r="O431" s="36">
        <f t="shared" si="91"/>
        <v>3278467.4652900668</v>
      </c>
      <c r="P431" s="35">
        <f t="shared" si="82"/>
        <v>3278467.4652900668</v>
      </c>
    </row>
    <row r="432" spans="1:16" x14ac:dyDescent="0.4">
      <c r="A432" s="1">
        <v>431</v>
      </c>
      <c r="B432" s="21">
        <v>40244</v>
      </c>
      <c r="C432" s="43">
        <v>3</v>
      </c>
      <c r="D432" s="23">
        <v>8434</v>
      </c>
      <c r="E432" s="25">
        <f t="shared" si="83"/>
        <v>9448.75</v>
      </c>
      <c r="F432" s="25">
        <f t="shared" si="84"/>
        <v>9429.125</v>
      </c>
      <c r="G432" s="25">
        <f t="shared" si="85"/>
        <v>0.89446263571646367</v>
      </c>
      <c r="H432" s="25">
        <f t="shared" si="80"/>
        <v>0.99623085886831275</v>
      </c>
      <c r="I432" s="4">
        <f t="shared" si="86"/>
        <v>8465.9092066077556</v>
      </c>
      <c r="J432" s="25">
        <f t="shared" si="81"/>
        <v>12442.63258981024</v>
      </c>
      <c r="K432" s="15">
        <f t="shared" si="87"/>
        <v>12395.734551529515</v>
      </c>
      <c r="L432" s="36">
        <f t="shared" si="88"/>
        <v>-3961.7345515295146</v>
      </c>
      <c r="M432" s="36">
        <f t="shared" si="89"/>
        <v>3961.7345515295146</v>
      </c>
      <c r="N432" s="36">
        <f t="shared" si="90"/>
        <v>0.46973376233454051</v>
      </c>
      <c r="O432" s="36">
        <f t="shared" si="91"/>
        <v>15695340.656782765</v>
      </c>
      <c r="P432" s="35">
        <f t="shared" si="82"/>
        <v>15695340.656782765</v>
      </c>
    </row>
    <row r="433" spans="1:16" x14ac:dyDescent="0.4">
      <c r="A433" s="1">
        <v>432</v>
      </c>
      <c r="B433" s="21">
        <v>40245</v>
      </c>
      <c r="C433" s="43">
        <v>4</v>
      </c>
      <c r="D433" s="23">
        <v>8528</v>
      </c>
      <c r="E433" s="25">
        <f t="shared" si="83"/>
        <v>9409.5</v>
      </c>
      <c r="F433" s="25">
        <f t="shared" si="84"/>
        <v>9381.5</v>
      </c>
      <c r="G433" s="25">
        <f t="shared" si="85"/>
        <v>0.9090230773330491</v>
      </c>
      <c r="H433" s="25">
        <f t="shared" si="80"/>
        <v>1.0011677938160828</v>
      </c>
      <c r="I433" s="4">
        <f t="shared" si="86"/>
        <v>8518.0526707660119</v>
      </c>
      <c r="J433" s="25">
        <f t="shared" si="81"/>
        <v>12442.949009837161</v>
      </c>
      <c r="K433" s="15">
        <f t="shared" si="87"/>
        <v>12457.479808744682</v>
      </c>
      <c r="L433" s="36">
        <f t="shared" si="88"/>
        <v>-3929.4798087446816</v>
      </c>
      <c r="M433" s="36">
        <f t="shared" si="89"/>
        <v>3929.4798087446816</v>
      </c>
      <c r="N433" s="36">
        <f t="shared" si="90"/>
        <v>0.4607738987740011</v>
      </c>
      <c r="O433" s="36">
        <f t="shared" si="91"/>
        <v>15440811.567332139</v>
      </c>
      <c r="P433" s="35">
        <f t="shared" si="82"/>
        <v>15440811.567332139</v>
      </c>
    </row>
    <row r="434" spans="1:16" x14ac:dyDescent="0.4">
      <c r="A434" s="1">
        <v>433</v>
      </c>
      <c r="B434" s="21">
        <v>40246</v>
      </c>
      <c r="C434" s="43">
        <v>1</v>
      </c>
      <c r="D434" s="23">
        <v>10049</v>
      </c>
      <c r="E434" s="25">
        <f t="shared" si="83"/>
        <v>9353.5</v>
      </c>
      <c r="F434" s="25">
        <f t="shared" si="84"/>
        <v>9304.375</v>
      </c>
      <c r="G434" s="25">
        <f t="shared" si="85"/>
        <v>1.0800295559884463</v>
      </c>
      <c r="H434" s="25">
        <f t="shared" si="80"/>
        <v>1.0029760598604931</v>
      </c>
      <c r="I434" s="4">
        <f t="shared" si="86"/>
        <v>10019.182313681291</v>
      </c>
      <c r="J434" s="25">
        <f t="shared" si="81"/>
        <v>12443.265429864081</v>
      </c>
      <c r="K434" s="15">
        <f t="shared" si="87"/>
        <v>12480.29733264336</v>
      </c>
      <c r="L434" s="36">
        <f t="shared" si="88"/>
        <v>-2431.2973326433603</v>
      </c>
      <c r="M434" s="36">
        <f t="shared" si="89"/>
        <v>2431.2973326433603</v>
      </c>
      <c r="N434" s="36">
        <f t="shared" si="90"/>
        <v>0.24194420665174249</v>
      </c>
      <c r="O434" s="36">
        <f t="shared" si="91"/>
        <v>5911206.7197187189</v>
      </c>
      <c r="P434" s="35">
        <f t="shared" si="82"/>
        <v>5911206.7197187189</v>
      </c>
    </row>
    <row r="435" spans="1:16" x14ac:dyDescent="0.4">
      <c r="A435" s="1">
        <v>434</v>
      </c>
      <c r="B435" s="21">
        <v>40247</v>
      </c>
      <c r="C435" s="43">
        <v>2</v>
      </c>
      <c r="D435" s="23">
        <v>10403</v>
      </c>
      <c r="E435" s="25">
        <f t="shared" si="83"/>
        <v>9255.25</v>
      </c>
      <c r="F435" s="25">
        <f t="shared" si="84"/>
        <v>9421.125</v>
      </c>
      <c r="G435" s="25">
        <f t="shared" si="85"/>
        <v>1.1042205681380939</v>
      </c>
      <c r="H435" s="25">
        <f t="shared" si="80"/>
        <v>0.99962528745511148</v>
      </c>
      <c r="I435" s="4">
        <f t="shared" si="86"/>
        <v>10406.899595831954</v>
      </c>
      <c r="J435" s="25">
        <f t="shared" si="81"/>
        <v>12443.581849891003</v>
      </c>
      <c r="K435" s="15">
        <f t="shared" si="87"/>
        <v>12438.919083668501</v>
      </c>
      <c r="L435" s="36">
        <f t="shared" si="88"/>
        <v>-2035.9190836685011</v>
      </c>
      <c r="M435" s="36">
        <f t="shared" si="89"/>
        <v>2035.9190836685011</v>
      </c>
      <c r="N435" s="36">
        <f t="shared" si="90"/>
        <v>0.19570499698822466</v>
      </c>
      <c r="O435" s="36">
        <f t="shared" si="91"/>
        <v>4144966.5152455894</v>
      </c>
      <c r="P435" s="35">
        <f t="shared" si="82"/>
        <v>4144966.5152455894</v>
      </c>
    </row>
    <row r="436" spans="1:16" x14ac:dyDescent="0.4">
      <c r="A436" s="1">
        <v>435</v>
      </c>
      <c r="B436" s="21">
        <v>40248</v>
      </c>
      <c r="C436" s="43">
        <v>3</v>
      </c>
      <c r="D436" s="23">
        <v>8041</v>
      </c>
      <c r="E436" s="25">
        <f t="shared" si="83"/>
        <v>9587</v>
      </c>
      <c r="F436" s="25">
        <f t="shared" si="84"/>
        <v>9551.375</v>
      </c>
      <c r="G436" s="25">
        <f t="shared" si="85"/>
        <v>0.84186831738885759</v>
      </c>
      <c r="H436" s="25">
        <f t="shared" si="80"/>
        <v>0.99623085886831275</v>
      </c>
      <c r="I436" s="4">
        <f t="shared" si="86"/>
        <v>8071.4223298948255</v>
      </c>
      <c r="J436" s="25">
        <f t="shared" si="81"/>
        <v>12443.898269917923</v>
      </c>
      <c r="K436" s="15">
        <f t="shared" si="87"/>
        <v>12396.995461110244</v>
      </c>
      <c r="L436" s="36">
        <f t="shared" si="88"/>
        <v>-4355.9954611102439</v>
      </c>
      <c r="M436" s="36">
        <f t="shared" si="89"/>
        <v>4355.9954611102439</v>
      </c>
      <c r="N436" s="36">
        <f t="shared" si="90"/>
        <v>0.54172310174235094</v>
      </c>
      <c r="O436" s="36">
        <f t="shared" si="91"/>
        <v>18974696.457213048</v>
      </c>
      <c r="P436" s="35">
        <f t="shared" si="82"/>
        <v>18974696.457213048</v>
      </c>
    </row>
    <row r="437" spans="1:16" x14ac:dyDescent="0.4">
      <c r="A437" s="1">
        <v>436</v>
      </c>
      <c r="B437" s="21">
        <v>40249</v>
      </c>
      <c r="C437" s="43">
        <v>4</v>
      </c>
      <c r="D437" s="23">
        <v>9855</v>
      </c>
      <c r="E437" s="25">
        <f t="shared" si="83"/>
        <v>9515.75</v>
      </c>
      <c r="F437" s="25">
        <f t="shared" si="84"/>
        <v>9435.625</v>
      </c>
      <c r="G437" s="25">
        <f t="shared" si="85"/>
        <v>1.0444459164072333</v>
      </c>
      <c r="H437" s="25">
        <f t="shared" si="80"/>
        <v>1.0011677938160828</v>
      </c>
      <c r="I437" s="4">
        <f t="shared" si="86"/>
        <v>9843.5048159473554</v>
      </c>
      <c r="J437" s="25">
        <f t="shared" si="81"/>
        <v>12444.214689944845</v>
      </c>
      <c r="K437" s="15">
        <f t="shared" si="87"/>
        <v>12458.74696690577</v>
      </c>
      <c r="L437" s="36">
        <f t="shared" si="88"/>
        <v>-2603.74696690577</v>
      </c>
      <c r="M437" s="36">
        <f t="shared" si="89"/>
        <v>2603.74696690577</v>
      </c>
      <c r="N437" s="36">
        <f t="shared" si="90"/>
        <v>0.2642056790366078</v>
      </c>
      <c r="O437" s="36">
        <f t="shared" si="91"/>
        <v>6779498.2676709974</v>
      </c>
      <c r="P437" s="35">
        <f t="shared" si="82"/>
        <v>6779498.2676709974</v>
      </c>
    </row>
    <row r="438" spans="1:16" x14ac:dyDescent="0.4">
      <c r="A438" s="1">
        <v>437</v>
      </c>
      <c r="B438" s="21">
        <v>40250</v>
      </c>
      <c r="C438" s="43">
        <v>1</v>
      </c>
      <c r="D438" s="23">
        <v>9764</v>
      </c>
      <c r="E438" s="25">
        <f t="shared" si="83"/>
        <v>9355.5</v>
      </c>
      <c r="F438" s="25">
        <f t="shared" si="84"/>
        <v>9570.75</v>
      </c>
      <c r="G438" s="25">
        <f t="shared" si="85"/>
        <v>1.0201917300107097</v>
      </c>
      <c r="H438" s="25">
        <f t="shared" si="80"/>
        <v>1.0029760598604931</v>
      </c>
      <c r="I438" s="4">
        <f t="shared" si="86"/>
        <v>9735.0279740057831</v>
      </c>
      <c r="J438" s="25">
        <f t="shared" si="81"/>
        <v>12444.531109971766</v>
      </c>
      <c r="K438" s="15">
        <f t="shared" si="87"/>
        <v>12481.566779490809</v>
      </c>
      <c r="L438" s="36">
        <f t="shared" si="88"/>
        <v>-2717.5667794908095</v>
      </c>
      <c r="M438" s="36">
        <f t="shared" si="89"/>
        <v>2717.5667794908095</v>
      </c>
      <c r="N438" s="36">
        <f t="shared" si="90"/>
        <v>0.27832515152507264</v>
      </c>
      <c r="O438" s="36">
        <f t="shared" si="91"/>
        <v>7385169.2009920496</v>
      </c>
      <c r="P438" s="35">
        <f t="shared" si="82"/>
        <v>7385169.2009920496</v>
      </c>
    </row>
    <row r="439" spans="1:16" x14ac:dyDescent="0.4">
      <c r="A439" s="1">
        <v>438</v>
      </c>
      <c r="B439" s="21">
        <v>40251</v>
      </c>
      <c r="C439" s="43">
        <v>2</v>
      </c>
      <c r="D439" s="23">
        <v>9762</v>
      </c>
      <c r="E439" s="25">
        <f t="shared" si="83"/>
        <v>9786</v>
      </c>
      <c r="F439" s="25">
        <f t="shared" si="84"/>
        <v>9817.5</v>
      </c>
      <c r="G439" s="25">
        <f t="shared" si="85"/>
        <v>0.99434682964094734</v>
      </c>
      <c r="H439" s="25">
        <f t="shared" si="80"/>
        <v>0.99962528745511148</v>
      </c>
      <c r="I439" s="4">
        <f t="shared" si="86"/>
        <v>9765.6593150544577</v>
      </c>
      <c r="J439" s="25">
        <f t="shared" si="81"/>
        <v>12444.847529998686</v>
      </c>
      <c r="K439" s="15">
        <f t="shared" si="87"/>
        <v>12440.184289509971</v>
      </c>
      <c r="L439" s="36">
        <f t="shared" si="88"/>
        <v>-2678.1842895099708</v>
      </c>
      <c r="M439" s="36">
        <f t="shared" si="89"/>
        <v>2678.1842895099708</v>
      </c>
      <c r="N439" s="36">
        <f t="shared" si="90"/>
        <v>0.27434790918971225</v>
      </c>
      <c r="O439" s="36">
        <f t="shared" si="91"/>
        <v>7172671.0885780267</v>
      </c>
      <c r="P439" s="35">
        <f t="shared" si="82"/>
        <v>7172671.0885780267</v>
      </c>
    </row>
    <row r="440" spans="1:16" x14ac:dyDescent="0.4">
      <c r="A440" s="1">
        <v>439</v>
      </c>
      <c r="B440" s="21">
        <v>40252</v>
      </c>
      <c r="C440" s="43">
        <v>3</v>
      </c>
      <c r="D440" s="23">
        <v>9763</v>
      </c>
      <c r="E440" s="25">
        <f t="shared" si="83"/>
        <v>9849</v>
      </c>
      <c r="F440" s="25">
        <f t="shared" si="84"/>
        <v>9919.5</v>
      </c>
      <c r="G440" s="25">
        <f t="shared" si="85"/>
        <v>0.98422299511064071</v>
      </c>
      <c r="H440" s="25">
        <f t="shared" si="80"/>
        <v>0.99623085886831275</v>
      </c>
      <c r="I440" s="4">
        <f t="shared" si="86"/>
        <v>9799.937346942319</v>
      </c>
      <c r="J440" s="25">
        <f t="shared" si="81"/>
        <v>12445.163950025608</v>
      </c>
      <c r="K440" s="15">
        <f t="shared" si="87"/>
        <v>12398.256370690975</v>
      </c>
      <c r="L440" s="36">
        <f t="shared" si="88"/>
        <v>-2635.256370690975</v>
      </c>
      <c r="M440" s="36">
        <f t="shared" si="89"/>
        <v>2635.256370690975</v>
      </c>
      <c r="N440" s="36">
        <f t="shared" si="90"/>
        <v>0.26992280760944126</v>
      </c>
      <c r="O440" s="36">
        <f t="shared" si="91"/>
        <v>6944576.1392673692</v>
      </c>
      <c r="P440" s="35">
        <f t="shared" si="82"/>
        <v>6944576.1392673692</v>
      </c>
    </row>
    <row r="441" spans="1:16" x14ac:dyDescent="0.4">
      <c r="A441" s="1">
        <v>440</v>
      </c>
      <c r="B441" s="21">
        <v>40253</v>
      </c>
      <c r="C441" s="43">
        <v>4</v>
      </c>
      <c r="D441" s="23">
        <v>10107</v>
      </c>
      <c r="E441" s="25">
        <f t="shared" si="83"/>
        <v>9990</v>
      </c>
      <c r="F441" s="25">
        <f t="shared" si="84"/>
        <v>9774.25</v>
      </c>
      <c r="G441" s="25">
        <f t="shared" si="85"/>
        <v>1.0340435327518736</v>
      </c>
      <c r="H441" s="25">
        <f t="shared" si="80"/>
        <v>1.0011677938160828</v>
      </c>
      <c r="I441" s="4">
        <f t="shared" si="86"/>
        <v>10095.210875167928</v>
      </c>
      <c r="J441" s="25">
        <f t="shared" si="81"/>
        <v>12445.480370052528</v>
      </c>
      <c r="K441" s="15">
        <f t="shared" si="87"/>
        <v>12460.014125066855</v>
      </c>
      <c r="L441" s="36">
        <f t="shared" si="88"/>
        <v>-2353.0141250668548</v>
      </c>
      <c r="M441" s="36">
        <f t="shared" si="89"/>
        <v>2353.0141250668548</v>
      </c>
      <c r="N441" s="36">
        <f t="shared" si="90"/>
        <v>0.23281034184890223</v>
      </c>
      <c r="O441" s="36">
        <f t="shared" si="91"/>
        <v>5536675.4727641363</v>
      </c>
      <c r="P441" s="35">
        <f t="shared" si="82"/>
        <v>5536675.4727641363</v>
      </c>
    </row>
    <row r="442" spans="1:16" x14ac:dyDescent="0.4">
      <c r="A442" s="1">
        <v>441</v>
      </c>
      <c r="B442" s="21">
        <v>40254</v>
      </c>
      <c r="C442" s="43">
        <v>1</v>
      </c>
      <c r="D442" s="23">
        <v>10328</v>
      </c>
      <c r="E442" s="25">
        <f t="shared" si="83"/>
        <v>9558.5</v>
      </c>
      <c r="F442" s="25">
        <f t="shared" si="84"/>
        <v>9627.875</v>
      </c>
      <c r="G442" s="25">
        <f t="shared" si="85"/>
        <v>1.0727185386183349</v>
      </c>
      <c r="H442" s="25">
        <f t="shared" si="80"/>
        <v>1.0029760598604931</v>
      </c>
      <c r="I442" s="4">
        <f t="shared" si="86"/>
        <v>10297.35445673205</v>
      </c>
      <c r="J442" s="25">
        <f t="shared" si="81"/>
        <v>12445.796790079448</v>
      </c>
      <c r="K442" s="15">
        <f t="shared" si="87"/>
        <v>12482.836226338257</v>
      </c>
      <c r="L442" s="36">
        <f t="shared" si="88"/>
        <v>-2154.8362263382569</v>
      </c>
      <c r="M442" s="36">
        <f t="shared" si="89"/>
        <v>2154.8362263382569</v>
      </c>
      <c r="N442" s="36">
        <f t="shared" si="90"/>
        <v>0.20864022330928125</v>
      </c>
      <c r="O442" s="36">
        <f t="shared" si="91"/>
        <v>4643319.1623396995</v>
      </c>
      <c r="P442" s="35">
        <f t="shared" si="82"/>
        <v>4643319.1623396995</v>
      </c>
    </row>
    <row r="443" spans="1:16" x14ac:dyDescent="0.4">
      <c r="A443" s="1">
        <v>442</v>
      </c>
      <c r="B443" s="21">
        <v>40255</v>
      </c>
      <c r="C443" s="43">
        <v>2</v>
      </c>
      <c r="D443" s="23">
        <v>8036</v>
      </c>
      <c r="E443" s="25">
        <f t="shared" si="83"/>
        <v>9697.25</v>
      </c>
      <c r="F443" s="25">
        <f t="shared" si="84"/>
        <v>9850.875</v>
      </c>
      <c r="G443" s="25">
        <f t="shared" si="85"/>
        <v>0.8157650970091489</v>
      </c>
      <c r="H443" s="25">
        <f t="shared" si="80"/>
        <v>0.99962528745511148</v>
      </c>
      <c r="I443" s="4">
        <f t="shared" si="86"/>
        <v>8039.0123187643539</v>
      </c>
      <c r="J443" s="25">
        <f t="shared" si="81"/>
        <v>12446.11321010637</v>
      </c>
      <c r="K443" s="15">
        <f t="shared" si="87"/>
        <v>12441.44949535144</v>
      </c>
      <c r="L443" s="36">
        <f t="shared" si="88"/>
        <v>-4405.4494953514404</v>
      </c>
      <c r="M443" s="36">
        <f t="shared" si="89"/>
        <v>4405.4494953514404</v>
      </c>
      <c r="N443" s="36">
        <f t="shared" si="90"/>
        <v>0.5482142229158089</v>
      </c>
      <c r="O443" s="36">
        <f t="shared" si="91"/>
        <v>19407985.256092262</v>
      </c>
      <c r="P443" s="35">
        <f t="shared" si="82"/>
        <v>19407985.256092262</v>
      </c>
    </row>
    <row r="444" spans="1:16" x14ac:dyDescent="0.4">
      <c r="A444" s="1">
        <v>443</v>
      </c>
      <c r="B444" s="21">
        <v>40256</v>
      </c>
      <c r="C444" s="43">
        <v>3</v>
      </c>
      <c r="D444" s="23">
        <v>10318</v>
      </c>
      <c r="E444" s="25">
        <f t="shared" si="83"/>
        <v>10004.5</v>
      </c>
      <c r="F444" s="25">
        <f t="shared" si="84"/>
        <v>10008.75</v>
      </c>
      <c r="G444" s="25">
        <f t="shared" si="85"/>
        <v>1.0308979642812539</v>
      </c>
      <c r="H444" s="25">
        <f t="shared" si="80"/>
        <v>0.99623085886831275</v>
      </c>
      <c r="I444" s="4">
        <f t="shared" si="86"/>
        <v>10357.037134666685</v>
      </c>
      <c r="J444" s="25">
        <f t="shared" si="81"/>
        <v>12446.429630133291</v>
      </c>
      <c r="K444" s="15">
        <f t="shared" si="87"/>
        <v>12399.517280271704</v>
      </c>
      <c r="L444" s="36">
        <f t="shared" si="88"/>
        <v>-2081.5172802717043</v>
      </c>
      <c r="M444" s="36">
        <f t="shared" si="89"/>
        <v>2081.5172802717043</v>
      </c>
      <c r="N444" s="36">
        <f t="shared" si="90"/>
        <v>0.20173650710134758</v>
      </c>
      <c r="O444" s="36">
        <f t="shared" si="91"/>
        <v>4332714.1880697124</v>
      </c>
      <c r="P444" s="35">
        <f t="shared" si="82"/>
        <v>4332714.1880697124</v>
      </c>
    </row>
    <row r="445" spans="1:16" x14ac:dyDescent="0.4">
      <c r="A445" s="1">
        <v>444</v>
      </c>
      <c r="B445" s="21">
        <v>40257</v>
      </c>
      <c r="C445" s="43">
        <v>4</v>
      </c>
      <c r="D445" s="23">
        <v>11336</v>
      </c>
      <c r="E445" s="25">
        <f t="shared" si="83"/>
        <v>10013</v>
      </c>
      <c r="F445" s="25">
        <f t="shared" si="84"/>
        <v>10319.125</v>
      </c>
      <c r="G445" s="25">
        <f t="shared" si="85"/>
        <v>1.0985427543517499</v>
      </c>
      <c r="H445" s="25">
        <f t="shared" si="80"/>
        <v>1.0011677938160828</v>
      </c>
      <c r="I445" s="4">
        <f t="shared" si="86"/>
        <v>11322.777330652381</v>
      </c>
      <c r="J445" s="25">
        <f t="shared" si="81"/>
        <v>12446.746050160211</v>
      </c>
      <c r="K445" s="15">
        <f t="shared" si="87"/>
        <v>12461.281283227941</v>
      </c>
      <c r="L445" s="36">
        <f t="shared" si="88"/>
        <v>-1125.2812832279415</v>
      </c>
      <c r="M445" s="36">
        <f t="shared" si="89"/>
        <v>1125.2812832279415</v>
      </c>
      <c r="N445" s="36">
        <f t="shared" si="90"/>
        <v>9.9266168245231254E-2</v>
      </c>
      <c r="O445" s="36">
        <f t="shared" si="91"/>
        <v>1266257.9663831226</v>
      </c>
      <c r="P445" s="35">
        <f t="shared" si="82"/>
        <v>1266257.9663831226</v>
      </c>
    </row>
    <row r="446" spans="1:16" x14ac:dyDescent="0.4">
      <c r="A446" s="1">
        <v>445</v>
      </c>
      <c r="B446" s="21">
        <v>40258</v>
      </c>
      <c r="C446" s="43">
        <v>1</v>
      </c>
      <c r="D446" s="23">
        <v>10362</v>
      </c>
      <c r="E446" s="25">
        <f t="shared" si="83"/>
        <v>10625.25</v>
      </c>
      <c r="F446" s="25">
        <f t="shared" si="84"/>
        <v>10706.875</v>
      </c>
      <c r="G446" s="25">
        <f t="shared" si="85"/>
        <v>0.96778938765979805</v>
      </c>
      <c r="H446" s="25">
        <f t="shared" si="80"/>
        <v>1.0029760598604931</v>
      </c>
      <c r="I446" s="4">
        <f t="shared" si="86"/>
        <v>10331.253570938952</v>
      </c>
      <c r="J446" s="25">
        <f t="shared" si="81"/>
        <v>12447.062470187133</v>
      </c>
      <c r="K446" s="15">
        <f t="shared" si="87"/>
        <v>12484.105673185706</v>
      </c>
      <c r="L446" s="36">
        <f t="shared" si="88"/>
        <v>-2122.1056731857061</v>
      </c>
      <c r="M446" s="36">
        <f t="shared" si="89"/>
        <v>2122.1056731857061</v>
      </c>
      <c r="N446" s="36">
        <f t="shared" si="90"/>
        <v>0.204796918855984</v>
      </c>
      <c r="O446" s="36">
        <f t="shared" si="91"/>
        <v>4503332.488166959</v>
      </c>
      <c r="P446" s="35">
        <f t="shared" si="82"/>
        <v>4503332.488166959</v>
      </c>
    </row>
    <row r="447" spans="1:16" x14ac:dyDescent="0.4">
      <c r="A447" s="1">
        <v>446</v>
      </c>
      <c r="B447" s="21">
        <v>40259</v>
      </c>
      <c r="C447" s="43">
        <v>2</v>
      </c>
      <c r="D447" s="23">
        <v>10485</v>
      </c>
      <c r="E447" s="25">
        <f t="shared" si="83"/>
        <v>10788.5</v>
      </c>
      <c r="F447" s="25">
        <f t="shared" si="84"/>
        <v>10699.875</v>
      </c>
      <c r="G447" s="25">
        <f t="shared" si="85"/>
        <v>0.9799179896961413</v>
      </c>
      <c r="H447" s="25">
        <f t="shared" si="80"/>
        <v>0.99962528745511148</v>
      </c>
      <c r="I447" s="4">
        <f t="shared" si="86"/>
        <v>10488.930333778528</v>
      </c>
      <c r="J447" s="25">
        <f t="shared" si="81"/>
        <v>12447.378890214053</v>
      </c>
      <c r="K447" s="15">
        <f t="shared" si="87"/>
        <v>12442.71470119291</v>
      </c>
      <c r="L447" s="36">
        <f t="shared" si="88"/>
        <v>-1957.7147011929101</v>
      </c>
      <c r="M447" s="36">
        <f t="shared" si="89"/>
        <v>1957.7147011929101</v>
      </c>
      <c r="N447" s="36">
        <f t="shared" si="90"/>
        <v>0.18671575595545162</v>
      </c>
      <c r="O447" s="36">
        <f t="shared" si="91"/>
        <v>3832646.8512668451</v>
      </c>
      <c r="P447" s="35">
        <f t="shared" si="82"/>
        <v>3832646.8512668451</v>
      </c>
    </row>
    <row r="448" spans="1:16" x14ac:dyDescent="0.4">
      <c r="A448" s="1">
        <v>447</v>
      </c>
      <c r="B448" s="21">
        <v>40260</v>
      </c>
      <c r="C448" s="43">
        <v>3</v>
      </c>
      <c r="D448" s="23">
        <v>10971</v>
      </c>
      <c r="E448" s="25">
        <f t="shared" si="83"/>
        <v>10611.25</v>
      </c>
      <c r="F448" s="25">
        <f t="shared" si="84"/>
        <v>10373.25</v>
      </c>
      <c r="G448" s="25">
        <f t="shared" si="85"/>
        <v>1.0576241775721207</v>
      </c>
      <c r="H448" s="25">
        <f t="shared" si="80"/>
        <v>0.99623085886831275</v>
      </c>
      <c r="I448" s="4">
        <f t="shared" si="86"/>
        <v>11012.507695718956</v>
      </c>
      <c r="J448" s="25">
        <f t="shared" si="81"/>
        <v>12447.695310240973</v>
      </c>
      <c r="K448" s="15">
        <f t="shared" si="87"/>
        <v>12400.778189852434</v>
      </c>
      <c r="L448" s="36">
        <f t="shared" si="88"/>
        <v>-1429.7781898524336</v>
      </c>
      <c r="M448" s="36">
        <f t="shared" si="89"/>
        <v>1429.7781898524336</v>
      </c>
      <c r="N448" s="36">
        <f t="shared" si="90"/>
        <v>0.13032341535433722</v>
      </c>
      <c r="O448" s="36">
        <f t="shared" si="91"/>
        <v>2044265.6721777015</v>
      </c>
      <c r="P448" s="35">
        <f t="shared" si="82"/>
        <v>2044265.6721777015</v>
      </c>
    </row>
    <row r="449" spans="1:16" x14ac:dyDescent="0.4">
      <c r="A449" s="1">
        <v>448</v>
      </c>
      <c r="B449" s="21">
        <v>40261</v>
      </c>
      <c r="C449" s="43">
        <v>4</v>
      </c>
      <c r="D449" s="23">
        <v>10627</v>
      </c>
      <c r="E449" s="25">
        <f t="shared" si="83"/>
        <v>10135.25</v>
      </c>
      <c r="F449" s="25">
        <f t="shared" si="84"/>
        <v>10136</v>
      </c>
      <c r="G449" s="25">
        <f t="shared" si="85"/>
        <v>1.0484411996842935</v>
      </c>
      <c r="H449" s="25">
        <f t="shared" si="80"/>
        <v>1.0011677938160828</v>
      </c>
      <c r="I449" s="4">
        <f t="shared" si="86"/>
        <v>10614.604330702439</v>
      </c>
      <c r="J449" s="25">
        <f t="shared" si="81"/>
        <v>12448.011730267895</v>
      </c>
      <c r="K449" s="15">
        <f t="shared" si="87"/>
        <v>12462.548441389028</v>
      </c>
      <c r="L449" s="36">
        <f t="shared" si="88"/>
        <v>-1835.5484413890281</v>
      </c>
      <c r="M449" s="36">
        <f t="shared" si="89"/>
        <v>1835.5484413890281</v>
      </c>
      <c r="N449" s="36">
        <f t="shared" si="90"/>
        <v>0.17272498742721634</v>
      </c>
      <c r="O449" s="36">
        <f t="shared" si="91"/>
        <v>3369238.08068569</v>
      </c>
      <c r="P449" s="35">
        <f t="shared" si="82"/>
        <v>3369238.08068569</v>
      </c>
    </row>
    <row r="450" spans="1:16" x14ac:dyDescent="0.4">
      <c r="A450" s="1">
        <v>449</v>
      </c>
      <c r="B450" s="21">
        <v>40262</v>
      </c>
      <c r="C450" s="43">
        <v>1</v>
      </c>
      <c r="D450" s="23">
        <v>8458</v>
      </c>
      <c r="E450" s="25">
        <f t="shared" si="83"/>
        <v>10136.75</v>
      </c>
      <c r="F450" s="25">
        <f t="shared" si="84"/>
        <v>9980.125</v>
      </c>
      <c r="G450" s="25">
        <f t="shared" si="85"/>
        <v>0.84748437519570141</v>
      </c>
      <c r="H450" s="25">
        <f t="shared" ref="H450:H513" si="92">VLOOKUP(C450,$Q$38:$S$42,3,FALSE)</f>
        <v>1.0029760598604931</v>
      </c>
      <c r="I450" s="4">
        <f t="shared" si="86"/>
        <v>8432.9031753524087</v>
      </c>
      <c r="J450" s="25">
        <f t="shared" si="81"/>
        <v>12448.328150294816</v>
      </c>
      <c r="K450" s="15">
        <f t="shared" si="87"/>
        <v>12485.375120033154</v>
      </c>
      <c r="L450" s="36">
        <f t="shared" si="88"/>
        <v>-4027.3751200331535</v>
      </c>
      <c r="M450" s="36">
        <f t="shared" si="89"/>
        <v>4027.3751200331535</v>
      </c>
      <c r="N450" s="36">
        <f t="shared" si="90"/>
        <v>0.47616163632456293</v>
      </c>
      <c r="O450" s="36">
        <f t="shared" si="91"/>
        <v>16219750.357462058</v>
      </c>
      <c r="P450" s="35">
        <f t="shared" si="82"/>
        <v>16219750.357462058</v>
      </c>
    </row>
    <row r="451" spans="1:16" x14ac:dyDescent="0.4">
      <c r="A451" s="1">
        <v>450</v>
      </c>
      <c r="B451" s="21">
        <v>40263</v>
      </c>
      <c r="C451" s="43">
        <v>2</v>
      </c>
      <c r="D451" s="23">
        <v>10491</v>
      </c>
      <c r="E451" s="25">
        <f t="shared" si="83"/>
        <v>9823.5</v>
      </c>
      <c r="F451" s="25">
        <f t="shared" si="84"/>
        <v>9840.5</v>
      </c>
      <c r="G451" s="25">
        <f t="shared" si="85"/>
        <v>1.0661043646156192</v>
      </c>
      <c r="H451" s="25">
        <f t="shared" si="92"/>
        <v>0.99962528745511148</v>
      </c>
      <c r="I451" s="4">
        <f t="shared" si="86"/>
        <v>10494.93258289657</v>
      </c>
      <c r="J451" s="25">
        <f t="shared" ref="J451:J514" si="93">INTERCEPT($I$2:$I$3896,$A$2:$A$3896)+SLOPE($I$2:$I$3896,$A$2:$A$3896)*A451</f>
        <v>12448.644570321736</v>
      </c>
      <c r="K451" s="15">
        <f t="shared" si="87"/>
        <v>12443.979907034378</v>
      </c>
      <c r="L451" s="36">
        <f t="shared" si="88"/>
        <v>-1952.9799070343779</v>
      </c>
      <c r="M451" s="36">
        <f t="shared" si="89"/>
        <v>1952.9799070343779</v>
      </c>
      <c r="N451" s="36">
        <f t="shared" si="90"/>
        <v>0.18615765008429871</v>
      </c>
      <c r="O451" s="36">
        <f t="shared" si="91"/>
        <v>3814130.5172800072</v>
      </c>
      <c r="P451" s="35">
        <f t="shared" ref="P451:P514" si="94">(D451-K451)^2</f>
        <v>3814130.5172800072</v>
      </c>
    </row>
    <row r="452" spans="1:16" x14ac:dyDescent="0.4">
      <c r="A452" s="1">
        <v>451</v>
      </c>
      <c r="B452" s="21">
        <v>40264</v>
      </c>
      <c r="C452" s="43">
        <v>3</v>
      </c>
      <c r="D452" s="23">
        <v>9718</v>
      </c>
      <c r="E452" s="25">
        <f t="shared" si="83"/>
        <v>9857.5</v>
      </c>
      <c r="F452" s="25">
        <f t="shared" si="84"/>
        <v>10406</v>
      </c>
      <c r="G452" s="25">
        <f t="shared" si="85"/>
        <v>0.93388429752066116</v>
      </c>
      <c r="H452" s="25">
        <f t="shared" si="92"/>
        <v>0.99623085886831275</v>
      </c>
      <c r="I452" s="4">
        <f t="shared" si="86"/>
        <v>9754.7670938835854</v>
      </c>
      <c r="J452" s="25">
        <f t="shared" si="93"/>
        <v>12448.960990348658</v>
      </c>
      <c r="K452" s="15">
        <f t="shared" si="87"/>
        <v>12402.039099433165</v>
      </c>
      <c r="L452" s="36">
        <f t="shared" si="88"/>
        <v>-2684.0390994331647</v>
      </c>
      <c r="M452" s="36">
        <f t="shared" si="89"/>
        <v>2684.0390994331647</v>
      </c>
      <c r="N452" s="36">
        <f t="shared" si="90"/>
        <v>0.27619253955887679</v>
      </c>
      <c r="O452" s="36">
        <f t="shared" si="91"/>
        <v>7204065.8872859934</v>
      </c>
      <c r="P452" s="35">
        <f t="shared" si="94"/>
        <v>7204065.8872859934</v>
      </c>
    </row>
    <row r="453" spans="1:16" x14ac:dyDescent="0.4">
      <c r="A453" s="1">
        <v>452</v>
      </c>
      <c r="B453" s="21">
        <v>40265</v>
      </c>
      <c r="C453" s="43">
        <v>4</v>
      </c>
      <c r="D453" s="23">
        <v>10763</v>
      </c>
      <c r="E453" s="25">
        <f t="shared" ref="E453:E516" si="95">AVERAGE(D451:D454)</f>
        <v>10954.5</v>
      </c>
      <c r="F453" s="25">
        <f t="shared" ref="F453:F516" si="96">AVERAGE(E453:E454)</f>
        <v>10935.75</v>
      </c>
      <c r="G453" s="25">
        <f t="shared" si="85"/>
        <v>0.98420318679560159</v>
      </c>
      <c r="H453" s="25">
        <f t="shared" si="92"/>
        <v>1.0011677938160828</v>
      </c>
      <c r="I453" s="4">
        <f t="shared" si="86"/>
        <v>10750.445695996083</v>
      </c>
      <c r="J453" s="25">
        <f t="shared" si="93"/>
        <v>12449.277410375578</v>
      </c>
      <c r="K453" s="15">
        <f t="shared" si="87"/>
        <v>12463.815599550115</v>
      </c>
      <c r="L453" s="36">
        <f t="shared" si="88"/>
        <v>-1700.8155995501147</v>
      </c>
      <c r="M453" s="36">
        <f t="shared" si="89"/>
        <v>1700.8155995501147</v>
      </c>
      <c r="N453" s="36">
        <f t="shared" si="90"/>
        <v>0.15802430544923485</v>
      </c>
      <c r="O453" s="36">
        <f t="shared" si="91"/>
        <v>2892773.7036730163</v>
      </c>
      <c r="P453" s="35">
        <f t="shared" si="94"/>
        <v>2892773.7036730163</v>
      </c>
    </row>
    <row r="454" spans="1:16" x14ac:dyDescent="0.4">
      <c r="A454" s="1">
        <v>453</v>
      </c>
      <c r="B454" s="21">
        <v>40266</v>
      </c>
      <c r="C454" s="43">
        <v>1</v>
      </c>
      <c r="D454" s="23">
        <v>12846</v>
      </c>
      <c r="E454" s="25">
        <f t="shared" si="95"/>
        <v>10917</v>
      </c>
      <c r="F454" s="25">
        <f t="shared" si="96"/>
        <v>10971.875</v>
      </c>
      <c r="G454" s="25">
        <f t="shared" si="85"/>
        <v>1.1708117345485616</v>
      </c>
      <c r="H454" s="25">
        <f t="shared" si="92"/>
        <v>1.0029760598604931</v>
      </c>
      <c r="I454" s="4">
        <f t="shared" si="86"/>
        <v>12807.882973584423</v>
      </c>
      <c r="J454" s="25">
        <f t="shared" si="93"/>
        <v>12449.5938304025</v>
      </c>
      <c r="K454" s="15">
        <f t="shared" si="87"/>
        <v>12486.644566880605</v>
      </c>
      <c r="L454" s="36">
        <f t="shared" si="88"/>
        <v>359.35543311939546</v>
      </c>
      <c r="M454" s="36">
        <f t="shared" si="89"/>
        <v>359.35543311939546</v>
      </c>
      <c r="N454" s="36">
        <f t="shared" si="90"/>
        <v>2.7974111250147551E-2</v>
      </c>
      <c r="O454" s="36">
        <f t="shared" si="91"/>
        <v>129136.3273124283</v>
      </c>
      <c r="P454" s="35">
        <f t="shared" si="94"/>
        <v>129136.3273124283</v>
      </c>
    </row>
    <row r="455" spans="1:16" x14ac:dyDescent="0.4">
      <c r="A455" s="1">
        <v>454</v>
      </c>
      <c r="B455" s="21">
        <v>40267</v>
      </c>
      <c r="C455" s="43">
        <v>2</v>
      </c>
      <c r="D455" s="23">
        <v>10341</v>
      </c>
      <c r="E455" s="25">
        <f t="shared" si="95"/>
        <v>11026.75</v>
      </c>
      <c r="F455" s="25">
        <f t="shared" si="96"/>
        <v>10701.875</v>
      </c>
      <c r="G455" s="25">
        <f t="shared" si="85"/>
        <v>0.96627927349179465</v>
      </c>
      <c r="H455" s="25">
        <f t="shared" si="92"/>
        <v>0.99962528745511148</v>
      </c>
      <c r="I455" s="4">
        <f t="shared" si="86"/>
        <v>10344.876354945518</v>
      </c>
      <c r="J455" s="25">
        <f t="shared" si="93"/>
        <v>12449.910250429421</v>
      </c>
      <c r="K455" s="15">
        <f t="shared" si="87"/>
        <v>12445.245112875848</v>
      </c>
      <c r="L455" s="36">
        <f t="shared" si="88"/>
        <v>-2104.2451128758476</v>
      </c>
      <c r="M455" s="36">
        <f t="shared" si="89"/>
        <v>2104.2451128758476</v>
      </c>
      <c r="N455" s="36">
        <f t="shared" si="90"/>
        <v>0.2034856506020547</v>
      </c>
      <c r="O455" s="36">
        <f t="shared" si="91"/>
        <v>4427847.4950618884</v>
      </c>
      <c r="P455" s="35">
        <f t="shared" si="94"/>
        <v>4427847.4950618884</v>
      </c>
    </row>
    <row r="456" spans="1:16" x14ac:dyDescent="0.4">
      <c r="A456" s="1">
        <v>455</v>
      </c>
      <c r="B456" s="21">
        <v>40268</v>
      </c>
      <c r="C456" s="43">
        <v>3</v>
      </c>
      <c r="D456" s="23">
        <v>10157</v>
      </c>
      <c r="E456" s="25">
        <f t="shared" si="95"/>
        <v>10377</v>
      </c>
      <c r="F456" s="25">
        <f t="shared" si="96"/>
        <v>9947.625</v>
      </c>
      <c r="G456" s="25">
        <f t="shared" si="85"/>
        <v>1.0210477375252887</v>
      </c>
      <c r="H456" s="25">
        <f t="shared" si="92"/>
        <v>0.99623085886831275</v>
      </c>
      <c r="I456" s="4">
        <f t="shared" si="86"/>
        <v>10195.428007056553</v>
      </c>
      <c r="J456" s="25">
        <f t="shared" si="93"/>
        <v>12450.226670456341</v>
      </c>
      <c r="K456" s="15">
        <f t="shared" si="87"/>
        <v>12403.300009013894</v>
      </c>
      <c r="L456" s="36">
        <f t="shared" si="88"/>
        <v>-2246.3000090138939</v>
      </c>
      <c r="M456" s="36">
        <f t="shared" si="89"/>
        <v>2246.3000090138939</v>
      </c>
      <c r="N456" s="36">
        <f t="shared" si="90"/>
        <v>0.22115782307904833</v>
      </c>
      <c r="O456" s="36">
        <f t="shared" si="91"/>
        <v>5045863.7304958198</v>
      </c>
      <c r="P456" s="35">
        <f t="shared" si="94"/>
        <v>5045863.7304958198</v>
      </c>
    </row>
    <row r="457" spans="1:16" x14ac:dyDescent="0.4">
      <c r="A457" s="1">
        <v>456</v>
      </c>
      <c r="B457" s="21">
        <v>40269</v>
      </c>
      <c r="C457" s="43">
        <v>4</v>
      </c>
      <c r="D457" s="23">
        <v>8164</v>
      </c>
      <c r="E457" s="25">
        <f t="shared" si="95"/>
        <v>9518.25</v>
      </c>
      <c r="F457" s="25">
        <f t="shared" si="96"/>
        <v>9438.375</v>
      </c>
      <c r="G457" s="25">
        <f t="shared" si="85"/>
        <v>0.86497940588289823</v>
      </c>
      <c r="H457" s="25">
        <f t="shared" si="92"/>
        <v>1.0011677938160828</v>
      </c>
      <c r="I457" s="4">
        <f t="shared" si="86"/>
        <v>8154.4772518918526</v>
      </c>
      <c r="J457" s="25">
        <f t="shared" si="93"/>
        <v>12450.543090483263</v>
      </c>
      <c r="K457" s="15">
        <f t="shared" si="87"/>
        <v>12465.082757711201</v>
      </c>
      <c r="L457" s="36">
        <f t="shared" si="88"/>
        <v>-4301.0827577112013</v>
      </c>
      <c r="M457" s="36">
        <f t="shared" si="89"/>
        <v>4301.0827577112013</v>
      </c>
      <c r="N457" s="36">
        <f t="shared" si="90"/>
        <v>0.52683522264958371</v>
      </c>
      <c r="O457" s="36">
        <f t="shared" si="91"/>
        <v>18499312.888680592</v>
      </c>
      <c r="P457" s="35">
        <f t="shared" si="94"/>
        <v>18499312.888680592</v>
      </c>
    </row>
    <row r="458" spans="1:16" x14ac:dyDescent="0.4">
      <c r="A458" s="1">
        <v>457</v>
      </c>
      <c r="B458" s="21">
        <v>40270</v>
      </c>
      <c r="C458" s="43">
        <v>1</v>
      </c>
      <c r="D458" s="23">
        <v>9411</v>
      </c>
      <c r="E458" s="25">
        <f t="shared" si="95"/>
        <v>9358.5</v>
      </c>
      <c r="F458" s="25">
        <f t="shared" si="96"/>
        <v>9297</v>
      </c>
      <c r="G458" s="25">
        <f t="shared" si="85"/>
        <v>1.0122620200064536</v>
      </c>
      <c r="H458" s="25">
        <f t="shared" si="92"/>
        <v>1.0029760598604931</v>
      </c>
      <c r="I458" s="4">
        <f t="shared" si="86"/>
        <v>9383.0754059164719</v>
      </c>
      <c r="J458" s="25">
        <f t="shared" si="93"/>
        <v>12450.859510510183</v>
      </c>
      <c r="K458" s="15">
        <f t="shared" si="87"/>
        <v>12487.914013728052</v>
      </c>
      <c r="L458" s="36">
        <f t="shared" si="88"/>
        <v>-3076.9140137280519</v>
      </c>
      <c r="M458" s="36">
        <f t="shared" si="89"/>
        <v>3076.9140137280519</v>
      </c>
      <c r="N458" s="36">
        <f t="shared" si="90"/>
        <v>0.32694867853873677</v>
      </c>
      <c r="O458" s="36">
        <f t="shared" si="91"/>
        <v>9467399.8478760701</v>
      </c>
      <c r="P458" s="35">
        <f t="shared" si="94"/>
        <v>9467399.8478760701</v>
      </c>
    </row>
    <row r="459" spans="1:16" x14ac:dyDescent="0.4">
      <c r="A459" s="1">
        <v>458</v>
      </c>
      <c r="B459" s="21">
        <v>40271</v>
      </c>
      <c r="C459" s="43">
        <v>2</v>
      </c>
      <c r="D459" s="23">
        <v>9702</v>
      </c>
      <c r="E459" s="25">
        <f t="shared" si="95"/>
        <v>9235.5</v>
      </c>
      <c r="F459" s="25">
        <f t="shared" si="96"/>
        <v>9428.375</v>
      </c>
      <c r="G459" s="25">
        <f t="shared" si="85"/>
        <v>1.0290214379466238</v>
      </c>
      <c r="H459" s="25">
        <f t="shared" si="92"/>
        <v>0.99962528745511148</v>
      </c>
      <c r="I459" s="4">
        <f t="shared" si="86"/>
        <v>9705.6368238740379</v>
      </c>
      <c r="J459" s="25">
        <f t="shared" si="93"/>
        <v>12451.175930537103</v>
      </c>
      <c r="K459" s="15">
        <f t="shared" si="87"/>
        <v>12446.510318717317</v>
      </c>
      <c r="L459" s="36">
        <f t="shared" si="88"/>
        <v>-2744.5103187173172</v>
      </c>
      <c r="M459" s="36">
        <f t="shared" si="89"/>
        <v>2744.5103187173172</v>
      </c>
      <c r="N459" s="36">
        <f t="shared" si="90"/>
        <v>0.28288088216010276</v>
      </c>
      <c r="O459" s="36">
        <f t="shared" si="91"/>
        <v>7532336.88954583</v>
      </c>
      <c r="P459" s="35">
        <f t="shared" si="94"/>
        <v>7532336.88954583</v>
      </c>
    </row>
    <row r="460" spans="1:16" x14ac:dyDescent="0.4">
      <c r="A460" s="1">
        <v>459</v>
      </c>
      <c r="B460" s="21">
        <v>40272</v>
      </c>
      <c r="C460" s="43">
        <v>3</v>
      </c>
      <c r="D460" s="23">
        <v>9665</v>
      </c>
      <c r="E460" s="25">
        <f t="shared" si="95"/>
        <v>9621.25</v>
      </c>
      <c r="F460" s="25">
        <f t="shared" si="96"/>
        <v>9624.375</v>
      </c>
      <c r="G460" s="25">
        <f t="shared" si="85"/>
        <v>1.0042210533151503</v>
      </c>
      <c r="H460" s="25">
        <f t="shared" si="92"/>
        <v>0.99623085886831275</v>
      </c>
      <c r="I460" s="4">
        <f t="shared" si="86"/>
        <v>9701.5665736144128</v>
      </c>
      <c r="J460" s="25">
        <f t="shared" si="93"/>
        <v>12451.492350564025</v>
      </c>
      <c r="K460" s="15">
        <f t="shared" si="87"/>
        <v>12404.560918594625</v>
      </c>
      <c r="L460" s="36">
        <f t="shared" si="88"/>
        <v>-2739.560918594625</v>
      </c>
      <c r="M460" s="36">
        <f t="shared" si="89"/>
        <v>2739.560918594625</v>
      </c>
      <c r="N460" s="36">
        <f t="shared" si="90"/>
        <v>0.28345172463472584</v>
      </c>
      <c r="O460" s="36">
        <f t="shared" si="91"/>
        <v>7505194.0266910261</v>
      </c>
      <c r="P460" s="35">
        <f t="shared" si="94"/>
        <v>7505194.0266910261</v>
      </c>
    </row>
    <row r="461" spans="1:16" x14ac:dyDescent="0.4">
      <c r="A461" s="1">
        <v>460</v>
      </c>
      <c r="B461" s="21">
        <v>40273</v>
      </c>
      <c r="C461" s="43">
        <v>4</v>
      </c>
      <c r="D461" s="23">
        <v>9707</v>
      </c>
      <c r="E461" s="25">
        <f t="shared" si="95"/>
        <v>9627.5</v>
      </c>
      <c r="F461" s="25">
        <f t="shared" si="96"/>
        <v>9459</v>
      </c>
      <c r="G461" s="25">
        <f t="shared" si="85"/>
        <v>1.0262184163230785</v>
      </c>
      <c r="H461" s="25">
        <f t="shared" si="92"/>
        <v>1.0011677938160828</v>
      </c>
      <c r="I461" s="4">
        <f t="shared" si="86"/>
        <v>9695.6774478336865</v>
      </c>
      <c r="J461" s="25">
        <f t="shared" si="93"/>
        <v>12451.808770590946</v>
      </c>
      <c r="K461" s="15">
        <f t="shared" si="87"/>
        <v>12466.349915872288</v>
      </c>
      <c r="L461" s="36">
        <f t="shared" si="88"/>
        <v>-2759.349915872288</v>
      </c>
      <c r="M461" s="36">
        <f t="shared" si="89"/>
        <v>2759.349915872288</v>
      </c>
      <c r="N461" s="36">
        <f t="shared" si="90"/>
        <v>0.28426392457734501</v>
      </c>
      <c r="O461" s="36">
        <f t="shared" si="91"/>
        <v>7614011.9582244027</v>
      </c>
      <c r="P461" s="35">
        <f t="shared" si="94"/>
        <v>7614011.9582244027</v>
      </c>
    </row>
    <row r="462" spans="1:16" x14ac:dyDescent="0.4">
      <c r="A462" s="1">
        <v>461</v>
      </c>
      <c r="B462" s="21">
        <v>40274</v>
      </c>
      <c r="C462" s="43">
        <v>1</v>
      </c>
      <c r="D462" s="23">
        <v>9436</v>
      </c>
      <c r="E462" s="25">
        <f t="shared" si="95"/>
        <v>9290.5</v>
      </c>
      <c r="F462" s="25">
        <f t="shared" si="96"/>
        <v>9108.25</v>
      </c>
      <c r="G462" s="25">
        <f t="shared" si="85"/>
        <v>1.0359838607855516</v>
      </c>
      <c r="H462" s="25">
        <f t="shared" si="92"/>
        <v>1.0029760598604931</v>
      </c>
      <c r="I462" s="4">
        <f t="shared" si="86"/>
        <v>9408.0012251862536</v>
      </c>
      <c r="J462" s="25">
        <f t="shared" si="93"/>
        <v>12452.125190617866</v>
      </c>
      <c r="K462" s="15">
        <f t="shared" si="87"/>
        <v>12489.183460575499</v>
      </c>
      <c r="L462" s="36">
        <f t="shared" si="88"/>
        <v>-3053.1834605754993</v>
      </c>
      <c r="M462" s="36">
        <f t="shared" si="89"/>
        <v>3053.1834605754993</v>
      </c>
      <c r="N462" s="36">
        <f t="shared" si="90"/>
        <v>0.32356755622885752</v>
      </c>
      <c r="O462" s="36">
        <f t="shared" si="91"/>
        <v>9321929.2439317815</v>
      </c>
      <c r="P462" s="35">
        <f t="shared" si="94"/>
        <v>9321929.2439317815</v>
      </c>
    </row>
    <row r="463" spans="1:16" x14ac:dyDescent="0.4">
      <c r="A463" s="1">
        <v>462</v>
      </c>
      <c r="B463" s="21">
        <v>40275</v>
      </c>
      <c r="C463" s="43">
        <v>2</v>
      </c>
      <c r="D463" s="23">
        <v>8354</v>
      </c>
      <c r="E463" s="25">
        <f t="shared" si="95"/>
        <v>8926</v>
      </c>
      <c r="F463" s="25">
        <f t="shared" si="96"/>
        <v>8947.5</v>
      </c>
      <c r="G463" s="25">
        <f t="shared" si="85"/>
        <v>0.93366862252025706</v>
      </c>
      <c r="H463" s="25">
        <f t="shared" si="92"/>
        <v>0.99962528745511148</v>
      </c>
      <c r="I463" s="4">
        <f t="shared" si="86"/>
        <v>8357.1315220205852</v>
      </c>
      <c r="J463" s="25">
        <f t="shared" si="93"/>
        <v>12452.441610644788</v>
      </c>
      <c r="K463" s="15">
        <f t="shared" si="87"/>
        <v>12447.775524558787</v>
      </c>
      <c r="L463" s="36">
        <f t="shared" si="88"/>
        <v>-4093.7755245587869</v>
      </c>
      <c r="M463" s="36">
        <f t="shared" si="89"/>
        <v>4093.7755245587869</v>
      </c>
      <c r="N463" s="36">
        <f t="shared" si="90"/>
        <v>0.49003776927924192</v>
      </c>
      <c r="O463" s="36">
        <f t="shared" si="91"/>
        <v>16758998.045476571</v>
      </c>
      <c r="P463" s="35">
        <f t="shared" si="94"/>
        <v>16758998.045476571</v>
      </c>
    </row>
    <row r="464" spans="1:16" x14ac:dyDescent="0.4">
      <c r="A464" s="1">
        <v>463</v>
      </c>
      <c r="B464" s="21">
        <v>40276</v>
      </c>
      <c r="C464" s="43">
        <v>3</v>
      </c>
      <c r="D464" s="23">
        <v>8207</v>
      </c>
      <c r="E464" s="25">
        <f t="shared" si="95"/>
        <v>8969</v>
      </c>
      <c r="F464" s="25">
        <f t="shared" si="96"/>
        <v>9067.125</v>
      </c>
      <c r="G464" s="25">
        <f t="shared" si="85"/>
        <v>0.90513806746901582</v>
      </c>
      <c r="H464" s="25">
        <f t="shared" si="92"/>
        <v>0.99623085886831275</v>
      </c>
      <c r="I464" s="4">
        <f t="shared" si="86"/>
        <v>8238.050374511482</v>
      </c>
      <c r="J464" s="25">
        <f t="shared" si="93"/>
        <v>12452.758030671708</v>
      </c>
      <c r="K464" s="15">
        <f t="shared" si="87"/>
        <v>12405.821828175354</v>
      </c>
      <c r="L464" s="36">
        <f t="shared" si="88"/>
        <v>-4198.8218281753543</v>
      </c>
      <c r="M464" s="36">
        <f t="shared" si="89"/>
        <v>4198.8218281753543</v>
      </c>
      <c r="N464" s="36">
        <f t="shared" si="90"/>
        <v>0.51161469820584304</v>
      </c>
      <c r="O464" s="36">
        <f t="shared" si="91"/>
        <v>17630104.744761825</v>
      </c>
      <c r="P464" s="35">
        <f t="shared" si="94"/>
        <v>17630104.744761825</v>
      </c>
    </row>
    <row r="465" spans="1:16" x14ac:dyDescent="0.4">
      <c r="A465" s="1">
        <v>464</v>
      </c>
      <c r="B465" s="21">
        <v>40277</v>
      </c>
      <c r="C465" s="43">
        <v>4</v>
      </c>
      <c r="D465" s="23">
        <v>9879</v>
      </c>
      <c r="E465" s="25">
        <f t="shared" si="95"/>
        <v>9165.25</v>
      </c>
      <c r="F465" s="25">
        <f t="shared" si="96"/>
        <v>10006.125</v>
      </c>
      <c r="G465" s="25">
        <f t="shared" si="85"/>
        <v>0.98729528163999547</v>
      </c>
      <c r="H465" s="25">
        <f t="shared" si="92"/>
        <v>1.0011677938160828</v>
      </c>
      <c r="I465" s="4">
        <f t="shared" si="86"/>
        <v>9867.4768215874101</v>
      </c>
      <c r="J465" s="25">
        <f t="shared" si="93"/>
        <v>12453.074450698628</v>
      </c>
      <c r="K465" s="15">
        <f t="shared" si="87"/>
        <v>12467.617074033373</v>
      </c>
      <c r="L465" s="36">
        <f t="shared" si="88"/>
        <v>-2588.6170740333728</v>
      </c>
      <c r="M465" s="36">
        <f t="shared" si="89"/>
        <v>2588.6170740333728</v>
      </c>
      <c r="N465" s="36">
        <f t="shared" si="90"/>
        <v>0.26203229821169882</v>
      </c>
      <c r="O465" s="36">
        <f t="shared" si="91"/>
        <v>6700938.3559771003</v>
      </c>
      <c r="P465" s="35">
        <f t="shared" si="94"/>
        <v>6700938.3559771003</v>
      </c>
    </row>
    <row r="466" spans="1:16" x14ac:dyDescent="0.4">
      <c r="A466" s="1">
        <v>465</v>
      </c>
      <c r="B466" s="21">
        <v>40278</v>
      </c>
      <c r="C466" s="43">
        <v>1</v>
      </c>
      <c r="D466" s="23">
        <v>10221</v>
      </c>
      <c r="E466" s="25">
        <f t="shared" si="95"/>
        <v>10847</v>
      </c>
      <c r="F466" s="25">
        <f t="shared" si="96"/>
        <v>11601.5</v>
      </c>
      <c r="G466" s="25">
        <f t="shared" si="85"/>
        <v>0.88100676636641817</v>
      </c>
      <c r="H466" s="25">
        <f t="shared" si="92"/>
        <v>1.0029760598604931</v>
      </c>
      <c r="I466" s="4">
        <f t="shared" si="86"/>
        <v>10190.671950257387</v>
      </c>
      <c r="J466" s="25">
        <f t="shared" si="93"/>
        <v>12453.39087072555</v>
      </c>
      <c r="K466" s="15">
        <f t="shared" si="87"/>
        <v>12490.452907422949</v>
      </c>
      <c r="L466" s="36">
        <f t="shared" si="88"/>
        <v>-2269.4529074229486</v>
      </c>
      <c r="M466" s="36">
        <f t="shared" si="89"/>
        <v>2269.4529074229486</v>
      </c>
      <c r="N466" s="36">
        <f t="shared" si="90"/>
        <v>0.22203824551638279</v>
      </c>
      <c r="O466" s="36">
        <f t="shared" si="91"/>
        <v>5150416.4990104744</v>
      </c>
      <c r="P466" s="35">
        <f t="shared" si="94"/>
        <v>5150416.4990104744</v>
      </c>
    </row>
    <row r="467" spans="1:16" x14ac:dyDescent="0.4">
      <c r="A467" s="1">
        <v>466</v>
      </c>
      <c r="B467" s="21">
        <v>40279</v>
      </c>
      <c r="C467" s="43">
        <v>2</v>
      </c>
      <c r="D467" s="23">
        <v>15081</v>
      </c>
      <c r="E467" s="25">
        <f t="shared" si="95"/>
        <v>12356</v>
      </c>
      <c r="F467" s="25">
        <f t="shared" si="96"/>
        <v>12537</v>
      </c>
      <c r="G467" s="25">
        <f t="shared" si="85"/>
        <v>1.2029193586982532</v>
      </c>
      <c r="H467" s="25">
        <f t="shared" si="92"/>
        <v>0.99962528745511148</v>
      </c>
      <c r="I467" s="4">
        <f t="shared" si="86"/>
        <v>15086.653158198758</v>
      </c>
      <c r="J467" s="25">
        <f t="shared" si="93"/>
        <v>12453.707290752471</v>
      </c>
      <c r="K467" s="15">
        <f t="shared" si="87"/>
        <v>12449.040730400257</v>
      </c>
      <c r="L467" s="36">
        <f t="shared" si="88"/>
        <v>2631.9592695997435</v>
      </c>
      <c r="M467" s="36">
        <f t="shared" si="89"/>
        <v>2631.9592695997435</v>
      </c>
      <c r="N467" s="36">
        <f t="shared" si="90"/>
        <v>0.17452153501755477</v>
      </c>
      <c r="O467" s="36">
        <f t="shared" si="91"/>
        <v>6927209.5968320156</v>
      </c>
      <c r="P467" s="35">
        <f t="shared" si="94"/>
        <v>6927209.5968320156</v>
      </c>
    </row>
    <row r="468" spans="1:16" x14ac:dyDescent="0.4">
      <c r="A468" s="1">
        <v>467</v>
      </c>
      <c r="B468" s="21">
        <v>40280</v>
      </c>
      <c r="C468" s="43">
        <v>3</v>
      </c>
      <c r="D468" s="23">
        <v>14243</v>
      </c>
      <c r="E468" s="25">
        <f t="shared" si="95"/>
        <v>12718</v>
      </c>
      <c r="F468" s="25">
        <f t="shared" si="96"/>
        <v>13240.875</v>
      </c>
      <c r="G468" s="25">
        <f t="shared" si="85"/>
        <v>1.0756841976077864</v>
      </c>
      <c r="H468" s="25">
        <f t="shared" si="92"/>
        <v>0.99623085886831275</v>
      </c>
      <c r="I468" s="4">
        <f t="shared" si="86"/>
        <v>14296.886984789455</v>
      </c>
      <c r="J468" s="25">
        <f t="shared" si="93"/>
        <v>12454.023710779391</v>
      </c>
      <c r="K468" s="15">
        <f t="shared" si="87"/>
        <v>12407.082737756084</v>
      </c>
      <c r="L468" s="36">
        <f t="shared" si="88"/>
        <v>1835.9172622439164</v>
      </c>
      <c r="M468" s="36">
        <f t="shared" si="89"/>
        <v>1835.9172622439164</v>
      </c>
      <c r="N468" s="36">
        <f t="shared" si="90"/>
        <v>0.12889961821553861</v>
      </c>
      <c r="O468" s="36">
        <f t="shared" si="91"/>
        <v>3370592.1938051973</v>
      </c>
      <c r="P468" s="35">
        <f t="shared" si="94"/>
        <v>3370592.1938051973</v>
      </c>
    </row>
    <row r="469" spans="1:16" x14ac:dyDescent="0.4">
      <c r="A469" s="1">
        <v>468</v>
      </c>
      <c r="B469" s="21">
        <v>40281</v>
      </c>
      <c r="C469" s="43">
        <v>4</v>
      </c>
      <c r="D469" s="23">
        <v>11327</v>
      </c>
      <c r="E469" s="25">
        <f t="shared" si="95"/>
        <v>13763.75</v>
      </c>
      <c r="F469" s="25">
        <f t="shared" si="96"/>
        <v>13253.375</v>
      </c>
      <c r="G469" s="25">
        <f t="shared" si="85"/>
        <v>0.85465023060163925</v>
      </c>
      <c r="H469" s="25">
        <f t="shared" si="92"/>
        <v>1.0011677938160828</v>
      </c>
      <c r="I469" s="4">
        <f t="shared" si="86"/>
        <v>11313.787828537361</v>
      </c>
      <c r="J469" s="25">
        <f t="shared" si="93"/>
        <v>12454.340130806313</v>
      </c>
      <c r="K469" s="15">
        <f t="shared" si="87"/>
        <v>12468.884232194459</v>
      </c>
      <c r="L469" s="36">
        <f t="shared" si="88"/>
        <v>-1141.8842321944594</v>
      </c>
      <c r="M469" s="36">
        <f t="shared" si="89"/>
        <v>1141.8842321944594</v>
      </c>
      <c r="N469" s="36">
        <f t="shared" si="90"/>
        <v>0.10081082653787052</v>
      </c>
      <c r="O469" s="36">
        <f t="shared" si="91"/>
        <v>1303899.5997343301</v>
      </c>
      <c r="P469" s="35">
        <f t="shared" si="94"/>
        <v>1303899.5997343301</v>
      </c>
    </row>
    <row r="470" spans="1:16" x14ac:dyDescent="0.4">
      <c r="A470" s="1">
        <v>469</v>
      </c>
      <c r="B470" s="21">
        <v>40282</v>
      </c>
      <c r="C470" s="43">
        <v>1</v>
      </c>
      <c r="D470" s="23">
        <v>14404</v>
      </c>
      <c r="E470" s="25">
        <f t="shared" si="95"/>
        <v>12743</v>
      </c>
      <c r="F470" s="25">
        <f t="shared" si="96"/>
        <v>12297.125</v>
      </c>
      <c r="G470" s="25">
        <f t="shared" si="85"/>
        <v>1.1713306972158126</v>
      </c>
      <c r="H470" s="25">
        <f t="shared" si="92"/>
        <v>1.0029760598604931</v>
      </c>
      <c r="I470" s="4">
        <f t="shared" si="86"/>
        <v>14361.260030477193</v>
      </c>
      <c r="J470" s="25">
        <f t="shared" si="93"/>
        <v>12454.656550833233</v>
      </c>
      <c r="K470" s="15">
        <f t="shared" si="87"/>
        <v>12491.722354270396</v>
      </c>
      <c r="L470" s="36">
        <f t="shared" si="88"/>
        <v>1912.277645729604</v>
      </c>
      <c r="M470" s="36">
        <f t="shared" si="89"/>
        <v>1912.277645729604</v>
      </c>
      <c r="N470" s="36">
        <f t="shared" si="90"/>
        <v>0.13276018090319383</v>
      </c>
      <c r="O470" s="36">
        <f t="shared" si="91"/>
        <v>3656805.7943571568</v>
      </c>
      <c r="P470" s="35">
        <f t="shared" si="94"/>
        <v>3656805.7943571568</v>
      </c>
    </row>
    <row r="471" spans="1:16" x14ac:dyDescent="0.4">
      <c r="A471" s="1">
        <v>470</v>
      </c>
      <c r="B471" s="21">
        <v>40283</v>
      </c>
      <c r="C471" s="43">
        <v>2</v>
      </c>
      <c r="D471" s="23">
        <v>10998</v>
      </c>
      <c r="E471" s="25">
        <f t="shared" si="95"/>
        <v>11851.25</v>
      </c>
      <c r="F471" s="25">
        <f t="shared" si="96"/>
        <v>12079.75</v>
      </c>
      <c r="G471" s="25">
        <f t="shared" si="85"/>
        <v>0.91044930565616011</v>
      </c>
      <c r="H471" s="25">
        <f t="shared" si="92"/>
        <v>0.99962528745511148</v>
      </c>
      <c r="I471" s="4">
        <f t="shared" si="86"/>
        <v>11002.122633371126</v>
      </c>
      <c r="J471" s="25">
        <f t="shared" si="93"/>
        <v>12454.972970860154</v>
      </c>
      <c r="K471" s="15">
        <f t="shared" si="87"/>
        <v>12450.305936241724</v>
      </c>
      <c r="L471" s="36">
        <f t="shared" si="88"/>
        <v>-1452.3059362417243</v>
      </c>
      <c r="M471" s="36">
        <f t="shared" si="89"/>
        <v>1452.3059362417243</v>
      </c>
      <c r="N471" s="36">
        <f t="shared" si="90"/>
        <v>0.13205182180775818</v>
      </c>
      <c r="O471" s="36">
        <f t="shared" si="91"/>
        <v>2109192.5324429516</v>
      </c>
      <c r="P471" s="35">
        <f t="shared" si="94"/>
        <v>2109192.5324429516</v>
      </c>
    </row>
    <row r="472" spans="1:16" x14ac:dyDescent="0.4">
      <c r="A472" s="1">
        <v>471</v>
      </c>
      <c r="B472" s="21">
        <v>40284</v>
      </c>
      <c r="C472" s="43">
        <v>3</v>
      </c>
      <c r="D472" s="23">
        <v>10676</v>
      </c>
      <c r="E472" s="25">
        <f t="shared" si="95"/>
        <v>12308.25</v>
      </c>
      <c r="F472" s="25">
        <f t="shared" si="96"/>
        <v>12768.75</v>
      </c>
      <c r="G472" s="25">
        <f t="shared" si="85"/>
        <v>0.83610376896720506</v>
      </c>
      <c r="H472" s="25">
        <f t="shared" si="92"/>
        <v>0.99623085886831275</v>
      </c>
      <c r="I472" s="4">
        <f t="shared" si="86"/>
        <v>10716.391592333934</v>
      </c>
      <c r="J472" s="25">
        <f t="shared" si="93"/>
        <v>12455.289390887076</v>
      </c>
      <c r="K472" s="15">
        <f t="shared" si="87"/>
        <v>12408.343647336815</v>
      </c>
      <c r="L472" s="36">
        <f t="shared" si="88"/>
        <v>-1732.3436473368147</v>
      </c>
      <c r="M472" s="36">
        <f t="shared" si="89"/>
        <v>1732.3436473368147</v>
      </c>
      <c r="N472" s="36">
        <f t="shared" si="90"/>
        <v>0.16226523485732622</v>
      </c>
      <c r="O472" s="36">
        <f t="shared" si="91"/>
        <v>3001014.5124682183</v>
      </c>
      <c r="P472" s="35">
        <f t="shared" si="94"/>
        <v>3001014.5124682183</v>
      </c>
    </row>
    <row r="473" spans="1:16" x14ac:dyDescent="0.4">
      <c r="A473" s="1">
        <v>472</v>
      </c>
      <c r="B473" s="21">
        <v>40285</v>
      </c>
      <c r="C473" s="43">
        <v>4</v>
      </c>
      <c r="D473" s="23">
        <v>13155</v>
      </c>
      <c r="E473" s="25">
        <f t="shared" si="95"/>
        <v>13229.25</v>
      </c>
      <c r="F473" s="25">
        <f t="shared" si="96"/>
        <v>13969.125</v>
      </c>
      <c r="G473" s="25">
        <f t="shared" si="85"/>
        <v>0.94171968537757378</v>
      </c>
      <c r="H473" s="25">
        <f t="shared" si="92"/>
        <v>1.0011677938160828</v>
      </c>
      <c r="I473" s="4">
        <f t="shared" si="86"/>
        <v>13139.655591454841</v>
      </c>
      <c r="J473" s="25">
        <f t="shared" si="93"/>
        <v>12455.605810913996</v>
      </c>
      <c r="K473" s="15">
        <f t="shared" si="87"/>
        <v>12470.151390355546</v>
      </c>
      <c r="L473" s="36">
        <f t="shared" si="88"/>
        <v>684.84860964445397</v>
      </c>
      <c r="M473" s="36">
        <f t="shared" si="89"/>
        <v>684.84860964445397</v>
      </c>
      <c r="N473" s="36">
        <f t="shared" si="90"/>
        <v>5.2059947521433218E-2</v>
      </c>
      <c r="O473" s="36">
        <f t="shared" si="91"/>
        <v>469017.61813194171</v>
      </c>
      <c r="P473" s="35">
        <f t="shared" si="94"/>
        <v>469017.61813194171</v>
      </c>
    </row>
    <row r="474" spans="1:16" x14ac:dyDescent="0.4">
      <c r="A474" s="1">
        <v>473</v>
      </c>
      <c r="B474" s="21">
        <v>40286</v>
      </c>
      <c r="C474" s="43">
        <v>1</v>
      </c>
      <c r="D474" s="23">
        <v>18088</v>
      </c>
      <c r="E474" s="25">
        <f t="shared" si="95"/>
        <v>14709</v>
      </c>
      <c r="F474" s="25">
        <f t="shared" si="96"/>
        <v>15410.5</v>
      </c>
      <c r="G474" s="25">
        <f t="shared" si="85"/>
        <v>1.1737451737451738</v>
      </c>
      <c r="H474" s="25">
        <f t="shared" si="92"/>
        <v>1.0029760598604931</v>
      </c>
      <c r="I474" s="4">
        <f t="shared" si="86"/>
        <v>18034.328758072166</v>
      </c>
      <c r="J474" s="25">
        <f t="shared" si="93"/>
        <v>12455.922230940918</v>
      </c>
      <c r="K474" s="15">
        <f t="shared" si="87"/>
        <v>12492.991801117845</v>
      </c>
      <c r="L474" s="36">
        <f t="shared" si="88"/>
        <v>5595.0081988821548</v>
      </c>
      <c r="M474" s="36">
        <f t="shared" si="89"/>
        <v>5595.0081988821548</v>
      </c>
      <c r="N474" s="36">
        <f t="shared" si="90"/>
        <v>0.30932155013722662</v>
      </c>
      <c r="O474" s="36">
        <f t="shared" si="91"/>
        <v>31304116.745558534</v>
      </c>
      <c r="P474" s="35">
        <f t="shared" si="94"/>
        <v>31304116.745558534</v>
      </c>
    </row>
    <row r="475" spans="1:16" x14ac:dyDescent="0.4">
      <c r="A475" s="1">
        <v>474</v>
      </c>
      <c r="B475" s="21">
        <v>40287</v>
      </c>
      <c r="C475" s="43">
        <v>2</v>
      </c>
      <c r="D475" s="23">
        <v>16917</v>
      </c>
      <c r="E475" s="25">
        <f t="shared" si="95"/>
        <v>16112</v>
      </c>
      <c r="F475" s="25">
        <f t="shared" si="96"/>
        <v>16712.875</v>
      </c>
      <c r="G475" s="25">
        <f t="shared" si="85"/>
        <v>1.0122136376895059</v>
      </c>
      <c r="H475" s="25">
        <f t="shared" si="92"/>
        <v>0.99962528745511148</v>
      </c>
      <c r="I475" s="4">
        <f t="shared" si="86"/>
        <v>16923.341388319634</v>
      </c>
      <c r="J475" s="25">
        <f t="shared" si="93"/>
        <v>12456.238650967838</v>
      </c>
      <c r="K475" s="15">
        <f t="shared" si="87"/>
        <v>12451.571142083196</v>
      </c>
      <c r="L475" s="36">
        <f t="shared" si="88"/>
        <v>4465.4288579168042</v>
      </c>
      <c r="M475" s="36">
        <f t="shared" si="89"/>
        <v>4465.4288579168042</v>
      </c>
      <c r="N475" s="36">
        <f t="shared" si="90"/>
        <v>0.2639610367037184</v>
      </c>
      <c r="O475" s="36">
        <f t="shared" si="91"/>
        <v>19940054.885116175</v>
      </c>
      <c r="P475" s="35">
        <f t="shared" si="94"/>
        <v>19940054.885116175</v>
      </c>
    </row>
    <row r="476" spans="1:16" x14ac:dyDescent="0.4">
      <c r="A476" s="1">
        <v>475</v>
      </c>
      <c r="B476" s="21">
        <v>40288</v>
      </c>
      <c r="C476" s="43">
        <v>3</v>
      </c>
      <c r="D476" s="23">
        <v>16288</v>
      </c>
      <c r="E476" s="25">
        <f t="shared" si="95"/>
        <v>17313.75</v>
      </c>
      <c r="F476" s="25">
        <f t="shared" si="96"/>
        <v>16718.75</v>
      </c>
      <c r="G476" s="25">
        <f t="shared" si="85"/>
        <v>0.97423551401869157</v>
      </c>
      <c r="H476" s="25">
        <f t="shared" si="92"/>
        <v>0.99623085886831275</v>
      </c>
      <c r="I476" s="4">
        <f t="shared" si="86"/>
        <v>16349.624040458515</v>
      </c>
      <c r="J476" s="25">
        <f t="shared" si="93"/>
        <v>12456.555070994758</v>
      </c>
      <c r="K476" s="15">
        <f t="shared" si="87"/>
        <v>12409.604556917544</v>
      </c>
      <c r="L476" s="36">
        <f t="shared" si="88"/>
        <v>3878.395443082456</v>
      </c>
      <c r="M476" s="36">
        <f t="shared" si="89"/>
        <v>3878.395443082456</v>
      </c>
      <c r="N476" s="36">
        <f t="shared" si="90"/>
        <v>0.23811366914798968</v>
      </c>
      <c r="O476" s="36">
        <f t="shared" si="91"/>
        <v>15041951.212922761</v>
      </c>
      <c r="P476" s="35">
        <f t="shared" si="94"/>
        <v>15041951.212922761</v>
      </c>
    </row>
    <row r="477" spans="1:16" x14ac:dyDescent="0.4">
      <c r="A477" s="1">
        <v>476</v>
      </c>
      <c r="B477" s="21">
        <v>40289</v>
      </c>
      <c r="C477" s="43">
        <v>4</v>
      </c>
      <c r="D477" s="23">
        <v>17962</v>
      </c>
      <c r="E477" s="25">
        <f t="shared" si="95"/>
        <v>16123.75</v>
      </c>
      <c r="F477" s="25">
        <f t="shared" si="96"/>
        <v>16118.5</v>
      </c>
      <c r="G477" s="25">
        <f t="shared" si="85"/>
        <v>1.1143716847101157</v>
      </c>
      <c r="H477" s="25">
        <f t="shared" si="92"/>
        <v>1.0011677938160828</v>
      </c>
      <c r="I477" s="4">
        <f t="shared" si="86"/>
        <v>17941.048554444078</v>
      </c>
      <c r="J477" s="25">
        <f t="shared" si="93"/>
        <v>12456.87149102168</v>
      </c>
      <c r="K477" s="15">
        <f t="shared" si="87"/>
        <v>12471.418548516633</v>
      </c>
      <c r="L477" s="36">
        <f t="shared" si="88"/>
        <v>5490.5814514833673</v>
      </c>
      <c r="M477" s="36">
        <f t="shared" si="89"/>
        <v>5490.5814514833673</v>
      </c>
      <c r="N477" s="36">
        <f t="shared" si="90"/>
        <v>0.305677622285011</v>
      </c>
      <c r="O477" s="36">
        <f t="shared" si="91"/>
        <v>30146484.6753732</v>
      </c>
      <c r="P477" s="35">
        <f t="shared" si="94"/>
        <v>30146484.6753732</v>
      </c>
    </row>
    <row r="478" spans="1:16" x14ac:dyDescent="0.4">
      <c r="A478" s="1">
        <v>477</v>
      </c>
      <c r="B478" s="21">
        <v>40290</v>
      </c>
      <c r="C478" s="43">
        <v>1</v>
      </c>
      <c r="D478" s="23">
        <v>13328</v>
      </c>
      <c r="E478" s="25">
        <f t="shared" si="95"/>
        <v>16113.25</v>
      </c>
      <c r="F478" s="25">
        <f t="shared" si="96"/>
        <v>15571.75</v>
      </c>
      <c r="G478" s="25">
        <f t="shared" si="85"/>
        <v>0.85590893765954368</v>
      </c>
      <c r="H478" s="25">
        <f t="shared" si="92"/>
        <v>1.0029760598604931</v>
      </c>
      <c r="I478" s="4">
        <f t="shared" si="86"/>
        <v>13288.452769105807</v>
      </c>
      <c r="J478" s="25">
        <f t="shared" si="93"/>
        <v>12457.187911048601</v>
      </c>
      <c r="K478" s="15">
        <f t="shared" si="87"/>
        <v>12494.261247965293</v>
      </c>
      <c r="L478" s="36">
        <f t="shared" si="88"/>
        <v>833.73875203470743</v>
      </c>
      <c r="M478" s="36">
        <f t="shared" si="89"/>
        <v>833.73875203470743</v>
      </c>
      <c r="N478" s="36">
        <f t="shared" si="90"/>
        <v>6.2555428574032665E-2</v>
      </c>
      <c r="O478" s="36">
        <f t="shared" si="91"/>
        <v>695120.30664439138</v>
      </c>
      <c r="P478" s="35">
        <f t="shared" si="94"/>
        <v>695120.30664439138</v>
      </c>
    </row>
    <row r="479" spans="1:16" x14ac:dyDescent="0.4">
      <c r="A479" s="1">
        <v>478</v>
      </c>
      <c r="B479" s="21">
        <v>40291</v>
      </c>
      <c r="C479" s="43">
        <v>2</v>
      </c>
      <c r="D479" s="23">
        <v>16875</v>
      </c>
      <c r="E479" s="25">
        <f t="shared" si="95"/>
        <v>15030.25</v>
      </c>
      <c r="F479" s="25">
        <f t="shared" si="96"/>
        <v>14316.5</v>
      </c>
      <c r="G479" s="25">
        <f t="shared" si="85"/>
        <v>1.1787098802081515</v>
      </c>
      <c r="H479" s="25">
        <f t="shared" si="92"/>
        <v>0.99962528745511148</v>
      </c>
      <c r="I479" s="4">
        <f t="shared" si="86"/>
        <v>16881.325644493339</v>
      </c>
      <c r="J479" s="25">
        <f t="shared" si="93"/>
        <v>12457.504331075521</v>
      </c>
      <c r="K479" s="15">
        <f t="shared" si="87"/>
        <v>12452.836347924664</v>
      </c>
      <c r="L479" s="36">
        <f t="shared" si="88"/>
        <v>4422.1636520753364</v>
      </c>
      <c r="M479" s="36">
        <f t="shared" si="89"/>
        <v>4422.1636520753364</v>
      </c>
      <c r="N479" s="36">
        <f t="shared" si="90"/>
        <v>0.26205414234520513</v>
      </c>
      <c r="O479" s="36">
        <f t="shared" si="91"/>
        <v>19555531.365736276</v>
      </c>
      <c r="P479" s="35">
        <f t="shared" si="94"/>
        <v>19555531.365736276</v>
      </c>
    </row>
    <row r="480" spans="1:16" x14ac:dyDescent="0.4">
      <c r="A480" s="1">
        <v>479</v>
      </c>
      <c r="B480" s="21">
        <v>40292</v>
      </c>
      <c r="C480" s="43">
        <v>3</v>
      </c>
      <c r="D480" s="23">
        <v>11956</v>
      </c>
      <c r="E480" s="25">
        <f t="shared" si="95"/>
        <v>13602.75</v>
      </c>
      <c r="F480" s="25">
        <f t="shared" si="96"/>
        <v>13375.375</v>
      </c>
      <c r="G480" s="25">
        <f t="shared" si="85"/>
        <v>0.89388147995850586</v>
      </c>
      <c r="H480" s="25">
        <f t="shared" si="92"/>
        <v>0.99623085886831275</v>
      </c>
      <c r="I480" s="4">
        <f t="shared" si="86"/>
        <v>12001.234346004543</v>
      </c>
      <c r="J480" s="25">
        <f t="shared" si="93"/>
        <v>12457.820751102443</v>
      </c>
      <c r="K480" s="15">
        <f t="shared" si="87"/>
        <v>12410.865466498275</v>
      </c>
      <c r="L480" s="36">
        <f t="shared" si="88"/>
        <v>-454.86546649827505</v>
      </c>
      <c r="M480" s="36">
        <f t="shared" si="89"/>
        <v>454.86546649827505</v>
      </c>
      <c r="N480" s="36">
        <f t="shared" si="90"/>
        <v>3.8044953705108318E-2</v>
      </c>
      <c r="O480" s="36">
        <f t="shared" si="91"/>
        <v>206902.59261269338</v>
      </c>
      <c r="P480" s="35">
        <f t="shared" si="94"/>
        <v>206902.59261269338</v>
      </c>
    </row>
    <row r="481" spans="1:16" x14ac:dyDescent="0.4">
      <c r="A481" s="1">
        <v>480</v>
      </c>
      <c r="B481" s="21">
        <v>40293</v>
      </c>
      <c r="C481" s="43">
        <v>4</v>
      </c>
      <c r="D481" s="23">
        <v>12252</v>
      </c>
      <c r="E481" s="25">
        <f t="shared" si="95"/>
        <v>13148</v>
      </c>
      <c r="F481" s="25">
        <f t="shared" si="96"/>
        <v>12586.5</v>
      </c>
      <c r="G481" s="25">
        <f t="shared" si="85"/>
        <v>0.97342390656655942</v>
      </c>
      <c r="H481" s="25">
        <f t="shared" si="92"/>
        <v>1.0011677938160828</v>
      </c>
      <c r="I481" s="4">
        <f t="shared" si="86"/>
        <v>12237.708879247793</v>
      </c>
      <c r="J481" s="25">
        <f t="shared" si="93"/>
        <v>12458.137171129363</v>
      </c>
      <c r="K481" s="15">
        <f t="shared" si="87"/>
        <v>12472.685706677719</v>
      </c>
      <c r="L481" s="36">
        <f t="shared" si="88"/>
        <v>-220.68570667771928</v>
      </c>
      <c r="M481" s="36">
        <f t="shared" si="89"/>
        <v>220.68570667771928</v>
      </c>
      <c r="N481" s="36">
        <f t="shared" si="90"/>
        <v>1.8012218958351232E-2</v>
      </c>
      <c r="O481" s="36">
        <f t="shared" si="91"/>
        <v>48702.181131844351</v>
      </c>
      <c r="P481" s="35">
        <f t="shared" si="94"/>
        <v>48702.181131844351</v>
      </c>
    </row>
    <row r="482" spans="1:16" x14ac:dyDescent="0.4">
      <c r="A482" s="1">
        <v>481</v>
      </c>
      <c r="B482" s="21">
        <v>40294</v>
      </c>
      <c r="C482" s="43">
        <v>1</v>
      </c>
      <c r="D482" s="23">
        <v>11509</v>
      </c>
      <c r="E482" s="25">
        <f t="shared" si="95"/>
        <v>12025</v>
      </c>
      <c r="F482" s="25">
        <f t="shared" si="96"/>
        <v>11919.5</v>
      </c>
      <c r="G482" s="25">
        <f t="shared" si="85"/>
        <v>0.96556063593271535</v>
      </c>
      <c r="H482" s="25">
        <f t="shared" si="92"/>
        <v>1.0029760598604931</v>
      </c>
      <c r="I482" s="4">
        <f t="shared" si="86"/>
        <v>11474.850159036519</v>
      </c>
      <c r="J482" s="25">
        <f t="shared" si="93"/>
        <v>12458.453591156283</v>
      </c>
      <c r="K482" s="15">
        <f t="shared" si="87"/>
        <v>12495.53069481274</v>
      </c>
      <c r="L482" s="36">
        <f t="shared" si="88"/>
        <v>-986.53069481273997</v>
      </c>
      <c r="M482" s="36">
        <f t="shared" si="89"/>
        <v>986.53069481273997</v>
      </c>
      <c r="N482" s="36">
        <f t="shared" si="90"/>
        <v>8.5718194005798942E-2</v>
      </c>
      <c r="O482" s="36">
        <f t="shared" si="91"/>
        <v>973242.81180770753</v>
      </c>
      <c r="P482" s="35">
        <f t="shared" si="94"/>
        <v>973242.81180770753</v>
      </c>
    </row>
    <row r="483" spans="1:16" x14ac:dyDescent="0.4">
      <c r="A483" s="1">
        <v>482</v>
      </c>
      <c r="B483" s="21">
        <v>40295</v>
      </c>
      <c r="C483" s="43">
        <v>2</v>
      </c>
      <c r="D483" s="23">
        <v>12383</v>
      </c>
      <c r="E483" s="25">
        <f t="shared" si="95"/>
        <v>11814</v>
      </c>
      <c r="F483" s="25">
        <f t="shared" si="96"/>
        <v>11385.625</v>
      </c>
      <c r="G483" s="25">
        <f t="shared" si="85"/>
        <v>1.087599494977219</v>
      </c>
      <c r="H483" s="25">
        <f t="shared" si="92"/>
        <v>0.99962528745511148</v>
      </c>
      <c r="I483" s="4">
        <f t="shared" si="86"/>
        <v>12387.641804785839</v>
      </c>
      <c r="J483" s="25">
        <f t="shared" si="93"/>
        <v>12458.770011183205</v>
      </c>
      <c r="K483" s="15">
        <f t="shared" si="87"/>
        <v>12454.101553766135</v>
      </c>
      <c r="L483" s="36">
        <f t="shared" si="88"/>
        <v>-71.101553766135112</v>
      </c>
      <c r="M483" s="36">
        <f t="shared" si="89"/>
        <v>71.101553766135112</v>
      </c>
      <c r="N483" s="36">
        <f t="shared" si="90"/>
        <v>5.7418681875260526E-3</v>
      </c>
      <c r="O483" s="36">
        <f t="shared" si="91"/>
        <v>5055.4309479586018</v>
      </c>
      <c r="P483" s="35">
        <f t="shared" si="94"/>
        <v>5055.4309479586018</v>
      </c>
    </row>
    <row r="484" spans="1:16" x14ac:dyDescent="0.4">
      <c r="A484" s="1">
        <v>483</v>
      </c>
      <c r="B484" s="21">
        <v>40296</v>
      </c>
      <c r="C484" s="43">
        <v>3</v>
      </c>
      <c r="D484" s="23">
        <v>11112</v>
      </c>
      <c r="E484" s="25">
        <f t="shared" si="95"/>
        <v>10957.25</v>
      </c>
      <c r="F484" s="25">
        <f t="shared" si="96"/>
        <v>10927.375</v>
      </c>
      <c r="G484" s="25">
        <f t="shared" si="85"/>
        <v>1.0168956405358103</v>
      </c>
      <c r="H484" s="25">
        <f t="shared" si="92"/>
        <v>0.99623085886831275</v>
      </c>
      <c r="I484" s="4">
        <f t="shared" si="86"/>
        <v>11154.041155302984</v>
      </c>
      <c r="J484" s="25">
        <f t="shared" si="93"/>
        <v>12459.086431210126</v>
      </c>
      <c r="K484" s="15">
        <f t="shared" si="87"/>
        <v>12412.126376079004</v>
      </c>
      <c r="L484" s="36">
        <f t="shared" si="88"/>
        <v>-1300.1263760790043</v>
      </c>
      <c r="M484" s="36">
        <f t="shared" si="89"/>
        <v>1300.1263760790043</v>
      </c>
      <c r="N484" s="36">
        <f t="shared" si="90"/>
        <v>0.11700201368601551</v>
      </c>
      <c r="O484" s="36">
        <f t="shared" si="91"/>
        <v>1690328.5937763245</v>
      </c>
      <c r="P484" s="35">
        <f t="shared" si="94"/>
        <v>1690328.5937763245</v>
      </c>
    </row>
    <row r="485" spans="1:16" x14ac:dyDescent="0.4">
      <c r="A485" s="1">
        <v>484</v>
      </c>
      <c r="B485" s="21">
        <v>40297</v>
      </c>
      <c r="C485" s="43">
        <v>4</v>
      </c>
      <c r="D485" s="23">
        <v>8825</v>
      </c>
      <c r="E485" s="25">
        <f t="shared" si="95"/>
        <v>10897.5</v>
      </c>
      <c r="F485" s="25">
        <f t="shared" si="96"/>
        <v>10818</v>
      </c>
      <c r="G485" s="25">
        <f t="shared" si="85"/>
        <v>0.81577001294139395</v>
      </c>
      <c r="H485" s="25">
        <f t="shared" si="92"/>
        <v>1.0011677938160828</v>
      </c>
      <c r="I485" s="4">
        <f t="shared" si="86"/>
        <v>8814.7062405616853</v>
      </c>
      <c r="J485" s="25">
        <f t="shared" si="93"/>
        <v>12459.402851237046</v>
      </c>
      <c r="K485" s="15">
        <f t="shared" si="87"/>
        <v>12473.952864838804</v>
      </c>
      <c r="L485" s="36">
        <f t="shared" si="88"/>
        <v>-3648.9528648388041</v>
      </c>
      <c r="M485" s="36">
        <f t="shared" si="89"/>
        <v>3648.9528648388041</v>
      </c>
      <c r="N485" s="36">
        <f t="shared" si="90"/>
        <v>0.413479078168703</v>
      </c>
      <c r="O485" s="36">
        <f t="shared" si="91"/>
        <v>13314857.009815315</v>
      </c>
      <c r="P485" s="35">
        <f t="shared" si="94"/>
        <v>13314857.009815315</v>
      </c>
    </row>
    <row r="486" spans="1:16" x14ac:dyDescent="0.4">
      <c r="A486" s="1">
        <v>485</v>
      </c>
      <c r="B486" s="21">
        <v>40298</v>
      </c>
      <c r="C486" s="43">
        <v>1</v>
      </c>
      <c r="D486" s="23">
        <v>11270</v>
      </c>
      <c r="E486" s="25">
        <f t="shared" si="95"/>
        <v>10738.5</v>
      </c>
      <c r="F486" s="25">
        <f t="shared" si="96"/>
        <v>10760.125</v>
      </c>
      <c r="G486" s="25">
        <f t="shared" si="85"/>
        <v>1.047385601933063</v>
      </c>
      <c r="H486" s="25">
        <f t="shared" si="92"/>
        <v>1.0029760598604931</v>
      </c>
      <c r="I486" s="4">
        <f t="shared" si="86"/>
        <v>11236.559326817409</v>
      </c>
      <c r="J486" s="25">
        <f t="shared" si="93"/>
        <v>12459.719271263968</v>
      </c>
      <c r="K486" s="15">
        <f t="shared" si="87"/>
        <v>12496.800141660189</v>
      </c>
      <c r="L486" s="36">
        <f t="shared" si="88"/>
        <v>-1226.8001416601892</v>
      </c>
      <c r="M486" s="36">
        <f t="shared" si="89"/>
        <v>1226.8001416601892</v>
      </c>
      <c r="N486" s="36">
        <f t="shared" si="90"/>
        <v>0.10885538080392096</v>
      </c>
      <c r="O486" s="36">
        <f t="shared" si="91"/>
        <v>1505038.5875774603</v>
      </c>
      <c r="P486" s="35">
        <f t="shared" si="94"/>
        <v>1505038.5875774603</v>
      </c>
    </row>
    <row r="487" spans="1:16" x14ac:dyDescent="0.4">
      <c r="A487" s="1">
        <v>486</v>
      </c>
      <c r="B487" s="21">
        <v>40299</v>
      </c>
      <c r="C487" s="43">
        <v>2</v>
      </c>
      <c r="D487" s="23">
        <v>11747</v>
      </c>
      <c r="E487" s="25">
        <f t="shared" si="95"/>
        <v>10781.75</v>
      </c>
      <c r="F487" s="25">
        <f t="shared" si="96"/>
        <v>10992.5</v>
      </c>
      <c r="G487" s="25">
        <f t="shared" si="85"/>
        <v>1.0686377075278599</v>
      </c>
      <c r="H487" s="25">
        <f t="shared" si="92"/>
        <v>0.99962528745511148</v>
      </c>
      <c r="I487" s="4">
        <f t="shared" si="86"/>
        <v>11751.403398273378</v>
      </c>
      <c r="J487" s="25">
        <f t="shared" si="93"/>
        <v>12460.035691290888</v>
      </c>
      <c r="K487" s="15">
        <f t="shared" si="87"/>
        <v>12455.366759607603</v>
      </c>
      <c r="L487" s="36">
        <f t="shared" si="88"/>
        <v>-708.36675960760294</v>
      </c>
      <c r="M487" s="36">
        <f t="shared" si="89"/>
        <v>708.36675960760294</v>
      </c>
      <c r="N487" s="36">
        <f t="shared" si="90"/>
        <v>6.0301928969745719E-2</v>
      </c>
      <c r="O487" s="36">
        <f t="shared" si="91"/>
        <v>501783.46611697553</v>
      </c>
      <c r="P487" s="35">
        <f t="shared" si="94"/>
        <v>501783.46611697553</v>
      </c>
    </row>
    <row r="488" spans="1:16" x14ac:dyDescent="0.4">
      <c r="A488" s="1">
        <v>487</v>
      </c>
      <c r="B488" s="21">
        <v>40300</v>
      </c>
      <c r="C488" s="43">
        <v>3</v>
      </c>
      <c r="D488" s="23">
        <v>11285</v>
      </c>
      <c r="E488" s="25">
        <f t="shared" si="95"/>
        <v>11203.25</v>
      </c>
      <c r="F488" s="25">
        <f t="shared" si="96"/>
        <v>11165.5</v>
      </c>
      <c r="G488" s="25">
        <f t="shared" si="85"/>
        <v>1.010702610720523</v>
      </c>
      <c r="H488" s="25">
        <f t="shared" si="92"/>
        <v>0.99623085886831275</v>
      </c>
      <c r="I488" s="4">
        <f t="shared" si="86"/>
        <v>11327.695683728778</v>
      </c>
      <c r="J488" s="25">
        <f t="shared" si="93"/>
        <v>12460.352111317809</v>
      </c>
      <c r="K488" s="15">
        <f t="shared" si="87"/>
        <v>12413.387285659735</v>
      </c>
      <c r="L488" s="36">
        <f t="shared" si="88"/>
        <v>-1128.3872856597354</v>
      </c>
      <c r="M488" s="36">
        <f t="shared" si="89"/>
        <v>1128.3872856597354</v>
      </c>
      <c r="N488" s="36">
        <f t="shared" si="90"/>
        <v>9.9990012021243718E-2</v>
      </c>
      <c r="O488" s="36">
        <f t="shared" si="91"/>
        <v>1273257.8664385453</v>
      </c>
      <c r="P488" s="35">
        <f t="shared" si="94"/>
        <v>1273257.8664385453</v>
      </c>
    </row>
    <row r="489" spans="1:16" x14ac:dyDescent="0.4">
      <c r="A489" s="1">
        <v>488</v>
      </c>
      <c r="B489" s="21">
        <v>40301</v>
      </c>
      <c r="C489" s="43">
        <v>4</v>
      </c>
      <c r="D489" s="23">
        <v>10511</v>
      </c>
      <c r="E489" s="25">
        <f t="shared" si="95"/>
        <v>11127.75</v>
      </c>
      <c r="F489" s="25">
        <f t="shared" si="96"/>
        <v>11050.875</v>
      </c>
      <c r="G489" s="25">
        <f t="shared" si="85"/>
        <v>0.95114640243419635</v>
      </c>
      <c r="H489" s="25">
        <f t="shared" si="92"/>
        <v>1.0011677938160828</v>
      </c>
      <c r="I489" s="4">
        <f t="shared" si="86"/>
        <v>10498.73963677551</v>
      </c>
      <c r="J489" s="25">
        <f t="shared" si="93"/>
        <v>12460.668531344731</v>
      </c>
      <c r="K489" s="15">
        <f t="shared" si="87"/>
        <v>12475.220022999893</v>
      </c>
      <c r="L489" s="36">
        <f t="shared" si="88"/>
        <v>-1964.2200229998925</v>
      </c>
      <c r="M489" s="36">
        <f t="shared" si="89"/>
        <v>1964.2200229998925</v>
      </c>
      <c r="N489" s="36">
        <f t="shared" si="90"/>
        <v>0.18687280211206284</v>
      </c>
      <c r="O489" s="36">
        <f t="shared" si="91"/>
        <v>3858160.2987536984</v>
      </c>
      <c r="P489" s="35">
        <f t="shared" si="94"/>
        <v>3858160.2987536984</v>
      </c>
    </row>
    <row r="490" spans="1:16" x14ac:dyDescent="0.4">
      <c r="A490" s="1">
        <v>489</v>
      </c>
      <c r="B490" s="21">
        <v>40302</v>
      </c>
      <c r="C490" s="43">
        <v>1</v>
      </c>
      <c r="D490" s="23">
        <v>10968</v>
      </c>
      <c r="E490" s="25">
        <f t="shared" si="95"/>
        <v>10974</v>
      </c>
      <c r="F490" s="25">
        <f t="shared" si="96"/>
        <v>10752.375</v>
      </c>
      <c r="G490" s="25">
        <f t="shared" si="85"/>
        <v>1.0200537090642765</v>
      </c>
      <c r="H490" s="25">
        <f t="shared" si="92"/>
        <v>1.0029760598604931</v>
      </c>
      <c r="I490" s="4">
        <f t="shared" si="86"/>
        <v>10935.455430038452</v>
      </c>
      <c r="J490" s="25">
        <f t="shared" si="93"/>
        <v>12460.984951371651</v>
      </c>
      <c r="K490" s="15">
        <f t="shared" si="87"/>
        <v>12498.069588507637</v>
      </c>
      <c r="L490" s="36">
        <f t="shared" si="88"/>
        <v>-1530.0695885076366</v>
      </c>
      <c r="M490" s="36">
        <f t="shared" si="89"/>
        <v>1530.0695885076366</v>
      </c>
      <c r="N490" s="36">
        <f t="shared" si="90"/>
        <v>0.13950306240952193</v>
      </c>
      <c r="O490" s="36">
        <f t="shared" si="91"/>
        <v>2341112.9456759281</v>
      </c>
      <c r="P490" s="35">
        <f t="shared" si="94"/>
        <v>2341112.9456759281</v>
      </c>
    </row>
    <row r="491" spans="1:16" x14ac:dyDescent="0.4">
      <c r="A491" s="1">
        <v>490</v>
      </c>
      <c r="B491" s="21">
        <v>40303</v>
      </c>
      <c r="C491" s="43">
        <v>2</v>
      </c>
      <c r="D491" s="23">
        <v>11132</v>
      </c>
      <c r="E491" s="25">
        <f t="shared" si="95"/>
        <v>10530.75</v>
      </c>
      <c r="F491" s="25">
        <f t="shared" si="96"/>
        <v>10625</v>
      </c>
      <c r="G491" s="25">
        <f t="shared" si="85"/>
        <v>1.0477176470588234</v>
      </c>
      <c r="H491" s="25">
        <f t="shared" si="92"/>
        <v>0.99962528745511148</v>
      </c>
      <c r="I491" s="4">
        <f t="shared" si="86"/>
        <v>11136.172863674066</v>
      </c>
      <c r="J491" s="25">
        <f t="shared" si="93"/>
        <v>12461.301371398573</v>
      </c>
      <c r="K491" s="15">
        <f t="shared" si="87"/>
        <v>12456.631965449073</v>
      </c>
      <c r="L491" s="36">
        <f t="shared" si="88"/>
        <v>-1324.6319654490726</v>
      </c>
      <c r="M491" s="36">
        <f t="shared" si="89"/>
        <v>1324.6319654490726</v>
      </c>
      <c r="N491" s="36">
        <f t="shared" si="90"/>
        <v>0.11899316973132165</v>
      </c>
      <c r="O491" s="36">
        <f t="shared" si="91"/>
        <v>1754649.843889473</v>
      </c>
      <c r="P491" s="35">
        <f t="shared" si="94"/>
        <v>1754649.843889473</v>
      </c>
    </row>
    <row r="492" spans="1:16" x14ac:dyDescent="0.4">
      <c r="A492" s="1">
        <v>491</v>
      </c>
      <c r="B492" s="21">
        <v>40304</v>
      </c>
      <c r="C492" s="43">
        <v>3</v>
      </c>
      <c r="D492" s="23">
        <v>9512</v>
      </c>
      <c r="E492" s="25">
        <f t="shared" si="95"/>
        <v>10719.25</v>
      </c>
      <c r="F492" s="25">
        <f t="shared" si="96"/>
        <v>10836.25</v>
      </c>
      <c r="G492" s="25">
        <f t="shared" si="85"/>
        <v>0.87779443995847273</v>
      </c>
      <c r="H492" s="25">
        <f t="shared" si="92"/>
        <v>0.99623085886831275</v>
      </c>
      <c r="I492" s="4">
        <f t="shared" si="86"/>
        <v>9547.9877132147212</v>
      </c>
      <c r="J492" s="25">
        <f t="shared" si="93"/>
        <v>12461.617791425493</v>
      </c>
      <c r="K492" s="15">
        <f t="shared" si="87"/>
        <v>12414.648195240467</v>
      </c>
      <c r="L492" s="36">
        <f t="shared" si="88"/>
        <v>-2902.6481952404665</v>
      </c>
      <c r="M492" s="36">
        <f t="shared" si="89"/>
        <v>2902.6481952404665</v>
      </c>
      <c r="N492" s="36">
        <f t="shared" si="90"/>
        <v>0.30515645450383372</v>
      </c>
      <c r="O492" s="36">
        <f t="shared" si="91"/>
        <v>8425366.5453327373</v>
      </c>
      <c r="P492" s="35">
        <f t="shared" si="94"/>
        <v>8425366.5453327373</v>
      </c>
    </row>
    <row r="493" spans="1:16" x14ac:dyDescent="0.4">
      <c r="A493" s="1">
        <v>492</v>
      </c>
      <c r="B493" s="21">
        <v>40305</v>
      </c>
      <c r="C493" s="43">
        <v>4</v>
      </c>
      <c r="D493" s="23">
        <v>11265</v>
      </c>
      <c r="E493" s="25">
        <f t="shared" si="95"/>
        <v>10953.25</v>
      </c>
      <c r="F493" s="25">
        <f t="shared" si="96"/>
        <v>10977.875</v>
      </c>
      <c r="G493" s="25">
        <f t="shared" ref="G493:G556" si="97">D493/F493</f>
        <v>1.0261548797012172</v>
      </c>
      <c r="H493" s="25">
        <f t="shared" si="92"/>
        <v>1.0011677938160828</v>
      </c>
      <c r="I493" s="4">
        <f t="shared" ref="I493:I556" si="98">D493/H493</f>
        <v>11251.860147300555</v>
      </c>
      <c r="J493" s="25">
        <f t="shared" si="93"/>
        <v>12461.934211452413</v>
      </c>
      <c r="K493" s="15">
        <f t="shared" ref="K493:K556" si="99">H493*J493</f>
        <v>12476.487181160977</v>
      </c>
      <c r="L493" s="36">
        <f t="shared" ref="L493:L556" si="100">D493-K493</f>
        <v>-1211.4871811609773</v>
      </c>
      <c r="M493" s="36">
        <f t="shared" ref="M493:M556" si="101">ABS(L493)</f>
        <v>1211.4871811609773</v>
      </c>
      <c r="N493" s="36">
        <f t="shared" ref="N493:N556" si="102">M493/D493</f>
        <v>0.10754435696058387</v>
      </c>
      <c r="O493" s="36">
        <f t="shared" ref="O493:O556" si="103">L493^2</f>
        <v>1467701.1901173708</v>
      </c>
      <c r="P493" s="35">
        <f t="shared" si="94"/>
        <v>1467701.1901173708</v>
      </c>
    </row>
    <row r="494" spans="1:16" x14ac:dyDescent="0.4">
      <c r="A494" s="1">
        <v>493</v>
      </c>
      <c r="B494" s="21">
        <v>40306</v>
      </c>
      <c r="C494" s="43">
        <v>1</v>
      </c>
      <c r="D494" s="23">
        <v>11904</v>
      </c>
      <c r="E494" s="25">
        <f t="shared" si="95"/>
        <v>11002.5</v>
      </c>
      <c r="F494" s="25">
        <f t="shared" si="96"/>
        <v>11262.625</v>
      </c>
      <c r="G494" s="25">
        <f t="shared" si="97"/>
        <v>1.0569472036936327</v>
      </c>
      <c r="H494" s="25">
        <f t="shared" si="92"/>
        <v>1.0029760598604931</v>
      </c>
      <c r="I494" s="4">
        <f t="shared" si="98"/>
        <v>11868.678103499064</v>
      </c>
      <c r="J494" s="25">
        <f t="shared" si="93"/>
        <v>12462.250631479335</v>
      </c>
      <c r="K494" s="15">
        <f t="shared" si="99"/>
        <v>12499.339035355086</v>
      </c>
      <c r="L494" s="36">
        <f t="shared" si="100"/>
        <v>-595.3390353550858</v>
      </c>
      <c r="M494" s="36">
        <f t="shared" si="101"/>
        <v>595.3390353550858</v>
      </c>
      <c r="N494" s="36">
        <f t="shared" si="102"/>
        <v>5.0011679717329116E-2</v>
      </c>
      <c r="O494" s="36">
        <f t="shared" si="103"/>
        <v>354428.5670175241</v>
      </c>
      <c r="P494" s="35">
        <f t="shared" si="94"/>
        <v>354428.5670175241</v>
      </c>
    </row>
    <row r="495" spans="1:16" x14ac:dyDescent="0.4">
      <c r="A495" s="1">
        <v>494</v>
      </c>
      <c r="B495" s="21">
        <v>40307</v>
      </c>
      <c r="C495" s="43">
        <v>2</v>
      </c>
      <c r="D495" s="23">
        <v>11329</v>
      </c>
      <c r="E495" s="25">
        <f t="shared" si="95"/>
        <v>11522.75</v>
      </c>
      <c r="F495" s="25">
        <f t="shared" si="96"/>
        <v>11720.625</v>
      </c>
      <c r="G495" s="25">
        <f t="shared" si="97"/>
        <v>0.96658667946461896</v>
      </c>
      <c r="H495" s="25">
        <f t="shared" si="92"/>
        <v>0.99962528745511148</v>
      </c>
      <c r="I495" s="4">
        <f t="shared" si="98"/>
        <v>11333.246709716448</v>
      </c>
      <c r="J495" s="25">
        <f t="shared" si="93"/>
        <v>12462.567051506256</v>
      </c>
      <c r="K495" s="15">
        <f t="shared" si="99"/>
        <v>12457.897171290542</v>
      </c>
      <c r="L495" s="36">
        <f t="shared" si="100"/>
        <v>-1128.8971712905422</v>
      </c>
      <c r="M495" s="36">
        <f t="shared" si="101"/>
        <v>1128.8971712905422</v>
      </c>
      <c r="N495" s="36">
        <f t="shared" si="102"/>
        <v>9.9646674136335267E-2</v>
      </c>
      <c r="O495" s="36">
        <f t="shared" si="103"/>
        <v>1274408.8233477878</v>
      </c>
      <c r="P495" s="35">
        <f t="shared" si="94"/>
        <v>1274408.8233477878</v>
      </c>
    </row>
    <row r="496" spans="1:16" x14ac:dyDescent="0.4">
      <c r="A496" s="1">
        <v>495</v>
      </c>
      <c r="B496" s="21">
        <v>40308</v>
      </c>
      <c r="C496" s="43">
        <v>3</v>
      </c>
      <c r="D496" s="23">
        <v>11593</v>
      </c>
      <c r="E496" s="25">
        <f t="shared" si="95"/>
        <v>11918.5</v>
      </c>
      <c r="F496" s="25">
        <f t="shared" si="96"/>
        <v>11913</v>
      </c>
      <c r="G496" s="25">
        <f t="shared" si="97"/>
        <v>0.97313858809703691</v>
      </c>
      <c r="H496" s="25">
        <f t="shared" si="92"/>
        <v>0.99623085886831275</v>
      </c>
      <c r="I496" s="4">
        <f t="shared" si="98"/>
        <v>11636.860971330769</v>
      </c>
      <c r="J496" s="25">
        <f t="shared" si="93"/>
        <v>12462.883471533176</v>
      </c>
      <c r="K496" s="15">
        <f t="shared" si="99"/>
        <v>12415.909104821196</v>
      </c>
      <c r="L496" s="36">
        <f t="shared" si="100"/>
        <v>-822.9091048211958</v>
      </c>
      <c r="M496" s="36">
        <f t="shared" si="101"/>
        <v>822.9091048211958</v>
      </c>
      <c r="N496" s="36">
        <f t="shared" si="102"/>
        <v>7.0983274805589219E-2</v>
      </c>
      <c r="O496" s="36">
        <f t="shared" si="103"/>
        <v>677179.39479762176</v>
      </c>
      <c r="P496" s="35">
        <f t="shared" si="94"/>
        <v>677179.39479762176</v>
      </c>
    </row>
    <row r="497" spans="1:16" x14ac:dyDescent="0.4">
      <c r="A497" s="1">
        <v>496</v>
      </c>
      <c r="B497" s="21">
        <v>40309</v>
      </c>
      <c r="C497" s="43">
        <v>4</v>
      </c>
      <c r="D497" s="23">
        <v>12848</v>
      </c>
      <c r="E497" s="25">
        <f t="shared" si="95"/>
        <v>11907.5</v>
      </c>
      <c r="F497" s="25">
        <f t="shared" si="96"/>
        <v>11704.75</v>
      </c>
      <c r="G497" s="25">
        <f t="shared" si="97"/>
        <v>1.097674021230697</v>
      </c>
      <c r="H497" s="25">
        <f t="shared" si="92"/>
        <v>1.0011677938160828</v>
      </c>
      <c r="I497" s="4">
        <f t="shared" si="98"/>
        <v>12833.013685975811</v>
      </c>
      <c r="J497" s="25">
        <f t="shared" si="93"/>
        <v>12463.199891560098</v>
      </c>
      <c r="K497" s="15">
        <f t="shared" si="99"/>
        <v>12477.754339322066</v>
      </c>
      <c r="L497" s="36">
        <f t="shared" si="100"/>
        <v>370.24566067793421</v>
      </c>
      <c r="M497" s="36">
        <f t="shared" si="101"/>
        <v>370.24566067793421</v>
      </c>
      <c r="N497" s="36">
        <f t="shared" si="102"/>
        <v>2.8817377076427009E-2</v>
      </c>
      <c r="O497" s="36">
        <f t="shared" si="103"/>
        <v>137081.84925083999</v>
      </c>
      <c r="P497" s="35">
        <f t="shared" si="94"/>
        <v>137081.84925083999</v>
      </c>
    </row>
    <row r="498" spans="1:16" x14ac:dyDescent="0.4">
      <c r="A498" s="1">
        <v>497</v>
      </c>
      <c r="B498" s="21">
        <v>40310</v>
      </c>
      <c r="C498" s="43">
        <v>1</v>
      </c>
      <c r="D498" s="23">
        <v>11860</v>
      </c>
      <c r="E498" s="25">
        <f t="shared" si="95"/>
        <v>11502</v>
      </c>
      <c r="F498" s="25">
        <f t="shared" si="96"/>
        <v>11597.75</v>
      </c>
      <c r="G498" s="25">
        <f t="shared" si="97"/>
        <v>1.0226121445970124</v>
      </c>
      <c r="H498" s="25">
        <f t="shared" si="92"/>
        <v>1.0029760598604931</v>
      </c>
      <c r="I498" s="4">
        <f t="shared" si="98"/>
        <v>11824.808661584248</v>
      </c>
      <c r="J498" s="25">
        <f t="shared" si="93"/>
        <v>12463.516311587018</v>
      </c>
      <c r="K498" s="15">
        <f t="shared" si="99"/>
        <v>12500.608482202533</v>
      </c>
      <c r="L498" s="36">
        <f t="shared" si="100"/>
        <v>-640.6084822025332</v>
      </c>
      <c r="M498" s="36">
        <f t="shared" si="101"/>
        <v>640.6084822025332</v>
      </c>
      <c r="N498" s="36">
        <f t="shared" si="102"/>
        <v>5.401420591926924E-2</v>
      </c>
      <c r="O498" s="36">
        <f t="shared" si="103"/>
        <v>410379.22746983328</v>
      </c>
      <c r="P498" s="35">
        <f t="shared" si="94"/>
        <v>410379.22746983328</v>
      </c>
    </row>
    <row r="499" spans="1:16" x14ac:dyDescent="0.4">
      <c r="A499" s="1">
        <v>498</v>
      </c>
      <c r="B499" s="21">
        <v>40311</v>
      </c>
      <c r="C499" s="43">
        <v>2</v>
      </c>
      <c r="D499" s="23">
        <v>9707</v>
      </c>
      <c r="E499" s="25">
        <f t="shared" si="95"/>
        <v>11693.5</v>
      </c>
      <c r="F499" s="25">
        <f t="shared" si="96"/>
        <v>11569.75</v>
      </c>
      <c r="G499" s="25">
        <f t="shared" si="97"/>
        <v>0.83899824974610515</v>
      </c>
      <c r="H499" s="25">
        <f t="shared" si="92"/>
        <v>0.99962528745511148</v>
      </c>
      <c r="I499" s="4">
        <f t="shared" si="98"/>
        <v>9710.6386981390733</v>
      </c>
      <c r="J499" s="25">
        <f t="shared" si="93"/>
        <v>12463.832731613938</v>
      </c>
      <c r="K499" s="15">
        <f t="shared" si="99"/>
        <v>12459.16237713201</v>
      </c>
      <c r="L499" s="36">
        <f t="shared" si="100"/>
        <v>-2752.1623771320101</v>
      </c>
      <c r="M499" s="36">
        <f t="shared" si="101"/>
        <v>2752.1623771320101</v>
      </c>
      <c r="N499" s="36">
        <f t="shared" si="102"/>
        <v>0.28352347554671992</v>
      </c>
      <c r="O499" s="36">
        <f t="shared" si="103"/>
        <v>7574397.7501009163</v>
      </c>
      <c r="P499" s="35">
        <f t="shared" si="94"/>
        <v>7574397.7501009163</v>
      </c>
    </row>
    <row r="500" spans="1:16" x14ac:dyDescent="0.4">
      <c r="A500" s="1">
        <v>499</v>
      </c>
      <c r="B500" s="21">
        <v>40312</v>
      </c>
      <c r="C500" s="43">
        <v>3</v>
      </c>
      <c r="D500" s="23">
        <v>12359</v>
      </c>
      <c r="E500" s="25">
        <f t="shared" si="95"/>
        <v>11446</v>
      </c>
      <c r="F500" s="25">
        <f t="shared" si="96"/>
        <v>11569.25</v>
      </c>
      <c r="G500" s="25">
        <f t="shared" si="97"/>
        <v>1.0682628519566955</v>
      </c>
      <c r="H500" s="25">
        <f t="shared" si="92"/>
        <v>0.99623085886831275</v>
      </c>
      <c r="I500" s="4">
        <f t="shared" si="98"/>
        <v>12405.759056730525</v>
      </c>
      <c r="J500" s="25">
        <f t="shared" si="93"/>
        <v>12464.149151640861</v>
      </c>
      <c r="K500" s="15">
        <f t="shared" si="99"/>
        <v>12417.170014401927</v>
      </c>
      <c r="L500" s="36">
        <f t="shared" si="100"/>
        <v>-58.170014401926892</v>
      </c>
      <c r="M500" s="36">
        <f t="shared" si="101"/>
        <v>58.170014401926892</v>
      </c>
      <c r="N500" s="36">
        <f t="shared" si="102"/>
        <v>4.7066926451919166E-3</v>
      </c>
      <c r="O500" s="36">
        <f t="shared" si="103"/>
        <v>3383.750575520382</v>
      </c>
      <c r="P500" s="35">
        <f t="shared" si="94"/>
        <v>3383.750575520382</v>
      </c>
    </row>
    <row r="501" spans="1:16" x14ac:dyDescent="0.4">
      <c r="A501" s="1">
        <v>500</v>
      </c>
      <c r="B501" s="21">
        <v>40313</v>
      </c>
      <c r="C501" s="43">
        <v>4</v>
      </c>
      <c r="D501" s="23">
        <v>11858</v>
      </c>
      <c r="E501" s="25">
        <f t="shared" si="95"/>
        <v>11692.5</v>
      </c>
      <c r="F501" s="25">
        <f t="shared" si="96"/>
        <v>11905.875</v>
      </c>
      <c r="G501" s="25">
        <f t="shared" si="97"/>
        <v>0.99597887597509638</v>
      </c>
      <c r="H501" s="25">
        <f t="shared" si="92"/>
        <v>1.0011677938160828</v>
      </c>
      <c r="I501" s="4">
        <f t="shared" si="98"/>
        <v>11844.168453323566</v>
      </c>
      <c r="J501" s="25">
        <f t="shared" si="93"/>
        <v>12464.465571667781</v>
      </c>
      <c r="K501" s="15">
        <f t="shared" si="99"/>
        <v>12479.021497483151</v>
      </c>
      <c r="L501" s="36">
        <f t="shared" si="100"/>
        <v>-621.0214974831506</v>
      </c>
      <c r="M501" s="36">
        <f t="shared" si="101"/>
        <v>621.0214974831506</v>
      </c>
      <c r="N501" s="36">
        <f t="shared" si="102"/>
        <v>5.2371521123557987E-2</v>
      </c>
      <c r="O501" s="36">
        <f t="shared" si="103"/>
        <v>385667.7003362148</v>
      </c>
      <c r="P501" s="35">
        <f t="shared" si="94"/>
        <v>385667.7003362148</v>
      </c>
    </row>
    <row r="502" spans="1:16" x14ac:dyDescent="0.4">
      <c r="A502" s="1">
        <v>501</v>
      </c>
      <c r="B502" s="21">
        <v>40314</v>
      </c>
      <c r="C502" s="43">
        <v>1</v>
      </c>
      <c r="D502" s="23">
        <v>12846</v>
      </c>
      <c r="E502" s="25">
        <f t="shared" si="95"/>
        <v>12119.25</v>
      </c>
      <c r="F502" s="25">
        <f t="shared" si="96"/>
        <v>11786.5</v>
      </c>
      <c r="G502" s="25">
        <f t="shared" si="97"/>
        <v>1.0898909769651721</v>
      </c>
      <c r="H502" s="25">
        <f t="shared" si="92"/>
        <v>1.0029760598604931</v>
      </c>
      <c r="I502" s="4">
        <f t="shared" si="98"/>
        <v>12807.882973584423</v>
      </c>
      <c r="J502" s="25">
        <f t="shared" si="93"/>
        <v>12464.781991694701</v>
      </c>
      <c r="K502" s="15">
        <f t="shared" si="99"/>
        <v>12501.877929049981</v>
      </c>
      <c r="L502" s="36">
        <f t="shared" si="100"/>
        <v>344.12207095001941</v>
      </c>
      <c r="M502" s="36">
        <f t="shared" si="101"/>
        <v>344.12207095001941</v>
      </c>
      <c r="N502" s="36">
        <f t="shared" si="102"/>
        <v>2.6788266460378282E-2</v>
      </c>
      <c r="O502" s="36">
        <f t="shared" si="103"/>
        <v>118419.99971493019</v>
      </c>
      <c r="P502" s="35">
        <f t="shared" si="94"/>
        <v>118419.99971493019</v>
      </c>
    </row>
    <row r="503" spans="1:16" x14ac:dyDescent="0.4">
      <c r="A503" s="1">
        <v>502</v>
      </c>
      <c r="B503" s="21">
        <v>40315</v>
      </c>
      <c r="C503" s="43">
        <v>2</v>
      </c>
      <c r="D503" s="23">
        <v>11414</v>
      </c>
      <c r="E503" s="25">
        <f t="shared" si="95"/>
        <v>11453.75</v>
      </c>
      <c r="F503" s="25">
        <f t="shared" si="96"/>
        <v>11347.625</v>
      </c>
      <c r="G503" s="25">
        <f t="shared" si="97"/>
        <v>1.0058492415813882</v>
      </c>
      <c r="H503" s="25">
        <f t="shared" si="92"/>
        <v>0.99962528745511148</v>
      </c>
      <c r="I503" s="4">
        <f t="shared" si="98"/>
        <v>11418.278572222043</v>
      </c>
      <c r="J503" s="25">
        <f t="shared" si="93"/>
        <v>12465.098411721623</v>
      </c>
      <c r="K503" s="15">
        <f t="shared" si="99"/>
        <v>12460.427582973482</v>
      </c>
      <c r="L503" s="36">
        <f t="shared" si="100"/>
        <v>-1046.4275829734815</v>
      </c>
      <c r="M503" s="36">
        <f t="shared" si="101"/>
        <v>1046.4275829734815</v>
      </c>
      <c r="N503" s="36">
        <f t="shared" si="102"/>
        <v>9.1679304623574695E-2</v>
      </c>
      <c r="O503" s="36">
        <f t="shared" si="103"/>
        <v>1095010.6864077225</v>
      </c>
      <c r="P503" s="35">
        <f t="shared" si="94"/>
        <v>1095010.6864077225</v>
      </c>
    </row>
    <row r="504" spans="1:16" x14ac:dyDescent="0.4">
      <c r="A504" s="1">
        <v>503</v>
      </c>
      <c r="B504" s="21">
        <v>40316</v>
      </c>
      <c r="C504" s="43">
        <v>3</v>
      </c>
      <c r="D504" s="23">
        <v>9697</v>
      </c>
      <c r="E504" s="25">
        <f t="shared" si="95"/>
        <v>11241.5</v>
      </c>
      <c r="F504" s="25">
        <f t="shared" si="96"/>
        <v>10849.75</v>
      </c>
      <c r="G504" s="25">
        <f t="shared" si="97"/>
        <v>0.89375331228830157</v>
      </c>
      <c r="H504" s="25">
        <f t="shared" si="92"/>
        <v>0.99623085886831275</v>
      </c>
      <c r="I504" s="4">
        <f t="shared" si="98"/>
        <v>9733.6876424561779</v>
      </c>
      <c r="J504" s="25">
        <f t="shared" si="93"/>
        <v>12465.414831748543</v>
      </c>
      <c r="K504" s="15">
        <f t="shared" si="99"/>
        <v>12418.430923982656</v>
      </c>
      <c r="L504" s="36">
        <f t="shared" si="100"/>
        <v>-2721.4309239826562</v>
      </c>
      <c r="M504" s="36">
        <f t="shared" si="101"/>
        <v>2721.4309239826562</v>
      </c>
      <c r="N504" s="36">
        <f t="shared" si="102"/>
        <v>0.28064668701481449</v>
      </c>
      <c r="O504" s="36">
        <f t="shared" si="103"/>
        <v>7406186.2740090936</v>
      </c>
      <c r="P504" s="35">
        <f t="shared" si="94"/>
        <v>7406186.2740090936</v>
      </c>
    </row>
    <row r="505" spans="1:16" x14ac:dyDescent="0.4">
      <c r="A505" s="1">
        <v>504</v>
      </c>
      <c r="B505" s="21">
        <v>40317</v>
      </c>
      <c r="C505" s="43">
        <v>4</v>
      </c>
      <c r="D505" s="23">
        <v>11009</v>
      </c>
      <c r="E505" s="25">
        <f t="shared" si="95"/>
        <v>10458</v>
      </c>
      <c r="F505" s="25">
        <f t="shared" si="96"/>
        <v>11024.125</v>
      </c>
      <c r="G505" s="25">
        <f t="shared" si="97"/>
        <v>0.99862800902565962</v>
      </c>
      <c r="H505" s="25">
        <f t="shared" si="92"/>
        <v>1.0011677938160828</v>
      </c>
      <c r="I505" s="4">
        <f t="shared" si="98"/>
        <v>10996.15875380664</v>
      </c>
      <c r="J505" s="25">
        <f t="shared" si="93"/>
        <v>12465.731251775464</v>
      </c>
      <c r="K505" s="15">
        <f t="shared" si="99"/>
        <v>12480.288655644237</v>
      </c>
      <c r="L505" s="36">
        <f t="shared" si="100"/>
        <v>-1471.2886556442372</v>
      </c>
      <c r="M505" s="36">
        <f t="shared" si="101"/>
        <v>1471.2886556442372</v>
      </c>
      <c r="N505" s="36">
        <f t="shared" si="102"/>
        <v>0.13364416892035946</v>
      </c>
      <c r="O505" s="36">
        <f t="shared" si="103"/>
        <v>2164690.3082274268</v>
      </c>
      <c r="P505" s="35">
        <f t="shared" si="94"/>
        <v>2164690.3082274268</v>
      </c>
    </row>
    <row r="506" spans="1:16" x14ac:dyDescent="0.4">
      <c r="A506" s="1">
        <v>505</v>
      </c>
      <c r="B506" s="21">
        <v>40318</v>
      </c>
      <c r="C506" s="43">
        <v>1</v>
      </c>
      <c r="D506" s="23">
        <v>9712</v>
      </c>
      <c r="E506" s="25">
        <f t="shared" si="95"/>
        <v>11590.25</v>
      </c>
      <c r="F506" s="25">
        <f t="shared" si="96"/>
        <v>12299.75</v>
      </c>
      <c r="G506" s="25">
        <f t="shared" si="97"/>
        <v>0.78960954490944935</v>
      </c>
      <c r="H506" s="25">
        <f t="shared" si="92"/>
        <v>1.0029760598604931</v>
      </c>
      <c r="I506" s="4">
        <f t="shared" si="98"/>
        <v>9683.1822699246386</v>
      </c>
      <c r="J506" s="25">
        <f t="shared" si="93"/>
        <v>12466.047671802386</v>
      </c>
      <c r="K506" s="15">
        <f t="shared" si="99"/>
        <v>12503.14737589743</v>
      </c>
      <c r="L506" s="36">
        <f t="shared" si="100"/>
        <v>-2791.1473758974298</v>
      </c>
      <c r="M506" s="36">
        <f t="shared" si="101"/>
        <v>2791.1473758974298</v>
      </c>
      <c r="N506" s="36">
        <f t="shared" si="102"/>
        <v>0.28739161613441411</v>
      </c>
      <c r="O506" s="36">
        <f t="shared" si="103"/>
        <v>7790503.6739791082</v>
      </c>
      <c r="P506" s="35">
        <f t="shared" si="94"/>
        <v>7790503.6739791082</v>
      </c>
    </row>
    <row r="507" spans="1:16" x14ac:dyDescent="0.4">
      <c r="A507" s="1">
        <v>506</v>
      </c>
      <c r="B507" s="21">
        <v>40319</v>
      </c>
      <c r="C507" s="43">
        <v>2</v>
      </c>
      <c r="D507" s="23">
        <v>15943</v>
      </c>
      <c r="E507" s="25">
        <f t="shared" si="95"/>
        <v>13009.25</v>
      </c>
      <c r="F507" s="25">
        <f t="shared" si="96"/>
        <v>13414.625</v>
      </c>
      <c r="G507" s="25">
        <f t="shared" si="97"/>
        <v>1.1884789921447674</v>
      </c>
      <c r="H507" s="25">
        <f t="shared" si="92"/>
        <v>0.99962528745511148</v>
      </c>
      <c r="I507" s="4">
        <f t="shared" si="98"/>
        <v>15948.976281490804</v>
      </c>
      <c r="J507" s="25">
        <f t="shared" si="93"/>
        <v>12466.364091829306</v>
      </c>
      <c r="K507" s="15">
        <f t="shared" si="99"/>
        <v>12461.692788814949</v>
      </c>
      <c r="L507" s="36">
        <f t="shared" si="100"/>
        <v>3481.3072111850506</v>
      </c>
      <c r="M507" s="36">
        <f t="shared" si="101"/>
        <v>3481.3072111850506</v>
      </c>
      <c r="N507" s="36">
        <f t="shared" si="102"/>
        <v>0.21835960679828456</v>
      </c>
      <c r="O507" s="36">
        <f t="shared" si="103"/>
        <v>12119499.898649035</v>
      </c>
      <c r="P507" s="35">
        <f t="shared" si="94"/>
        <v>12119499.898649035</v>
      </c>
    </row>
    <row r="508" spans="1:16" x14ac:dyDescent="0.4">
      <c r="A508" s="1">
        <v>507</v>
      </c>
      <c r="B508" s="21">
        <v>40320</v>
      </c>
      <c r="C508" s="43">
        <v>3</v>
      </c>
      <c r="D508" s="23">
        <v>15373</v>
      </c>
      <c r="E508" s="25">
        <f t="shared" si="95"/>
        <v>13820</v>
      </c>
      <c r="F508" s="25">
        <f t="shared" si="96"/>
        <v>14341.25</v>
      </c>
      <c r="G508" s="25">
        <f t="shared" si="97"/>
        <v>1.0719428222783927</v>
      </c>
      <c r="H508" s="25">
        <f t="shared" si="92"/>
        <v>0.99623085886831275</v>
      </c>
      <c r="I508" s="4">
        <f t="shared" si="98"/>
        <v>15431.162228264289</v>
      </c>
      <c r="J508" s="25">
        <f t="shared" si="93"/>
        <v>12466.680511856226</v>
      </c>
      <c r="K508" s="15">
        <f t="shared" si="99"/>
        <v>12419.691833563385</v>
      </c>
      <c r="L508" s="36">
        <f t="shared" si="100"/>
        <v>2953.3081664366146</v>
      </c>
      <c r="M508" s="36">
        <f t="shared" si="101"/>
        <v>2953.3081664366146</v>
      </c>
      <c r="N508" s="36">
        <f t="shared" si="102"/>
        <v>0.19211007392419271</v>
      </c>
      <c r="O508" s="36">
        <f t="shared" si="103"/>
        <v>8722029.1259411983</v>
      </c>
      <c r="P508" s="35">
        <f t="shared" si="94"/>
        <v>8722029.1259411983</v>
      </c>
    </row>
    <row r="509" spans="1:16" x14ac:dyDescent="0.4">
      <c r="A509" s="1">
        <v>508</v>
      </c>
      <c r="B509" s="21">
        <v>40321</v>
      </c>
      <c r="C509" s="43">
        <v>4</v>
      </c>
      <c r="D509" s="23">
        <v>14252</v>
      </c>
      <c r="E509" s="25">
        <f t="shared" si="95"/>
        <v>14862.5</v>
      </c>
      <c r="F509" s="25">
        <f t="shared" si="96"/>
        <v>14539</v>
      </c>
      <c r="G509" s="25">
        <f t="shared" si="97"/>
        <v>0.98025999037072697</v>
      </c>
      <c r="H509" s="25">
        <f t="shared" si="92"/>
        <v>1.0011677938160828</v>
      </c>
      <c r="I509" s="4">
        <f t="shared" si="98"/>
        <v>14235.376015918997</v>
      </c>
      <c r="J509" s="25">
        <f t="shared" si="93"/>
        <v>12466.996931883148</v>
      </c>
      <c r="K509" s="15">
        <f t="shared" si="99"/>
        <v>12481.555813805324</v>
      </c>
      <c r="L509" s="36">
        <f t="shared" si="100"/>
        <v>1770.4441861946761</v>
      </c>
      <c r="M509" s="36">
        <f t="shared" si="101"/>
        <v>1770.4441861946761</v>
      </c>
      <c r="N509" s="36">
        <f t="shared" si="102"/>
        <v>0.12422426229263796</v>
      </c>
      <c r="O509" s="36">
        <f t="shared" si="103"/>
        <v>3134472.6164305289</v>
      </c>
      <c r="P509" s="35">
        <f t="shared" si="94"/>
        <v>3134472.6164305289</v>
      </c>
    </row>
    <row r="510" spans="1:16" x14ac:dyDescent="0.4">
      <c r="A510" s="1">
        <v>509</v>
      </c>
      <c r="B510" s="21">
        <v>40322</v>
      </c>
      <c r="C510" s="43">
        <v>1</v>
      </c>
      <c r="D510" s="23">
        <v>13882</v>
      </c>
      <c r="E510" s="25">
        <f t="shared" si="95"/>
        <v>14215.5</v>
      </c>
      <c r="F510" s="25">
        <f t="shared" si="96"/>
        <v>13692.625</v>
      </c>
      <c r="G510" s="25">
        <f t="shared" si="97"/>
        <v>1.0138304379182224</v>
      </c>
      <c r="H510" s="25">
        <f t="shared" si="92"/>
        <v>1.0029760598604931</v>
      </c>
      <c r="I510" s="4">
        <f t="shared" si="98"/>
        <v>13840.80892412416</v>
      </c>
      <c r="J510" s="25">
        <f t="shared" si="93"/>
        <v>12467.313351910068</v>
      </c>
      <c r="K510" s="15">
        <f t="shared" si="99"/>
        <v>12504.416822744877</v>
      </c>
      <c r="L510" s="36">
        <f t="shared" si="100"/>
        <v>1377.5831772551228</v>
      </c>
      <c r="M510" s="36">
        <f t="shared" si="101"/>
        <v>1377.5831772551228</v>
      </c>
      <c r="N510" s="36">
        <f t="shared" si="102"/>
        <v>9.9235209426244253E-2</v>
      </c>
      <c r="O510" s="36">
        <f t="shared" si="103"/>
        <v>1897735.410256319</v>
      </c>
      <c r="P510" s="35">
        <f t="shared" si="94"/>
        <v>1897735.410256319</v>
      </c>
    </row>
    <row r="511" spans="1:16" x14ac:dyDescent="0.4">
      <c r="A511" s="1">
        <v>510</v>
      </c>
      <c r="B511" s="21">
        <v>40323</v>
      </c>
      <c r="C511" s="43">
        <v>2</v>
      </c>
      <c r="D511" s="23">
        <v>13355</v>
      </c>
      <c r="E511" s="25">
        <f t="shared" si="95"/>
        <v>13169.75</v>
      </c>
      <c r="F511" s="25">
        <f t="shared" si="96"/>
        <v>12582.125</v>
      </c>
      <c r="G511" s="25">
        <f t="shared" si="97"/>
        <v>1.0614264283656378</v>
      </c>
      <c r="H511" s="25">
        <f t="shared" si="92"/>
        <v>0.99962528745511148</v>
      </c>
      <c r="I511" s="4">
        <f t="shared" si="98"/>
        <v>13360.006161908655</v>
      </c>
      <c r="J511" s="25">
        <f t="shared" si="93"/>
        <v>12467.62977193699</v>
      </c>
      <c r="K511" s="15">
        <f t="shared" si="99"/>
        <v>12462.957994656421</v>
      </c>
      <c r="L511" s="36">
        <f t="shared" si="100"/>
        <v>892.04200534357915</v>
      </c>
      <c r="M511" s="36">
        <f t="shared" si="101"/>
        <v>892.04200534357915</v>
      </c>
      <c r="N511" s="36">
        <f t="shared" si="102"/>
        <v>6.6794609160882007E-2</v>
      </c>
      <c r="O511" s="36">
        <f t="shared" si="103"/>
        <v>795738.93929739413</v>
      </c>
      <c r="P511" s="35">
        <f t="shared" si="94"/>
        <v>795738.93929739413</v>
      </c>
    </row>
    <row r="512" spans="1:16" x14ac:dyDescent="0.4">
      <c r="A512" s="1">
        <v>511</v>
      </c>
      <c r="B512" s="21">
        <v>40324</v>
      </c>
      <c r="C512" s="43">
        <v>3</v>
      </c>
      <c r="D512" s="23">
        <v>11190</v>
      </c>
      <c r="E512" s="25">
        <f t="shared" si="95"/>
        <v>11994.5</v>
      </c>
      <c r="F512" s="25">
        <f t="shared" si="96"/>
        <v>11614.5</v>
      </c>
      <c r="G512" s="25">
        <f t="shared" si="97"/>
        <v>0.96345085884024284</v>
      </c>
      <c r="H512" s="25">
        <f t="shared" si="92"/>
        <v>0.99623085886831275</v>
      </c>
      <c r="I512" s="4">
        <f t="shared" si="98"/>
        <v>11232.336260604789</v>
      </c>
      <c r="J512" s="25">
        <f t="shared" si="93"/>
        <v>12467.946191963911</v>
      </c>
      <c r="K512" s="15">
        <f t="shared" si="99"/>
        <v>12420.952743144117</v>
      </c>
      <c r="L512" s="36">
        <f t="shared" si="100"/>
        <v>-1230.9527431441165</v>
      </c>
      <c r="M512" s="36">
        <f t="shared" si="101"/>
        <v>1230.9527431441165</v>
      </c>
      <c r="N512" s="36">
        <f t="shared" si="102"/>
        <v>0.11000471341770479</v>
      </c>
      <c r="O512" s="36">
        <f t="shared" si="103"/>
        <v>1515244.6558540254</v>
      </c>
      <c r="P512" s="35">
        <f t="shared" si="94"/>
        <v>1515244.6558540254</v>
      </c>
    </row>
    <row r="513" spans="1:16" x14ac:dyDescent="0.4">
      <c r="A513" s="1">
        <v>512</v>
      </c>
      <c r="B513" s="21">
        <v>40325</v>
      </c>
      <c r="C513" s="43">
        <v>4</v>
      </c>
      <c r="D513" s="23">
        <v>9551</v>
      </c>
      <c r="E513" s="25">
        <f t="shared" si="95"/>
        <v>11234.5</v>
      </c>
      <c r="F513" s="25">
        <f t="shared" si="96"/>
        <v>10973.875</v>
      </c>
      <c r="G513" s="25">
        <f t="shared" si="97"/>
        <v>0.87033978426034564</v>
      </c>
      <c r="H513" s="25">
        <f t="shared" si="92"/>
        <v>1.0011677938160828</v>
      </c>
      <c r="I513" s="4">
        <f t="shared" si="98"/>
        <v>9539.8594111733328</v>
      </c>
      <c r="J513" s="25">
        <f t="shared" si="93"/>
        <v>12468.262611990831</v>
      </c>
      <c r="K513" s="15">
        <f t="shared" si="99"/>
        <v>12482.82297196641</v>
      </c>
      <c r="L513" s="36">
        <f t="shared" si="100"/>
        <v>-2931.8229719664105</v>
      </c>
      <c r="M513" s="36">
        <f t="shared" si="101"/>
        <v>2931.8229719664105</v>
      </c>
      <c r="N513" s="36">
        <f t="shared" si="102"/>
        <v>0.30696502690466032</v>
      </c>
      <c r="O513" s="36">
        <f t="shared" si="103"/>
        <v>8595585.9389499556</v>
      </c>
      <c r="P513" s="35">
        <f t="shared" si="94"/>
        <v>8595585.9389499556</v>
      </c>
    </row>
    <row r="514" spans="1:16" x14ac:dyDescent="0.4">
      <c r="A514" s="1">
        <v>513</v>
      </c>
      <c r="B514" s="21">
        <v>40326</v>
      </c>
      <c r="C514" s="43">
        <v>1</v>
      </c>
      <c r="D514" s="23">
        <v>10842</v>
      </c>
      <c r="E514" s="25">
        <f t="shared" si="95"/>
        <v>10713.25</v>
      </c>
      <c r="F514" s="25">
        <f t="shared" si="96"/>
        <v>10774.25</v>
      </c>
      <c r="G514" s="25">
        <f t="shared" si="97"/>
        <v>1.0062881407058495</v>
      </c>
      <c r="H514" s="25">
        <f t="shared" ref="H514:H577" si="104">VLOOKUP(C514,$Q$38:$S$42,3,FALSE)</f>
        <v>1.0029760598604931</v>
      </c>
      <c r="I514" s="4">
        <f t="shared" si="98"/>
        <v>10809.829300918753</v>
      </c>
      <c r="J514" s="25">
        <f t="shared" si="93"/>
        <v>12468.579032017753</v>
      </c>
      <c r="K514" s="15">
        <f t="shared" si="99"/>
        <v>12505.686269592326</v>
      </c>
      <c r="L514" s="36">
        <f t="shared" si="100"/>
        <v>-1663.6862695923264</v>
      </c>
      <c r="M514" s="36">
        <f t="shared" si="101"/>
        <v>1663.6862695923264</v>
      </c>
      <c r="N514" s="36">
        <f t="shared" si="102"/>
        <v>0.15344828164474511</v>
      </c>
      <c r="O514" s="36">
        <f t="shared" si="103"/>
        <v>2767852.0036300309</v>
      </c>
      <c r="P514" s="35">
        <f t="shared" si="94"/>
        <v>2767852.0036300309</v>
      </c>
    </row>
    <row r="515" spans="1:16" x14ac:dyDescent="0.4">
      <c r="A515" s="1">
        <v>514</v>
      </c>
      <c r="B515" s="21">
        <v>40327</v>
      </c>
      <c r="C515" s="43">
        <v>2</v>
      </c>
      <c r="D515" s="23">
        <v>11270</v>
      </c>
      <c r="E515" s="25">
        <f t="shared" si="95"/>
        <v>10835.25</v>
      </c>
      <c r="F515" s="25">
        <f t="shared" si="96"/>
        <v>10935.875</v>
      </c>
      <c r="G515" s="25">
        <f t="shared" si="97"/>
        <v>1.0305531107478825</v>
      </c>
      <c r="H515" s="25">
        <f t="shared" si="104"/>
        <v>0.99962528745511148</v>
      </c>
      <c r="I515" s="4">
        <f t="shared" si="98"/>
        <v>11274.224593389034</v>
      </c>
      <c r="J515" s="25">
        <f t="shared" ref="J515:J578" si="105">INTERCEPT($I$2:$I$3896,$A$2:$A$3896)+SLOPE($I$2:$I$3896,$A$2:$A$3896)*A515</f>
        <v>12468.895452044673</v>
      </c>
      <c r="K515" s="15">
        <f t="shared" si="99"/>
        <v>12464.223200497889</v>
      </c>
      <c r="L515" s="36">
        <f t="shared" si="100"/>
        <v>-1194.2232004978887</v>
      </c>
      <c r="M515" s="36">
        <f t="shared" si="101"/>
        <v>1194.2232004978887</v>
      </c>
      <c r="N515" s="36">
        <f t="shared" si="102"/>
        <v>0.10596479152598835</v>
      </c>
      <c r="O515" s="36">
        <f t="shared" si="103"/>
        <v>1426169.0526074204</v>
      </c>
      <c r="P515" s="35">
        <f t="shared" ref="P515:P578" si="106">(D515-K515)^2</f>
        <v>1426169.0526074204</v>
      </c>
    </row>
    <row r="516" spans="1:16" x14ac:dyDescent="0.4">
      <c r="A516" s="1">
        <v>515</v>
      </c>
      <c r="B516" s="21">
        <v>40328</v>
      </c>
      <c r="C516" s="43">
        <v>3</v>
      </c>
      <c r="D516" s="23">
        <v>11678</v>
      </c>
      <c r="E516" s="25">
        <f t="shared" si="95"/>
        <v>11036.5</v>
      </c>
      <c r="F516" s="25">
        <f t="shared" si="96"/>
        <v>11126.375</v>
      </c>
      <c r="G516" s="25">
        <f t="shared" si="97"/>
        <v>1.04957814202739</v>
      </c>
      <c r="H516" s="25">
        <f t="shared" si="104"/>
        <v>0.99623085886831275</v>
      </c>
      <c r="I516" s="4">
        <f t="shared" si="98"/>
        <v>11722.182560441708</v>
      </c>
      <c r="J516" s="25">
        <f t="shared" si="105"/>
        <v>12469.211872071593</v>
      </c>
      <c r="K516" s="15">
        <f t="shared" si="99"/>
        <v>12422.213652724846</v>
      </c>
      <c r="L516" s="36">
        <f t="shared" si="100"/>
        <v>-744.21365272484582</v>
      </c>
      <c r="M516" s="36">
        <f t="shared" si="101"/>
        <v>744.21365272484582</v>
      </c>
      <c r="N516" s="36">
        <f t="shared" si="102"/>
        <v>6.3727834622781795E-2</v>
      </c>
      <c r="O516" s="36">
        <f t="shared" si="103"/>
        <v>553853.96090205736</v>
      </c>
      <c r="P516" s="35">
        <f t="shared" si="106"/>
        <v>553853.96090205736</v>
      </c>
    </row>
    <row r="517" spans="1:16" x14ac:dyDescent="0.4">
      <c r="A517" s="1">
        <v>516</v>
      </c>
      <c r="B517" s="21">
        <v>40329</v>
      </c>
      <c r="C517" s="43">
        <v>4</v>
      </c>
      <c r="D517" s="23">
        <v>10356</v>
      </c>
      <c r="E517" s="25">
        <f t="shared" ref="E517:E580" si="107">AVERAGE(D515:D518)</f>
        <v>11216.25</v>
      </c>
      <c r="F517" s="25">
        <f t="shared" ref="F517:F580" si="108">AVERAGE(E517:E518)</f>
        <v>11340.875</v>
      </c>
      <c r="G517" s="25">
        <f t="shared" si="97"/>
        <v>0.91315705357831733</v>
      </c>
      <c r="H517" s="25">
        <f t="shared" si="104"/>
        <v>1.0011677938160828</v>
      </c>
      <c r="I517" s="4">
        <f t="shared" si="98"/>
        <v>10343.920433683492</v>
      </c>
      <c r="J517" s="25">
        <f t="shared" si="105"/>
        <v>12469.528292098516</v>
      </c>
      <c r="K517" s="15">
        <f t="shared" si="99"/>
        <v>12484.090130127497</v>
      </c>
      <c r="L517" s="36">
        <f t="shared" si="100"/>
        <v>-2128.0901301274971</v>
      </c>
      <c r="M517" s="36">
        <f t="shared" si="101"/>
        <v>2128.0901301274971</v>
      </c>
      <c r="N517" s="36">
        <f t="shared" si="102"/>
        <v>0.20549344632362854</v>
      </c>
      <c r="O517" s="36">
        <f t="shared" si="103"/>
        <v>4528767.601946068</v>
      </c>
      <c r="P517" s="35">
        <f t="shared" si="106"/>
        <v>4528767.601946068</v>
      </c>
    </row>
    <row r="518" spans="1:16" x14ac:dyDescent="0.4">
      <c r="A518" s="1">
        <v>517</v>
      </c>
      <c r="B518" s="21">
        <v>40330</v>
      </c>
      <c r="C518" s="43">
        <v>1</v>
      </c>
      <c r="D518" s="23">
        <v>11561</v>
      </c>
      <c r="E518" s="25">
        <f t="shared" si="107"/>
        <v>11465.5</v>
      </c>
      <c r="F518" s="25">
        <f t="shared" si="108"/>
        <v>11252.625</v>
      </c>
      <c r="G518" s="25">
        <f t="shared" si="97"/>
        <v>1.0274047166772198</v>
      </c>
      <c r="H518" s="25">
        <f t="shared" si="104"/>
        <v>1.0029760598604931</v>
      </c>
      <c r="I518" s="4">
        <f t="shared" si="98"/>
        <v>11526.695863117664</v>
      </c>
      <c r="J518" s="25">
        <f t="shared" si="105"/>
        <v>12469.844712125436</v>
      </c>
      <c r="K518" s="15">
        <f t="shared" si="99"/>
        <v>12506.955716439774</v>
      </c>
      <c r="L518" s="36">
        <f t="shared" si="100"/>
        <v>-945.95571643977382</v>
      </c>
      <c r="M518" s="36">
        <f t="shared" si="101"/>
        <v>945.95571643977382</v>
      </c>
      <c r="N518" s="36">
        <f t="shared" si="102"/>
        <v>8.1823001162509623E-2</v>
      </c>
      <c r="O518" s="36">
        <f t="shared" si="103"/>
        <v>894832.21746508579</v>
      </c>
      <c r="P518" s="35">
        <f t="shared" si="106"/>
        <v>894832.21746508579</v>
      </c>
    </row>
    <row r="519" spans="1:16" x14ac:dyDescent="0.4">
      <c r="A519" s="1">
        <v>518</v>
      </c>
      <c r="B519" s="21">
        <v>40331</v>
      </c>
      <c r="C519" s="43">
        <v>2</v>
      </c>
      <c r="D519" s="23">
        <v>12267</v>
      </c>
      <c r="E519" s="25">
        <f t="shared" si="107"/>
        <v>11039.75</v>
      </c>
      <c r="F519" s="25">
        <f t="shared" si="108"/>
        <v>11360.875</v>
      </c>
      <c r="G519" s="25">
        <f t="shared" si="97"/>
        <v>1.0797583812866527</v>
      </c>
      <c r="H519" s="25">
        <f t="shared" si="104"/>
        <v>0.99962528745511148</v>
      </c>
      <c r="I519" s="4">
        <f t="shared" si="98"/>
        <v>12271.598321837026</v>
      </c>
      <c r="J519" s="25">
        <f t="shared" si="105"/>
        <v>12470.161132152356</v>
      </c>
      <c r="K519" s="15">
        <f t="shared" si="99"/>
        <v>12465.488406339357</v>
      </c>
      <c r="L519" s="36">
        <f t="shared" si="100"/>
        <v>-198.48840633935652</v>
      </c>
      <c r="M519" s="36">
        <f t="shared" si="101"/>
        <v>198.48840633935652</v>
      </c>
      <c r="N519" s="36">
        <f t="shared" si="102"/>
        <v>1.6180680389610867E-2</v>
      </c>
      <c r="O519" s="36">
        <f t="shared" si="103"/>
        <v>39397.647451137505</v>
      </c>
      <c r="P519" s="35">
        <f t="shared" si="106"/>
        <v>39397.647451137505</v>
      </c>
    </row>
    <row r="520" spans="1:16" x14ac:dyDescent="0.4">
      <c r="A520" s="1">
        <v>519</v>
      </c>
      <c r="B520" s="21">
        <v>40332</v>
      </c>
      <c r="C520" s="43">
        <v>3</v>
      </c>
      <c r="D520" s="23">
        <v>9975</v>
      </c>
      <c r="E520" s="25">
        <f t="shared" si="107"/>
        <v>11682</v>
      </c>
      <c r="F520" s="25">
        <f t="shared" si="108"/>
        <v>11737.625</v>
      </c>
      <c r="G520" s="25">
        <f t="shared" si="97"/>
        <v>0.84983120520548239</v>
      </c>
      <c r="H520" s="25">
        <f t="shared" si="104"/>
        <v>0.99623085886831275</v>
      </c>
      <c r="I520" s="4">
        <f t="shared" si="98"/>
        <v>10012.739428019013</v>
      </c>
      <c r="J520" s="25">
        <f t="shared" si="105"/>
        <v>12470.477552179278</v>
      </c>
      <c r="K520" s="15">
        <f t="shared" si="99"/>
        <v>12423.474562305577</v>
      </c>
      <c r="L520" s="36">
        <f t="shared" si="100"/>
        <v>-2448.4745623055769</v>
      </c>
      <c r="M520" s="36">
        <f t="shared" si="101"/>
        <v>2448.4745623055769</v>
      </c>
      <c r="N520" s="36">
        <f t="shared" si="102"/>
        <v>0.24546110900306536</v>
      </c>
      <c r="O520" s="36">
        <f t="shared" si="103"/>
        <v>5995027.6822574865</v>
      </c>
      <c r="P520" s="35">
        <f t="shared" si="106"/>
        <v>5995027.6822574865</v>
      </c>
    </row>
    <row r="521" spans="1:16" x14ac:dyDescent="0.4">
      <c r="A521" s="1">
        <v>520</v>
      </c>
      <c r="B521" s="21">
        <v>40333</v>
      </c>
      <c r="C521" s="43">
        <v>4</v>
      </c>
      <c r="D521" s="23">
        <v>12925</v>
      </c>
      <c r="E521" s="25">
        <f t="shared" si="107"/>
        <v>11793.25</v>
      </c>
      <c r="F521" s="25">
        <f t="shared" si="108"/>
        <v>11486.75</v>
      </c>
      <c r="G521" s="25">
        <f t="shared" si="97"/>
        <v>1.1252094804883888</v>
      </c>
      <c r="H521" s="25">
        <f t="shared" si="104"/>
        <v>1.0011677938160828</v>
      </c>
      <c r="I521" s="4">
        <f t="shared" si="98"/>
        <v>12909.923870737653</v>
      </c>
      <c r="J521" s="25">
        <f t="shared" si="105"/>
        <v>12470.793972206198</v>
      </c>
      <c r="K521" s="15">
        <f t="shared" si="99"/>
        <v>12485.357288288584</v>
      </c>
      <c r="L521" s="36">
        <f t="shared" si="100"/>
        <v>439.64271171141627</v>
      </c>
      <c r="M521" s="36">
        <f t="shared" si="101"/>
        <v>439.64271171141627</v>
      </c>
      <c r="N521" s="36">
        <f t="shared" si="102"/>
        <v>3.40149099970148E-2</v>
      </c>
      <c r="O521" s="36">
        <f t="shared" si="103"/>
        <v>193285.71396096746</v>
      </c>
      <c r="P521" s="35">
        <f t="shared" si="106"/>
        <v>193285.71396096746</v>
      </c>
    </row>
    <row r="522" spans="1:16" x14ac:dyDescent="0.4">
      <c r="A522" s="1">
        <v>521</v>
      </c>
      <c r="B522" s="21">
        <v>40334</v>
      </c>
      <c r="C522" s="43">
        <v>1</v>
      </c>
      <c r="D522" s="23">
        <v>12006</v>
      </c>
      <c r="E522" s="25">
        <f t="shared" si="107"/>
        <v>11180.25</v>
      </c>
      <c r="F522" s="25">
        <f t="shared" si="108"/>
        <v>11492.5</v>
      </c>
      <c r="G522" s="25">
        <f t="shared" si="97"/>
        <v>1.0446813139003699</v>
      </c>
      <c r="H522" s="25">
        <f t="shared" si="104"/>
        <v>1.0029760598604931</v>
      </c>
      <c r="I522" s="4">
        <f t="shared" si="98"/>
        <v>11970.375446119771</v>
      </c>
      <c r="J522" s="25">
        <f t="shared" si="105"/>
        <v>12471.110392233119</v>
      </c>
      <c r="K522" s="15">
        <f t="shared" si="99"/>
        <v>12508.225163287221</v>
      </c>
      <c r="L522" s="36">
        <f t="shared" si="100"/>
        <v>-502.22516328722122</v>
      </c>
      <c r="M522" s="36">
        <f t="shared" si="101"/>
        <v>502.22516328722122</v>
      </c>
      <c r="N522" s="36">
        <f t="shared" si="102"/>
        <v>4.1831181349926805E-2</v>
      </c>
      <c r="O522" s="36">
        <f t="shared" si="103"/>
        <v>252230.11463887602</v>
      </c>
      <c r="P522" s="35">
        <f t="shared" si="106"/>
        <v>252230.11463887602</v>
      </c>
    </row>
    <row r="523" spans="1:16" x14ac:dyDescent="0.4">
      <c r="A523" s="1">
        <v>522</v>
      </c>
      <c r="B523" s="21">
        <v>40335</v>
      </c>
      <c r="C523" s="43">
        <v>2</v>
      </c>
      <c r="D523" s="23">
        <v>9815</v>
      </c>
      <c r="E523" s="25">
        <f t="shared" si="107"/>
        <v>11804.75</v>
      </c>
      <c r="F523" s="25">
        <f t="shared" si="108"/>
        <v>11895.125</v>
      </c>
      <c r="G523" s="25">
        <f t="shared" si="97"/>
        <v>0.82512794106829479</v>
      </c>
      <c r="H523" s="25">
        <f t="shared" si="104"/>
        <v>0.99962528745511148</v>
      </c>
      <c r="I523" s="4">
        <f t="shared" si="98"/>
        <v>9818.6791822638297</v>
      </c>
      <c r="J523" s="25">
        <f t="shared" si="105"/>
        <v>12471.426812260041</v>
      </c>
      <c r="K523" s="15">
        <f t="shared" si="99"/>
        <v>12466.753612180828</v>
      </c>
      <c r="L523" s="36">
        <f t="shared" si="100"/>
        <v>-2651.753612180828</v>
      </c>
      <c r="M523" s="36">
        <f t="shared" si="101"/>
        <v>2651.753612180828</v>
      </c>
      <c r="N523" s="36">
        <f t="shared" si="102"/>
        <v>0.27017357230573896</v>
      </c>
      <c r="O523" s="36">
        <f t="shared" si="103"/>
        <v>7031797.2197140688</v>
      </c>
      <c r="P523" s="35">
        <f t="shared" si="106"/>
        <v>7031797.2197140688</v>
      </c>
    </row>
    <row r="524" spans="1:16" x14ac:dyDescent="0.4">
      <c r="A524" s="1">
        <v>523</v>
      </c>
      <c r="B524" s="21">
        <v>40336</v>
      </c>
      <c r="C524" s="43">
        <v>3</v>
      </c>
      <c r="D524" s="23">
        <v>12473</v>
      </c>
      <c r="E524" s="25">
        <f t="shared" si="107"/>
        <v>11985.5</v>
      </c>
      <c r="F524" s="25">
        <f t="shared" si="108"/>
        <v>12218.625</v>
      </c>
      <c r="G524" s="25">
        <f t="shared" si="97"/>
        <v>1.0208186273005351</v>
      </c>
      <c r="H524" s="25">
        <f t="shared" si="104"/>
        <v>0.99623085886831275</v>
      </c>
      <c r="I524" s="4">
        <f t="shared" si="98"/>
        <v>12520.190364479313</v>
      </c>
      <c r="J524" s="25">
        <f t="shared" si="105"/>
        <v>12471.743232286961</v>
      </c>
      <c r="K524" s="15">
        <f t="shared" si="99"/>
        <v>12424.735471886306</v>
      </c>
      <c r="L524" s="36">
        <f t="shared" si="100"/>
        <v>48.264528113693814</v>
      </c>
      <c r="M524" s="36">
        <f t="shared" si="101"/>
        <v>48.264528113693814</v>
      </c>
      <c r="N524" s="36">
        <f t="shared" si="102"/>
        <v>3.8695204131879912E-3</v>
      </c>
      <c r="O524" s="36">
        <f t="shared" si="103"/>
        <v>2329.4646740375406</v>
      </c>
      <c r="P524" s="35">
        <f t="shared" si="106"/>
        <v>2329.4646740375406</v>
      </c>
    </row>
    <row r="525" spans="1:16" x14ac:dyDescent="0.4">
      <c r="A525" s="1">
        <v>524</v>
      </c>
      <c r="B525" s="21">
        <v>40337</v>
      </c>
      <c r="C525" s="43">
        <v>4</v>
      </c>
      <c r="D525" s="23">
        <v>13648</v>
      </c>
      <c r="E525" s="25">
        <f t="shared" si="107"/>
        <v>12451.75</v>
      </c>
      <c r="F525" s="25">
        <f t="shared" si="108"/>
        <v>12560.125</v>
      </c>
      <c r="G525" s="25">
        <f t="shared" si="97"/>
        <v>1.086613389596043</v>
      </c>
      <c r="H525" s="25">
        <f t="shared" si="104"/>
        <v>1.0011677938160828</v>
      </c>
      <c r="I525" s="4">
        <f t="shared" si="98"/>
        <v>13632.080540644292</v>
      </c>
      <c r="J525" s="25">
        <f t="shared" si="105"/>
        <v>12472.059652313881</v>
      </c>
      <c r="K525" s="15">
        <f t="shared" si="99"/>
        <v>12486.624446449669</v>
      </c>
      <c r="L525" s="36">
        <f t="shared" si="100"/>
        <v>1161.3755535503315</v>
      </c>
      <c r="M525" s="36">
        <f t="shared" si="101"/>
        <v>1161.3755535503315</v>
      </c>
      <c r="N525" s="36">
        <f t="shared" si="102"/>
        <v>8.5094926256618658E-2</v>
      </c>
      <c r="O525" s="36">
        <f t="shared" si="103"/>
        <v>1348793.1763843389</v>
      </c>
      <c r="P525" s="35">
        <f t="shared" si="106"/>
        <v>1348793.1763843389</v>
      </c>
    </row>
    <row r="526" spans="1:16" x14ac:dyDescent="0.4">
      <c r="A526" s="1">
        <v>525</v>
      </c>
      <c r="B526" s="21">
        <v>40338</v>
      </c>
      <c r="C526" s="43">
        <v>1</v>
      </c>
      <c r="D526" s="23">
        <v>13871</v>
      </c>
      <c r="E526" s="25">
        <f t="shared" si="107"/>
        <v>12668.5</v>
      </c>
      <c r="F526" s="25">
        <f t="shared" si="108"/>
        <v>12848.25</v>
      </c>
      <c r="G526" s="25">
        <f t="shared" si="97"/>
        <v>1.0796022804662113</v>
      </c>
      <c r="H526" s="25">
        <f t="shared" si="104"/>
        <v>1.0029760598604931</v>
      </c>
      <c r="I526" s="4">
        <f t="shared" si="98"/>
        <v>13829.841563645456</v>
      </c>
      <c r="J526" s="25">
        <f t="shared" si="105"/>
        <v>12472.376072340803</v>
      </c>
      <c r="K526" s="15">
        <f t="shared" si="99"/>
        <v>12509.49461013467</v>
      </c>
      <c r="L526" s="36">
        <f t="shared" si="100"/>
        <v>1361.5053898653296</v>
      </c>
      <c r="M526" s="36">
        <f t="shared" si="101"/>
        <v>1361.5053898653296</v>
      </c>
      <c r="N526" s="36">
        <f t="shared" si="102"/>
        <v>9.8154811467473832E-2</v>
      </c>
      <c r="O526" s="36">
        <f t="shared" si="103"/>
        <v>1853696.9266323431</v>
      </c>
      <c r="P526" s="35">
        <f t="shared" si="106"/>
        <v>1853696.9266323431</v>
      </c>
    </row>
    <row r="527" spans="1:16" x14ac:dyDescent="0.4">
      <c r="A527" s="1">
        <v>526</v>
      </c>
      <c r="B527" s="21">
        <v>40339</v>
      </c>
      <c r="C527" s="43">
        <v>2</v>
      </c>
      <c r="D527" s="23">
        <v>10682</v>
      </c>
      <c r="E527" s="25">
        <f t="shared" si="107"/>
        <v>13028</v>
      </c>
      <c r="F527" s="25">
        <f t="shared" si="108"/>
        <v>12879.875</v>
      </c>
      <c r="G527" s="25">
        <f t="shared" si="97"/>
        <v>0.82935587495996665</v>
      </c>
      <c r="H527" s="25">
        <f t="shared" si="104"/>
        <v>0.99962528745511148</v>
      </c>
      <c r="I527" s="4">
        <f t="shared" si="98"/>
        <v>10686.004179820909</v>
      </c>
      <c r="J527" s="25">
        <f t="shared" si="105"/>
        <v>12472.692492367723</v>
      </c>
      <c r="K527" s="15">
        <f t="shared" si="99"/>
        <v>12468.018818022296</v>
      </c>
      <c r="L527" s="36">
        <f t="shared" si="100"/>
        <v>-1786.0188180222958</v>
      </c>
      <c r="M527" s="36">
        <f t="shared" si="101"/>
        <v>1786.0188180222958</v>
      </c>
      <c r="N527" s="36">
        <f t="shared" si="102"/>
        <v>0.1671989157482022</v>
      </c>
      <c r="O527" s="36">
        <f t="shared" si="103"/>
        <v>3189863.2183297588</v>
      </c>
      <c r="P527" s="35">
        <f t="shared" si="106"/>
        <v>3189863.2183297588</v>
      </c>
    </row>
    <row r="528" spans="1:16" x14ac:dyDescent="0.4">
      <c r="A528" s="1">
        <v>527</v>
      </c>
      <c r="B528" s="21">
        <v>40340</v>
      </c>
      <c r="C528" s="43">
        <v>3</v>
      </c>
      <c r="D528" s="23">
        <v>13911</v>
      </c>
      <c r="E528" s="25">
        <f t="shared" si="107"/>
        <v>12731.75</v>
      </c>
      <c r="F528" s="25">
        <f t="shared" si="108"/>
        <v>12822.25</v>
      </c>
      <c r="G528" s="25">
        <f t="shared" si="97"/>
        <v>1.0849109945602371</v>
      </c>
      <c r="H528" s="25">
        <f t="shared" si="104"/>
        <v>0.99623085886831275</v>
      </c>
      <c r="I528" s="4">
        <f t="shared" si="98"/>
        <v>13963.63089555614</v>
      </c>
      <c r="J528" s="25">
        <f t="shared" si="105"/>
        <v>12473.008912394645</v>
      </c>
      <c r="K528" s="15">
        <f t="shared" si="99"/>
        <v>12425.996381467037</v>
      </c>
      <c r="L528" s="36">
        <f t="shared" si="100"/>
        <v>1485.0036185329627</v>
      </c>
      <c r="M528" s="36">
        <f t="shared" si="101"/>
        <v>1485.0036185329627</v>
      </c>
      <c r="N528" s="36">
        <f t="shared" si="102"/>
        <v>0.1067503140344305</v>
      </c>
      <c r="O528" s="36">
        <f t="shared" si="103"/>
        <v>2205235.7470559929</v>
      </c>
      <c r="P528" s="35">
        <f t="shared" si="106"/>
        <v>2205235.7470559929</v>
      </c>
    </row>
    <row r="529" spans="1:16" x14ac:dyDescent="0.4">
      <c r="A529" s="1">
        <v>528</v>
      </c>
      <c r="B529" s="21">
        <v>40341</v>
      </c>
      <c r="C529" s="43">
        <v>4</v>
      </c>
      <c r="D529" s="23">
        <v>12463</v>
      </c>
      <c r="E529" s="25">
        <f t="shared" si="107"/>
        <v>12912.75</v>
      </c>
      <c r="F529" s="25">
        <f t="shared" si="108"/>
        <v>13914.75</v>
      </c>
      <c r="G529" s="25">
        <f t="shared" si="97"/>
        <v>0.89566826568928659</v>
      </c>
      <c r="H529" s="25">
        <f t="shared" si="104"/>
        <v>1.0011677938160828</v>
      </c>
      <c r="I529" s="4">
        <f t="shared" si="98"/>
        <v>12448.462762166606</v>
      </c>
      <c r="J529" s="25">
        <f t="shared" si="105"/>
        <v>12473.325332421566</v>
      </c>
      <c r="K529" s="15">
        <f t="shared" si="99"/>
        <v>12487.891604610757</v>
      </c>
      <c r="L529" s="36">
        <f t="shared" si="100"/>
        <v>-24.891604610756985</v>
      </c>
      <c r="M529" s="36">
        <f t="shared" si="101"/>
        <v>24.891604610756985</v>
      </c>
      <c r="N529" s="36">
        <f t="shared" si="102"/>
        <v>1.9972401998521209E-3</v>
      </c>
      <c r="O529" s="36">
        <f t="shared" si="103"/>
        <v>619.59198009825843</v>
      </c>
      <c r="P529" s="35">
        <f t="shared" si="106"/>
        <v>619.59198009825843</v>
      </c>
    </row>
    <row r="530" spans="1:16" x14ac:dyDescent="0.4">
      <c r="A530" s="1">
        <v>529</v>
      </c>
      <c r="B530" s="21">
        <v>40342</v>
      </c>
      <c r="C530" s="43">
        <v>1</v>
      </c>
      <c r="D530" s="23">
        <v>14595</v>
      </c>
      <c r="E530" s="25">
        <f t="shared" si="107"/>
        <v>14916.75</v>
      </c>
      <c r="F530" s="25">
        <f t="shared" si="108"/>
        <v>15222.625</v>
      </c>
      <c r="G530" s="25">
        <f t="shared" si="97"/>
        <v>0.95877025151706752</v>
      </c>
      <c r="H530" s="25">
        <f t="shared" si="104"/>
        <v>1.0029760598604931</v>
      </c>
      <c r="I530" s="4">
        <f t="shared" si="98"/>
        <v>14551.693289698322</v>
      </c>
      <c r="J530" s="25">
        <f t="shared" si="105"/>
        <v>12473.641752448486</v>
      </c>
      <c r="K530" s="15">
        <f t="shared" si="99"/>
        <v>12510.764056982118</v>
      </c>
      <c r="L530" s="36">
        <f t="shared" si="100"/>
        <v>2084.2359430178822</v>
      </c>
      <c r="M530" s="36">
        <f t="shared" si="101"/>
        <v>2084.2359430178822</v>
      </c>
      <c r="N530" s="36">
        <f t="shared" si="102"/>
        <v>0.14280479225884771</v>
      </c>
      <c r="O530" s="36">
        <f t="shared" si="103"/>
        <v>4344039.4661676409</v>
      </c>
      <c r="P530" s="35">
        <f t="shared" si="106"/>
        <v>4344039.4661676409</v>
      </c>
    </row>
    <row r="531" spans="1:16" x14ac:dyDescent="0.4">
      <c r="A531" s="1">
        <v>530</v>
      </c>
      <c r="B531" s="21">
        <v>40343</v>
      </c>
      <c r="C531" s="43">
        <v>2</v>
      </c>
      <c r="D531" s="23">
        <v>18698</v>
      </c>
      <c r="E531" s="25">
        <f t="shared" si="107"/>
        <v>15528.5</v>
      </c>
      <c r="F531" s="25">
        <f t="shared" si="108"/>
        <v>15927.5</v>
      </c>
      <c r="G531" s="25">
        <f t="shared" si="97"/>
        <v>1.173944435724376</v>
      </c>
      <c r="H531" s="25">
        <f t="shared" si="104"/>
        <v>0.99962528745511148</v>
      </c>
      <c r="I531" s="4">
        <f t="shared" si="98"/>
        <v>18705.009001525123</v>
      </c>
      <c r="J531" s="25">
        <f t="shared" si="105"/>
        <v>12473.958172475408</v>
      </c>
      <c r="K531" s="15">
        <f t="shared" si="99"/>
        <v>12469.284023863767</v>
      </c>
      <c r="L531" s="36">
        <f t="shared" si="100"/>
        <v>6228.7159761362327</v>
      </c>
      <c r="M531" s="36">
        <f t="shared" si="101"/>
        <v>6228.7159761362327</v>
      </c>
      <c r="N531" s="36">
        <f t="shared" si="102"/>
        <v>0.3331220438622437</v>
      </c>
      <c r="O531" s="36">
        <f t="shared" si="103"/>
        <v>38796902.711374745</v>
      </c>
      <c r="P531" s="35">
        <f t="shared" si="106"/>
        <v>38796902.711374745</v>
      </c>
    </row>
    <row r="532" spans="1:16" x14ac:dyDescent="0.4">
      <c r="A532" s="1">
        <v>531</v>
      </c>
      <c r="B532" s="21">
        <v>40344</v>
      </c>
      <c r="C532" s="43">
        <v>3</v>
      </c>
      <c r="D532" s="23">
        <v>16358</v>
      </c>
      <c r="E532" s="25">
        <f t="shared" si="107"/>
        <v>16326.5</v>
      </c>
      <c r="F532" s="25">
        <f t="shared" si="108"/>
        <v>16090.625</v>
      </c>
      <c r="G532" s="25">
        <f t="shared" si="97"/>
        <v>1.0166168187997668</v>
      </c>
      <c r="H532" s="25">
        <f t="shared" si="104"/>
        <v>0.99623085886831275</v>
      </c>
      <c r="I532" s="4">
        <f t="shared" si="98"/>
        <v>16419.888878549875</v>
      </c>
      <c r="J532" s="25">
        <f t="shared" si="105"/>
        <v>12474.274592502328</v>
      </c>
      <c r="K532" s="15">
        <f t="shared" si="99"/>
        <v>12427.257291047767</v>
      </c>
      <c r="L532" s="36">
        <f t="shared" si="100"/>
        <v>3930.7427089522334</v>
      </c>
      <c r="M532" s="36">
        <f t="shared" si="101"/>
        <v>3930.7427089522334</v>
      </c>
      <c r="N532" s="36">
        <f t="shared" si="102"/>
        <v>0.24029482265266131</v>
      </c>
      <c r="O532" s="36">
        <f t="shared" si="103"/>
        <v>15450738.243981143</v>
      </c>
      <c r="P532" s="35">
        <f t="shared" si="106"/>
        <v>15450738.243981143</v>
      </c>
    </row>
    <row r="533" spans="1:16" x14ac:dyDescent="0.4">
      <c r="A533" s="1">
        <v>532</v>
      </c>
      <c r="B533" s="21">
        <v>40345</v>
      </c>
      <c r="C533" s="43">
        <v>4</v>
      </c>
      <c r="D533" s="23">
        <v>15655</v>
      </c>
      <c r="E533" s="25">
        <f t="shared" si="107"/>
        <v>15854.75</v>
      </c>
      <c r="F533" s="25">
        <f t="shared" si="108"/>
        <v>15461.5</v>
      </c>
      <c r="G533" s="25">
        <f t="shared" si="97"/>
        <v>1.012514956504867</v>
      </c>
      <c r="H533" s="25">
        <f t="shared" si="104"/>
        <v>1.0011677938160828</v>
      </c>
      <c r="I533" s="4">
        <f t="shared" si="98"/>
        <v>15636.739512293845</v>
      </c>
      <c r="J533" s="25">
        <f t="shared" si="105"/>
        <v>12474.591012529248</v>
      </c>
      <c r="K533" s="15">
        <f t="shared" si="99"/>
        <v>12489.158762771842</v>
      </c>
      <c r="L533" s="36">
        <f t="shared" si="100"/>
        <v>3165.8412372281582</v>
      </c>
      <c r="M533" s="36">
        <f t="shared" si="101"/>
        <v>3165.8412372281582</v>
      </c>
      <c r="N533" s="36">
        <f t="shared" si="102"/>
        <v>0.20222556609569839</v>
      </c>
      <c r="O533" s="36">
        <f t="shared" si="103"/>
        <v>10022550.739334315</v>
      </c>
      <c r="P533" s="35">
        <f t="shared" si="106"/>
        <v>10022550.739334315</v>
      </c>
    </row>
    <row r="534" spans="1:16" x14ac:dyDescent="0.4">
      <c r="A534" s="1">
        <v>533</v>
      </c>
      <c r="B534" s="21">
        <v>40346</v>
      </c>
      <c r="C534" s="43">
        <v>1</v>
      </c>
      <c r="D534" s="23">
        <v>12708</v>
      </c>
      <c r="E534" s="25">
        <f t="shared" si="107"/>
        <v>15068.25</v>
      </c>
      <c r="F534" s="25">
        <f t="shared" si="108"/>
        <v>14517.25</v>
      </c>
      <c r="G534" s="25">
        <f t="shared" si="97"/>
        <v>0.87537240179786113</v>
      </c>
      <c r="H534" s="25">
        <f t="shared" si="104"/>
        <v>1.0029760598604931</v>
      </c>
      <c r="I534" s="4">
        <f t="shared" si="98"/>
        <v>12670.292451215229</v>
      </c>
      <c r="J534" s="25">
        <f t="shared" si="105"/>
        <v>12474.907432556171</v>
      </c>
      <c r="K534" s="15">
        <f t="shared" si="99"/>
        <v>12512.033503829567</v>
      </c>
      <c r="L534" s="36">
        <f t="shared" si="100"/>
        <v>195.96649617043295</v>
      </c>
      <c r="M534" s="36">
        <f t="shared" si="101"/>
        <v>195.96649617043295</v>
      </c>
      <c r="N534" s="36">
        <f t="shared" si="102"/>
        <v>1.542071893062897E-2</v>
      </c>
      <c r="O534" s="36">
        <f t="shared" si="103"/>
        <v>38402.867621316313</v>
      </c>
      <c r="P534" s="35">
        <f t="shared" si="106"/>
        <v>38402.867621316313</v>
      </c>
    </row>
    <row r="535" spans="1:16" x14ac:dyDescent="0.4">
      <c r="A535" s="1">
        <v>534</v>
      </c>
      <c r="B535" s="21">
        <v>40347</v>
      </c>
      <c r="C535" s="43">
        <v>2</v>
      </c>
      <c r="D535" s="23">
        <v>15552</v>
      </c>
      <c r="E535" s="25">
        <f t="shared" si="107"/>
        <v>13966.25</v>
      </c>
      <c r="F535" s="25">
        <f t="shared" si="108"/>
        <v>13459.875</v>
      </c>
      <c r="G535" s="25">
        <f t="shared" si="97"/>
        <v>1.1554342072270358</v>
      </c>
      <c r="H535" s="25">
        <f t="shared" si="104"/>
        <v>0.99962528745511148</v>
      </c>
      <c r="I535" s="4">
        <f t="shared" si="98"/>
        <v>15557.829713965062</v>
      </c>
      <c r="J535" s="25">
        <f t="shared" si="105"/>
        <v>12475.223852583091</v>
      </c>
      <c r="K535" s="15">
        <f t="shared" si="99"/>
        <v>12470.549229705235</v>
      </c>
      <c r="L535" s="36">
        <f t="shared" si="100"/>
        <v>3081.4507702947649</v>
      </c>
      <c r="M535" s="36">
        <f t="shared" si="101"/>
        <v>3081.4507702947649</v>
      </c>
      <c r="N535" s="36">
        <f t="shared" si="102"/>
        <v>0.19813855261669014</v>
      </c>
      <c r="O535" s="36">
        <f t="shared" si="103"/>
        <v>9495338.8497502003</v>
      </c>
      <c r="P535" s="35">
        <f t="shared" si="106"/>
        <v>9495338.8497502003</v>
      </c>
    </row>
    <row r="536" spans="1:16" x14ac:dyDescent="0.4">
      <c r="A536" s="1">
        <v>535</v>
      </c>
      <c r="B536" s="21">
        <v>40348</v>
      </c>
      <c r="C536" s="43">
        <v>3</v>
      </c>
      <c r="D536" s="23">
        <v>11950</v>
      </c>
      <c r="E536" s="25">
        <f t="shared" si="107"/>
        <v>12953.5</v>
      </c>
      <c r="F536" s="25">
        <f t="shared" si="108"/>
        <v>12806.5</v>
      </c>
      <c r="G536" s="25">
        <f t="shared" si="97"/>
        <v>0.93311990005075551</v>
      </c>
      <c r="H536" s="25">
        <f t="shared" si="104"/>
        <v>0.99623085886831275</v>
      </c>
      <c r="I536" s="4">
        <f t="shared" si="98"/>
        <v>11995.211645596712</v>
      </c>
      <c r="J536" s="25">
        <f t="shared" si="105"/>
        <v>12475.540272610011</v>
      </c>
      <c r="K536" s="15">
        <f t="shared" si="99"/>
        <v>12428.518200628496</v>
      </c>
      <c r="L536" s="36">
        <f t="shared" si="100"/>
        <v>-478.51820062849583</v>
      </c>
      <c r="M536" s="36">
        <f t="shared" si="101"/>
        <v>478.51820062849583</v>
      </c>
      <c r="N536" s="36">
        <f t="shared" si="102"/>
        <v>4.0043364069330192E-2</v>
      </c>
      <c r="O536" s="36">
        <f t="shared" si="103"/>
        <v>228979.66833273339</v>
      </c>
      <c r="P536" s="35">
        <f t="shared" si="106"/>
        <v>228979.66833273339</v>
      </c>
    </row>
    <row r="537" spans="1:16" x14ac:dyDescent="0.4">
      <c r="A537" s="1">
        <v>536</v>
      </c>
      <c r="B537" s="21">
        <v>40349</v>
      </c>
      <c r="C537" s="43">
        <v>4</v>
      </c>
      <c r="D537" s="23">
        <v>11604</v>
      </c>
      <c r="E537" s="25">
        <f t="shared" si="107"/>
        <v>12659.5</v>
      </c>
      <c r="F537" s="25">
        <f t="shared" si="108"/>
        <v>12244</v>
      </c>
      <c r="G537" s="25">
        <f t="shared" si="97"/>
        <v>0.94772950016334534</v>
      </c>
      <c r="H537" s="25">
        <f t="shared" si="104"/>
        <v>1.0011677938160828</v>
      </c>
      <c r="I537" s="4">
        <f t="shared" si="98"/>
        <v>11590.464726966324</v>
      </c>
      <c r="J537" s="25">
        <f t="shared" si="105"/>
        <v>12475.856692636933</v>
      </c>
      <c r="K537" s="15">
        <f t="shared" si="99"/>
        <v>12490.42592093293</v>
      </c>
      <c r="L537" s="36">
        <f t="shared" si="100"/>
        <v>-886.42592093293024</v>
      </c>
      <c r="M537" s="36">
        <f t="shared" si="101"/>
        <v>886.42592093293024</v>
      </c>
      <c r="N537" s="36">
        <f t="shared" si="102"/>
        <v>7.6389686395461065E-2</v>
      </c>
      <c r="O537" s="36">
        <f t="shared" si="103"/>
        <v>785750.91330179351</v>
      </c>
      <c r="P537" s="35">
        <f t="shared" si="106"/>
        <v>785750.91330179351</v>
      </c>
    </row>
    <row r="538" spans="1:16" x14ac:dyDescent="0.4">
      <c r="A538" s="1">
        <v>537</v>
      </c>
      <c r="B538" s="21">
        <v>40350</v>
      </c>
      <c r="C538" s="43">
        <v>1</v>
      </c>
      <c r="D538" s="23">
        <v>11532</v>
      </c>
      <c r="E538" s="25">
        <f t="shared" si="107"/>
        <v>11828.5</v>
      </c>
      <c r="F538" s="25">
        <f t="shared" si="108"/>
        <v>11811</v>
      </c>
      <c r="G538" s="25">
        <f t="shared" si="97"/>
        <v>0.97637795275590555</v>
      </c>
      <c r="H538" s="25">
        <f t="shared" si="104"/>
        <v>1.0029760598604931</v>
      </c>
      <c r="I538" s="4">
        <f t="shared" si="98"/>
        <v>11497.781912764718</v>
      </c>
      <c r="J538" s="25">
        <f t="shared" si="105"/>
        <v>12476.173112663853</v>
      </c>
      <c r="K538" s="15">
        <f t="shared" si="99"/>
        <v>12513.302950677016</v>
      </c>
      <c r="L538" s="36">
        <f t="shared" si="100"/>
        <v>-981.30295067701627</v>
      </c>
      <c r="M538" s="36">
        <f t="shared" si="101"/>
        <v>981.30295067701627</v>
      </c>
      <c r="N538" s="36">
        <f t="shared" si="102"/>
        <v>8.5093908313997255E-2</v>
      </c>
      <c r="O538" s="36">
        <f t="shared" si="103"/>
        <v>962955.4810074186</v>
      </c>
      <c r="P538" s="35">
        <f t="shared" si="106"/>
        <v>962955.4810074186</v>
      </c>
    </row>
    <row r="539" spans="1:16" x14ac:dyDescent="0.4">
      <c r="A539" s="1">
        <v>538</v>
      </c>
      <c r="B539" s="21">
        <v>40351</v>
      </c>
      <c r="C539" s="43">
        <v>2</v>
      </c>
      <c r="D539" s="23">
        <v>12228</v>
      </c>
      <c r="E539" s="25">
        <f t="shared" si="107"/>
        <v>11793.5</v>
      </c>
      <c r="F539" s="25">
        <f t="shared" si="108"/>
        <v>11268.375</v>
      </c>
      <c r="G539" s="25">
        <f t="shared" si="97"/>
        <v>1.0851609038570336</v>
      </c>
      <c r="H539" s="25">
        <f t="shared" si="104"/>
        <v>0.99962528745511148</v>
      </c>
      <c r="I539" s="4">
        <f t="shared" si="98"/>
        <v>12232.583702569751</v>
      </c>
      <c r="J539" s="25">
        <f t="shared" si="105"/>
        <v>12476.489532690774</v>
      </c>
      <c r="K539" s="15">
        <f t="shared" si="99"/>
        <v>12471.814435546705</v>
      </c>
      <c r="L539" s="36">
        <f t="shared" si="100"/>
        <v>-243.81443554670477</v>
      </c>
      <c r="M539" s="36">
        <f t="shared" si="101"/>
        <v>243.81443554670477</v>
      </c>
      <c r="N539" s="36">
        <f t="shared" si="102"/>
        <v>1.9939028095085441E-2</v>
      </c>
      <c r="O539" s="36">
        <f t="shared" si="103"/>
        <v>59445.478980958258</v>
      </c>
      <c r="P539" s="35">
        <f t="shared" si="106"/>
        <v>59445.478980958258</v>
      </c>
    </row>
    <row r="540" spans="1:16" x14ac:dyDescent="0.4">
      <c r="A540" s="1">
        <v>539</v>
      </c>
      <c r="B540" s="21">
        <v>40352</v>
      </c>
      <c r="C540" s="43">
        <v>3</v>
      </c>
      <c r="D540" s="23">
        <v>11810</v>
      </c>
      <c r="E540" s="25">
        <f t="shared" si="107"/>
        <v>10743.25</v>
      </c>
      <c r="F540" s="25">
        <f t="shared" si="108"/>
        <v>10761.875</v>
      </c>
      <c r="G540" s="25">
        <f t="shared" si="97"/>
        <v>1.0973924153551309</v>
      </c>
      <c r="H540" s="25">
        <f t="shared" si="104"/>
        <v>0.99623085886831275</v>
      </c>
      <c r="I540" s="4">
        <f t="shared" si="98"/>
        <v>11854.681969413989</v>
      </c>
      <c r="J540" s="25">
        <f t="shared" si="105"/>
        <v>12476.805952717696</v>
      </c>
      <c r="K540" s="15">
        <f t="shared" si="99"/>
        <v>12429.779110209227</v>
      </c>
      <c r="L540" s="36">
        <f t="shared" si="100"/>
        <v>-619.77911020922693</v>
      </c>
      <c r="M540" s="36">
        <f t="shared" si="101"/>
        <v>619.77911020922693</v>
      </c>
      <c r="N540" s="36">
        <f t="shared" si="102"/>
        <v>5.2479179526606849E-2</v>
      </c>
      <c r="O540" s="36">
        <f t="shared" si="103"/>
        <v>384126.14545174106</v>
      </c>
      <c r="P540" s="35">
        <f t="shared" si="106"/>
        <v>384126.14545174106</v>
      </c>
    </row>
    <row r="541" spans="1:16" x14ac:dyDescent="0.4">
      <c r="A541" s="1">
        <v>540</v>
      </c>
      <c r="B541" s="21">
        <v>40353</v>
      </c>
      <c r="C541" s="43">
        <v>4</v>
      </c>
      <c r="D541" s="23">
        <v>7403</v>
      </c>
      <c r="E541" s="25">
        <f t="shared" si="107"/>
        <v>10780.5</v>
      </c>
      <c r="F541" s="25">
        <f t="shared" si="108"/>
        <v>10695.625</v>
      </c>
      <c r="G541" s="25">
        <f t="shared" si="97"/>
        <v>0.6921521650207445</v>
      </c>
      <c r="H541" s="25">
        <f t="shared" si="104"/>
        <v>1.0011677938160828</v>
      </c>
      <c r="I541" s="4">
        <f t="shared" si="98"/>
        <v>7394.3649063884604</v>
      </c>
      <c r="J541" s="25">
        <f t="shared" si="105"/>
        <v>12477.122372744616</v>
      </c>
      <c r="K541" s="15">
        <f t="shared" si="99"/>
        <v>12491.693079094015</v>
      </c>
      <c r="L541" s="36">
        <f t="shared" si="100"/>
        <v>-5088.693079094015</v>
      </c>
      <c r="M541" s="36">
        <f t="shared" si="101"/>
        <v>5088.693079094015</v>
      </c>
      <c r="N541" s="36">
        <f t="shared" si="102"/>
        <v>0.68738255829988049</v>
      </c>
      <c r="O541" s="36">
        <f t="shared" si="103"/>
        <v>25894797.253219329</v>
      </c>
      <c r="P541" s="35">
        <f t="shared" si="106"/>
        <v>25894797.253219329</v>
      </c>
    </row>
    <row r="542" spans="1:16" x14ac:dyDescent="0.4">
      <c r="A542" s="1">
        <v>541</v>
      </c>
      <c r="B542" s="21">
        <v>40354</v>
      </c>
      <c r="C542" s="43">
        <v>1</v>
      </c>
      <c r="D542" s="23">
        <v>11681</v>
      </c>
      <c r="E542" s="25">
        <f t="shared" si="107"/>
        <v>10610.75</v>
      </c>
      <c r="F542" s="25">
        <f t="shared" si="108"/>
        <v>10583.5</v>
      </c>
      <c r="G542" s="25">
        <f t="shared" si="97"/>
        <v>1.103699154344026</v>
      </c>
      <c r="H542" s="25">
        <f t="shared" si="104"/>
        <v>1.0029760598604931</v>
      </c>
      <c r="I542" s="4">
        <f t="shared" si="98"/>
        <v>11646.339795612614</v>
      </c>
      <c r="J542" s="25">
        <f t="shared" si="105"/>
        <v>12477.438792771536</v>
      </c>
      <c r="K542" s="15">
        <f t="shared" si="99"/>
        <v>12514.572397524464</v>
      </c>
      <c r="L542" s="36">
        <f t="shared" si="100"/>
        <v>-833.57239752446367</v>
      </c>
      <c r="M542" s="36">
        <f t="shared" si="101"/>
        <v>833.57239752446367</v>
      </c>
      <c r="N542" s="36">
        <f t="shared" si="102"/>
        <v>7.1361390079998602E-2</v>
      </c>
      <c r="O542" s="36">
        <f t="shared" si="103"/>
        <v>694842.94191468251</v>
      </c>
      <c r="P542" s="35">
        <f t="shared" si="106"/>
        <v>694842.94191468251</v>
      </c>
    </row>
    <row r="543" spans="1:16" x14ac:dyDescent="0.4">
      <c r="A543" s="1">
        <v>542</v>
      </c>
      <c r="B543" s="21">
        <v>40355</v>
      </c>
      <c r="C543" s="43">
        <v>2</v>
      </c>
      <c r="D543" s="23">
        <v>11549</v>
      </c>
      <c r="E543" s="25">
        <f t="shared" si="107"/>
        <v>10556.25</v>
      </c>
      <c r="F543" s="25">
        <f t="shared" si="108"/>
        <v>10919.625</v>
      </c>
      <c r="G543" s="25">
        <f t="shared" si="97"/>
        <v>1.0576370525544605</v>
      </c>
      <c r="H543" s="25">
        <f t="shared" si="104"/>
        <v>0.99962528745511148</v>
      </c>
      <c r="I543" s="4">
        <f t="shared" si="98"/>
        <v>11553.329177377989</v>
      </c>
      <c r="J543" s="25">
        <f t="shared" si="105"/>
        <v>12477.755212798458</v>
      </c>
      <c r="K543" s="15">
        <f t="shared" si="99"/>
        <v>12473.079641388174</v>
      </c>
      <c r="L543" s="36">
        <f t="shared" si="100"/>
        <v>-924.07964138817442</v>
      </c>
      <c r="M543" s="36">
        <f t="shared" si="101"/>
        <v>924.07964138817442</v>
      </c>
      <c r="N543" s="36">
        <f t="shared" si="102"/>
        <v>8.0013822962003156E-2</v>
      </c>
      <c r="O543" s="36">
        <f t="shared" si="103"/>
        <v>853923.18362809706</v>
      </c>
      <c r="P543" s="35">
        <f t="shared" si="106"/>
        <v>853923.18362809706</v>
      </c>
    </row>
    <row r="544" spans="1:16" x14ac:dyDescent="0.4">
      <c r="A544" s="1">
        <v>543</v>
      </c>
      <c r="B544" s="21">
        <v>40356</v>
      </c>
      <c r="C544" s="43">
        <v>3</v>
      </c>
      <c r="D544" s="23">
        <v>11592</v>
      </c>
      <c r="E544" s="25">
        <f t="shared" si="107"/>
        <v>11283</v>
      </c>
      <c r="F544" s="25">
        <f t="shared" si="108"/>
        <v>11353.875</v>
      </c>
      <c r="G544" s="25">
        <f t="shared" si="97"/>
        <v>1.0209730158205899</v>
      </c>
      <c r="H544" s="25">
        <f t="shared" si="104"/>
        <v>0.99623085886831275</v>
      </c>
      <c r="I544" s="4">
        <f t="shared" si="98"/>
        <v>11635.857187929463</v>
      </c>
      <c r="J544" s="25">
        <f t="shared" si="105"/>
        <v>12478.071632825378</v>
      </c>
      <c r="K544" s="15">
        <f t="shared" si="99"/>
        <v>12431.040019789956</v>
      </c>
      <c r="L544" s="36">
        <f t="shared" si="100"/>
        <v>-839.0400197899562</v>
      </c>
      <c r="M544" s="36">
        <f t="shared" si="101"/>
        <v>839.0400197899562</v>
      </c>
      <c r="N544" s="36">
        <f t="shared" si="102"/>
        <v>7.2380954088160476E-2</v>
      </c>
      <c r="O544" s="36">
        <f t="shared" si="103"/>
        <v>703988.15480913012</v>
      </c>
      <c r="P544" s="35">
        <f t="shared" si="106"/>
        <v>703988.15480913012</v>
      </c>
    </row>
    <row r="545" spans="1:16" x14ac:dyDescent="0.4">
      <c r="A545" s="1">
        <v>544</v>
      </c>
      <c r="B545" s="21">
        <v>40357</v>
      </c>
      <c r="C545" s="43">
        <v>4</v>
      </c>
      <c r="D545" s="23">
        <v>10310</v>
      </c>
      <c r="E545" s="25">
        <f t="shared" si="107"/>
        <v>11424.75</v>
      </c>
      <c r="F545" s="25">
        <f t="shared" si="108"/>
        <v>12018</v>
      </c>
      <c r="G545" s="25">
        <f t="shared" si="97"/>
        <v>0.85787984689632213</v>
      </c>
      <c r="H545" s="25">
        <f t="shared" si="104"/>
        <v>1.0011677938160828</v>
      </c>
      <c r="I545" s="4">
        <f t="shared" si="98"/>
        <v>10297.974089540054</v>
      </c>
      <c r="J545" s="25">
        <f t="shared" si="105"/>
        <v>12478.3880528523</v>
      </c>
      <c r="K545" s="15">
        <f t="shared" si="99"/>
        <v>12492.960237255103</v>
      </c>
      <c r="L545" s="36">
        <f t="shared" si="100"/>
        <v>-2182.9602372551035</v>
      </c>
      <c r="M545" s="36">
        <f t="shared" si="101"/>
        <v>2182.9602372551035</v>
      </c>
      <c r="N545" s="36">
        <f t="shared" si="102"/>
        <v>0.21173232175122245</v>
      </c>
      <c r="O545" s="36">
        <f t="shared" si="103"/>
        <v>4765315.3974368582</v>
      </c>
      <c r="P545" s="35">
        <f t="shared" si="106"/>
        <v>4765315.3974368582</v>
      </c>
    </row>
    <row r="546" spans="1:16" x14ac:dyDescent="0.4">
      <c r="A546" s="1">
        <v>545</v>
      </c>
      <c r="B546" s="21">
        <v>40358</v>
      </c>
      <c r="C546" s="43">
        <v>1</v>
      </c>
      <c r="D546" s="23">
        <v>12248</v>
      </c>
      <c r="E546" s="25">
        <f t="shared" si="107"/>
        <v>12611.25</v>
      </c>
      <c r="F546" s="25">
        <f t="shared" si="108"/>
        <v>12766.125</v>
      </c>
      <c r="G546" s="25">
        <f t="shared" si="97"/>
        <v>0.9594140743569407</v>
      </c>
      <c r="H546" s="25">
        <f t="shared" si="104"/>
        <v>1.0029760598604931</v>
      </c>
      <c r="I546" s="4">
        <f t="shared" si="98"/>
        <v>12211.657376651254</v>
      </c>
      <c r="J546" s="25">
        <f t="shared" si="105"/>
        <v>12478.704472879221</v>
      </c>
      <c r="K546" s="15">
        <f t="shared" si="99"/>
        <v>12515.841844371913</v>
      </c>
      <c r="L546" s="36">
        <f t="shared" si="100"/>
        <v>-267.84184437191288</v>
      </c>
      <c r="M546" s="36">
        <f t="shared" si="101"/>
        <v>267.84184437191288</v>
      </c>
      <c r="N546" s="36">
        <f t="shared" si="102"/>
        <v>2.1868210677001378E-2</v>
      </c>
      <c r="O546" s="36">
        <f t="shared" si="103"/>
        <v>71739.253596548006</v>
      </c>
      <c r="P546" s="35">
        <f t="shared" si="106"/>
        <v>71739.253596548006</v>
      </c>
    </row>
    <row r="547" spans="1:16" x14ac:dyDescent="0.4">
      <c r="A547" s="1">
        <v>546</v>
      </c>
      <c r="B547" s="21">
        <v>40359</v>
      </c>
      <c r="C547" s="43">
        <v>2</v>
      </c>
      <c r="D547" s="23">
        <v>16295</v>
      </c>
      <c r="E547" s="25">
        <f t="shared" si="107"/>
        <v>12921</v>
      </c>
      <c r="F547" s="25">
        <f t="shared" si="108"/>
        <v>13654.5</v>
      </c>
      <c r="G547" s="25">
        <f t="shared" si="97"/>
        <v>1.1933794719689479</v>
      </c>
      <c r="H547" s="25">
        <f t="shared" si="104"/>
        <v>0.99962528745511148</v>
      </c>
      <c r="I547" s="4">
        <f t="shared" si="98"/>
        <v>16301.108229749272</v>
      </c>
      <c r="J547" s="25">
        <f t="shared" si="105"/>
        <v>12479.020892906141</v>
      </c>
      <c r="K547" s="15">
        <f t="shared" si="99"/>
        <v>12474.344847229642</v>
      </c>
      <c r="L547" s="36">
        <f t="shared" si="100"/>
        <v>3820.6551527703577</v>
      </c>
      <c r="M547" s="36">
        <f t="shared" si="101"/>
        <v>3820.6551527703577</v>
      </c>
      <c r="N547" s="36">
        <f t="shared" si="102"/>
        <v>0.23446794432466142</v>
      </c>
      <c r="O547" s="36">
        <f t="shared" si="103"/>
        <v>14597405.796390686</v>
      </c>
      <c r="P547" s="35">
        <f t="shared" si="106"/>
        <v>14597405.796390686</v>
      </c>
    </row>
    <row r="548" spans="1:16" x14ac:dyDescent="0.4">
      <c r="A548" s="1">
        <v>547</v>
      </c>
      <c r="B548" s="21">
        <v>40360</v>
      </c>
      <c r="C548" s="43">
        <v>3</v>
      </c>
      <c r="D548" s="23">
        <v>12831</v>
      </c>
      <c r="E548" s="25">
        <f t="shared" si="107"/>
        <v>14388</v>
      </c>
      <c r="F548" s="25">
        <f t="shared" si="108"/>
        <v>14839</v>
      </c>
      <c r="G548" s="25">
        <f t="shared" si="97"/>
        <v>0.86468090841700929</v>
      </c>
      <c r="H548" s="25">
        <f t="shared" si="104"/>
        <v>0.99623085886831275</v>
      </c>
      <c r="I548" s="4">
        <f t="shared" si="98"/>
        <v>12879.544822146561</v>
      </c>
      <c r="J548" s="25">
        <f t="shared" si="105"/>
        <v>12479.337312933063</v>
      </c>
      <c r="K548" s="15">
        <f t="shared" si="99"/>
        <v>12432.300929370687</v>
      </c>
      <c r="L548" s="36">
        <f t="shared" si="100"/>
        <v>398.6990706293127</v>
      </c>
      <c r="M548" s="36">
        <f t="shared" si="101"/>
        <v>398.6990706293127</v>
      </c>
      <c r="N548" s="36">
        <f t="shared" si="102"/>
        <v>3.1073109705347417E-2</v>
      </c>
      <c r="O548" s="36">
        <f t="shared" si="103"/>
        <v>158960.94892067768</v>
      </c>
      <c r="P548" s="35">
        <f t="shared" si="106"/>
        <v>158960.94892067768</v>
      </c>
    </row>
    <row r="549" spans="1:16" x14ac:dyDescent="0.4">
      <c r="A549" s="1">
        <v>548</v>
      </c>
      <c r="B549" s="21">
        <v>40361</v>
      </c>
      <c r="C549" s="43">
        <v>4</v>
      </c>
      <c r="D549" s="23">
        <v>16178</v>
      </c>
      <c r="E549" s="25">
        <f t="shared" si="107"/>
        <v>15290</v>
      </c>
      <c r="F549" s="25">
        <f t="shared" si="108"/>
        <v>14858.875</v>
      </c>
      <c r="G549" s="25">
        <f t="shared" si="97"/>
        <v>1.0887769094228197</v>
      </c>
      <c r="H549" s="25">
        <f t="shared" si="104"/>
        <v>1.0011677938160828</v>
      </c>
      <c r="I549" s="4">
        <f t="shared" si="98"/>
        <v>16159.129468533365</v>
      </c>
      <c r="J549" s="25">
        <f t="shared" si="105"/>
        <v>12479.653732959983</v>
      </c>
      <c r="K549" s="15">
        <f t="shared" si="99"/>
        <v>12494.227395416188</v>
      </c>
      <c r="L549" s="36">
        <f t="shared" si="100"/>
        <v>3683.7726045838117</v>
      </c>
      <c r="M549" s="36">
        <f t="shared" si="101"/>
        <v>3683.7726045838117</v>
      </c>
      <c r="N549" s="36">
        <f t="shared" si="102"/>
        <v>0.2277025964015213</v>
      </c>
      <c r="O549" s="36">
        <f t="shared" si="103"/>
        <v>13570180.6022822</v>
      </c>
      <c r="P549" s="35">
        <f t="shared" si="106"/>
        <v>13570180.6022822</v>
      </c>
    </row>
    <row r="550" spans="1:16" x14ac:dyDescent="0.4">
      <c r="A550" s="1">
        <v>549</v>
      </c>
      <c r="B550" s="21">
        <v>40362</v>
      </c>
      <c r="C550" s="43">
        <v>1</v>
      </c>
      <c r="D550" s="23">
        <v>15856</v>
      </c>
      <c r="E550" s="25">
        <f t="shared" si="107"/>
        <v>14427.75</v>
      </c>
      <c r="F550" s="25">
        <f t="shared" si="108"/>
        <v>14410.5</v>
      </c>
      <c r="G550" s="25">
        <f t="shared" si="97"/>
        <v>1.1003088026092085</v>
      </c>
      <c r="H550" s="25">
        <f t="shared" si="104"/>
        <v>1.0029760598604931</v>
      </c>
      <c r="I550" s="4">
        <f t="shared" si="98"/>
        <v>15808.951613666091</v>
      </c>
      <c r="J550" s="25">
        <f t="shared" si="105"/>
        <v>12479.970152986903</v>
      </c>
      <c r="K550" s="15">
        <f t="shared" si="99"/>
        <v>12517.11129121936</v>
      </c>
      <c r="L550" s="36">
        <f t="shared" si="100"/>
        <v>3338.8887087806397</v>
      </c>
      <c r="M550" s="36">
        <f t="shared" si="101"/>
        <v>3338.8887087806397</v>
      </c>
      <c r="N550" s="36">
        <f t="shared" si="102"/>
        <v>0.21057572583127143</v>
      </c>
      <c r="O550" s="36">
        <f t="shared" si="103"/>
        <v>11148177.809622848</v>
      </c>
      <c r="P550" s="35">
        <f t="shared" si="106"/>
        <v>11148177.809622848</v>
      </c>
    </row>
    <row r="551" spans="1:16" x14ac:dyDescent="0.4">
      <c r="A551" s="1">
        <v>550</v>
      </c>
      <c r="B551" s="21">
        <v>40363</v>
      </c>
      <c r="C551" s="43">
        <v>2</v>
      </c>
      <c r="D551" s="23">
        <v>12846</v>
      </c>
      <c r="E551" s="25">
        <f t="shared" si="107"/>
        <v>14393.25</v>
      </c>
      <c r="F551" s="25">
        <f t="shared" si="108"/>
        <v>13939.75</v>
      </c>
      <c r="G551" s="25">
        <f t="shared" si="97"/>
        <v>0.92153733029645435</v>
      </c>
      <c r="H551" s="25">
        <f t="shared" si="104"/>
        <v>0.99962528745511148</v>
      </c>
      <c r="I551" s="4">
        <f t="shared" si="98"/>
        <v>12850.815361728086</v>
      </c>
      <c r="J551" s="25">
        <f t="shared" si="105"/>
        <v>12480.286573013826</v>
      </c>
      <c r="K551" s="15">
        <f t="shared" si="99"/>
        <v>12475.610053071114</v>
      </c>
      <c r="L551" s="36">
        <f t="shared" si="100"/>
        <v>370.38994692888627</v>
      </c>
      <c r="M551" s="36">
        <f t="shared" si="101"/>
        <v>370.38994692888627</v>
      </c>
      <c r="N551" s="36">
        <f t="shared" si="102"/>
        <v>2.8833095666268588E-2</v>
      </c>
      <c r="O551" s="36">
        <f t="shared" si="103"/>
        <v>137188.7127859832</v>
      </c>
      <c r="P551" s="35">
        <f t="shared" si="106"/>
        <v>137188.7127859832</v>
      </c>
    </row>
    <row r="552" spans="1:16" x14ac:dyDescent="0.4">
      <c r="A552" s="1">
        <v>551</v>
      </c>
      <c r="B552" s="21">
        <v>40364</v>
      </c>
      <c r="C552" s="43">
        <v>3</v>
      </c>
      <c r="D552" s="23">
        <v>12693</v>
      </c>
      <c r="E552" s="25">
        <f t="shared" si="107"/>
        <v>13486.25</v>
      </c>
      <c r="F552" s="25">
        <f t="shared" si="108"/>
        <v>13044.375</v>
      </c>
      <c r="G552" s="25">
        <f t="shared" si="97"/>
        <v>0.97306310191174361</v>
      </c>
      <c r="H552" s="25">
        <f t="shared" si="104"/>
        <v>0.99623085886831275</v>
      </c>
      <c r="I552" s="4">
        <f t="shared" si="98"/>
        <v>12741.022712766449</v>
      </c>
      <c r="J552" s="25">
        <f t="shared" si="105"/>
        <v>12480.602993040746</v>
      </c>
      <c r="K552" s="15">
        <f t="shared" si="99"/>
        <v>12433.561838951417</v>
      </c>
      <c r="L552" s="36">
        <f t="shared" si="100"/>
        <v>259.43816104858342</v>
      </c>
      <c r="M552" s="36">
        <f t="shared" si="101"/>
        <v>259.43816104858342</v>
      </c>
      <c r="N552" s="36">
        <f t="shared" si="102"/>
        <v>2.0439467505600207E-2</v>
      </c>
      <c r="O552" s="36">
        <f t="shared" si="103"/>
        <v>67308.159408270716</v>
      </c>
      <c r="P552" s="35">
        <f t="shared" si="106"/>
        <v>67308.159408270716</v>
      </c>
    </row>
    <row r="553" spans="1:16" x14ac:dyDescent="0.4">
      <c r="A553" s="1">
        <v>552</v>
      </c>
      <c r="B553" s="21">
        <v>40365</v>
      </c>
      <c r="C553" s="43">
        <v>4</v>
      </c>
      <c r="D553" s="23">
        <v>12550</v>
      </c>
      <c r="E553" s="25">
        <f t="shared" si="107"/>
        <v>12602.5</v>
      </c>
      <c r="F553" s="25">
        <f t="shared" si="108"/>
        <v>12157.5</v>
      </c>
      <c r="G553" s="25">
        <f t="shared" si="97"/>
        <v>1.032284597984783</v>
      </c>
      <c r="H553" s="25">
        <f t="shared" si="104"/>
        <v>1.0011677938160828</v>
      </c>
      <c r="I553" s="4">
        <f t="shared" si="98"/>
        <v>12535.361282611802</v>
      </c>
      <c r="J553" s="25">
        <f t="shared" si="105"/>
        <v>12480.919413067666</v>
      </c>
      <c r="K553" s="15">
        <f t="shared" si="99"/>
        <v>12495.494553577275</v>
      </c>
      <c r="L553" s="36">
        <f t="shared" si="100"/>
        <v>54.505446422725072</v>
      </c>
      <c r="M553" s="36">
        <f t="shared" si="101"/>
        <v>54.505446422725072</v>
      </c>
      <c r="N553" s="36">
        <f t="shared" si="102"/>
        <v>4.3430634599780932E-3</v>
      </c>
      <c r="O553" s="36">
        <f t="shared" si="103"/>
        <v>2970.8436897405531</v>
      </c>
      <c r="P553" s="35">
        <f t="shared" si="106"/>
        <v>2970.8436897405531</v>
      </c>
    </row>
    <row r="554" spans="1:16" x14ac:dyDescent="0.4">
      <c r="A554" s="1">
        <v>553</v>
      </c>
      <c r="B554" s="21">
        <v>40366</v>
      </c>
      <c r="C554" s="43">
        <v>1</v>
      </c>
      <c r="D554" s="23">
        <v>12321</v>
      </c>
      <c r="E554" s="25">
        <f t="shared" si="107"/>
        <v>11712.5</v>
      </c>
      <c r="F554" s="25">
        <f t="shared" si="108"/>
        <v>11590.5</v>
      </c>
      <c r="G554" s="25">
        <f t="shared" si="97"/>
        <v>1.063025753850136</v>
      </c>
      <c r="H554" s="25">
        <f t="shared" si="104"/>
        <v>1.0029760598604931</v>
      </c>
      <c r="I554" s="4">
        <f t="shared" si="98"/>
        <v>12284.440768919016</v>
      </c>
      <c r="J554" s="25">
        <f t="shared" si="105"/>
        <v>12481.235833094588</v>
      </c>
      <c r="K554" s="15">
        <f t="shared" si="99"/>
        <v>12518.380738066809</v>
      </c>
      <c r="L554" s="36">
        <f t="shared" si="100"/>
        <v>-197.3807380668095</v>
      </c>
      <c r="M554" s="36">
        <f t="shared" si="101"/>
        <v>197.3807380668095</v>
      </c>
      <c r="N554" s="36">
        <f t="shared" si="102"/>
        <v>1.6019863490529137E-2</v>
      </c>
      <c r="O554" s="36">
        <f t="shared" si="103"/>
        <v>38959.155759798457</v>
      </c>
      <c r="P554" s="35">
        <f t="shared" si="106"/>
        <v>38959.155759798457</v>
      </c>
    </row>
    <row r="555" spans="1:16" x14ac:dyDescent="0.4">
      <c r="A555" s="1">
        <v>554</v>
      </c>
      <c r="B555" s="21">
        <v>40367</v>
      </c>
      <c r="C555" s="43">
        <v>2</v>
      </c>
      <c r="D555" s="23">
        <v>9286</v>
      </c>
      <c r="E555" s="25">
        <f t="shared" si="107"/>
        <v>11468.5</v>
      </c>
      <c r="F555" s="25">
        <f t="shared" si="108"/>
        <v>11532.25</v>
      </c>
      <c r="G555" s="25">
        <f t="shared" si="97"/>
        <v>0.8052201435105899</v>
      </c>
      <c r="H555" s="25">
        <f t="shared" si="104"/>
        <v>0.99962528745511148</v>
      </c>
      <c r="I555" s="4">
        <f t="shared" si="98"/>
        <v>9289.4808850231202</v>
      </c>
      <c r="J555" s="25">
        <f t="shared" si="105"/>
        <v>12481.552253121508</v>
      </c>
      <c r="K555" s="15">
        <f t="shared" si="99"/>
        <v>12476.875258912582</v>
      </c>
      <c r="L555" s="36">
        <f t="shared" si="100"/>
        <v>-3190.8752589125816</v>
      </c>
      <c r="M555" s="36">
        <f t="shared" si="101"/>
        <v>3190.8752589125816</v>
      </c>
      <c r="N555" s="36">
        <f t="shared" si="102"/>
        <v>0.34362214720144102</v>
      </c>
      <c r="O555" s="36">
        <f t="shared" si="103"/>
        <v>10181684.917940434</v>
      </c>
      <c r="P555" s="35">
        <f t="shared" si="106"/>
        <v>10181684.917940434</v>
      </c>
    </row>
    <row r="556" spans="1:16" x14ac:dyDescent="0.4">
      <c r="A556" s="1">
        <v>555</v>
      </c>
      <c r="B556" s="21">
        <v>40368</v>
      </c>
      <c r="C556" s="43">
        <v>3</v>
      </c>
      <c r="D556" s="23">
        <v>11717</v>
      </c>
      <c r="E556" s="25">
        <f t="shared" si="107"/>
        <v>11596</v>
      </c>
      <c r="F556" s="25">
        <f t="shared" si="108"/>
        <v>11639.375</v>
      </c>
      <c r="G556" s="25">
        <f t="shared" si="97"/>
        <v>1.0066691725285937</v>
      </c>
      <c r="H556" s="25">
        <f t="shared" si="104"/>
        <v>0.99623085886831275</v>
      </c>
      <c r="I556" s="4">
        <f t="shared" si="98"/>
        <v>11761.330113092608</v>
      </c>
      <c r="J556" s="25">
        <f t="shared" si="105"/>
        <v>12481.868673148429</v>
      </c>
      <c r="K556" s="15">
        <f t="shared" si="99"/>
        <v>12434.822748532146</v>
      </c>
      <c r="L556" s="36">
        <f t="shared" si="100"/>
        <v>-717.82274853214585</v>
      </c>
      <c r="M556" s="36">
        <f t="shared" si="101"/>
        <v>717.82274853214585</v>
      </c>
      <c r="N556" s="36">
        <f t="shared" si="102"/>
        <v>6.1263356535985823E-2</v>
      </c>
      <c r="O556" s="36">
        <f t="shared" si="103"/>
        <v>515269.49831024429</v>
      </c>
      <c r="P556" s="35">
        <f t="shared" si="106"/>
        <v>515269.49831024429</v>
      </c>
    </row>
    <row r="557" spans="1:16" x14ac:dyDescent="0.4">
      <c r="A557" s="1">
        <v>556</v>
      </c>
      <c r="B557" s="21">
        <v>40369</v>
      </c>
      <c r="C557" s="43">
        <v>4</v>
      </c>
      <c r="D557" s="23">
        <v>13060</v>
      </c>
      <c r="E557" s="25">
        <f t="shared" si="107"/>
        <v>11682.75</v>
      </c>
      <c r="F557" s="25">
        <f t="shared" si="108"/>
        <v>12644.5</v>
      </c>
      <c r="G557" s="25">
        <f t="shared" ref="G557:G620" si="109">D557/F557</f>
        <v>1.0328601368183796</v>
      </c>
      <c r="H557" s="25">
        <f t="shared" si="104"/>
        <v>1.0011677938160828</v>
      </c>
      <c r="I557" s="4">
        <f t="shared" ref="I557:I620" si="110">D557/H557</f>
        <v>13044.766402462959</v>
      </c>
      <c r="J557" s="25">
        <f t="shared" si="105"/>
        <v>12482.185093175351</v>
      </c>
      <c r="K557" s="15">
        <f t="shared" ref="K557:K620" si="111">H557*J557</f>
        <v>12496.761711738362</v>
      </c>
      <c r="L557" s="36">
        <f t="shared" ref="L557:L620" si="112">D557-K557</f>
        <v>563.23828826163844</v>
      </c>
      <c r="M557" s="36">
        <f t="shared" ref="M557:M620" si="113">ABS(L557)</f>
        <v>563.23828826163844</v>
      </c>
      <c r="N557" s="36">
        <f t="shared" ref="N557:N620" si="114">M557/D557</f>
        <v>4.3126974598900338E-2</v>
      </c>
      <c r="O557" s="36">
        <f t="shared" ref="O557:O620" si="115">L557^2</f>
        <v>317237.36936390051</v>
      </c>
      <c r="P557" s="35">
        <f t="shared" si="106"/>
        <v>317237.36936390051</v>
      </c>
    </row>
    <row r="558" spans="1:16" x14ac:dyDescent="0.4">
      <c r="A558" s="1">
        <v>557</v>
      </c>
      <c r="B558" s="21">
        <v>40370</v>
      </c>
      <c r="C558" s="43">
        <v>1</v>
      </c>
      <c r="D558" s="23">
        <v>12668</v>
      </c>
      <c r="E558" s="25">
        <f t="shared" si="107"/>
        <v>13606.25</v>
      </c>
      <c r="F558" s="25">
        <f t="shared" si="108"/>
        <v>13838.375</v>
      </c>
      <c r="G558" s="25">
        <f t="shared" si="109"/>
        <v>0.91542540218775692</v>
      </c>
      <c r="H558" s="25">
        <f t="shared" si="104"/>
        <v>1.0029760598604931</v>
      </c>
      <c r="I558" s="4">
        <f t="shared" si="110"/>
        <v>12630.41114038358</v>
      </c>
      <c r="J558" s="25">
        <f t="shared" si="105"/>
        <v>12482.501513202271</v>
      </c>
      <c r="K558" s="15">
        <f t="shared" si="111"/>
        <v>12519.650184914257</v>
      </c>
      <c r="L558" s="36">
        <f t="shared" si="112"/>
        <v>148.3498150857431</v>
      </c>
      <c r="M558" s="36">
        <f t="shared" si="113"/>
        <v>148.3498150857431</v>
      </c>
      <c r="N558" s="36">
        <f t="shared" si="114"/>
        <v>1.1710594812578395E-2</v>
      </c>
      <c r="O558" s="36">
        <f t="shared" si="115"/>
        <v>22007.667635974172</v>
      </c>
      <c r="P558" s="35">
        <f t="shared" si="106"/>
        <v>22007.667635974172</v>
      </c>
    </row>
    <row r="559" spans="1:16" x14ac:dyDescent="0.4">
      <c r="A559" s="1">
        <v>558</v>
      </c>
      <c r="B559" s="21">
        <v>40371</v>
      </c>
      <c r="C559" s="43">
        <v>2</v>
      </c>
      <c r="D559" s="23">
        <v>16980</v>
      </c>
      <c r="E559" s="25">
        <f t="shared" si="107"/>
        <v>14070.5</v>
      </c>
      <c r="F559" s="25">
        <f t="shared" si="108"/>
        <v>14159</v>
      </c>
      <c r="G559" s="25">
        <f t="shared" si="109"/>
        <v>1.1992372342679567</v>
      </c>
      <c r="H559" s="25">
        <f t="shared" si="104"/>
        <v>0.99962528745511148</v>
      </c>
      <c r="I559" s="4">
        <f t="shared" si="110"/>
        <v>16986.365004059076</v>
      </c>
      <c r="J559" s="25">
        <f t="shared" si="105"/>
        <v>12482.817933229191</v>
      </c>
      <c r="K559" s="15">
        <f t="shared" si="111"/>
        <v>12478.140464754051</v>
      </c>
      <c r="L559" s="36">
        <f t="shared" si="112"/>
        <v>4501.8595352459488</v>
      </c>
      <c r="M559" s="36">
        <f t="shared" si="113"/>
        <v>4501.8595352459488</v>
      </c>
      <c r="N559" s="36">
        <f t="shared" si="114"/>
        <v>0.26512718110989097</v>
      </c>
      <c r="O559" s="36">
        <f t="shared" si="115"/>
        <v>20266739.275084872</v>
      </c>
      <c r="P559" s="35">
        <f t="shared" si="106"/>
        <v>20266739.275084872</v>
      </c>
    </row>
    <row r="560" spans="1:16" x14ac:dyDescent="0.4">
      <c r="A560" s="1">
        <v>559</v>
      </c>
      <c r="B560" s="21">
        <v>40372</v>
      </c>
      <c r="C560" s="43">
        <v>3</v>
      </c>
      <c r="D560" s="23">
        <v>13574</v>
      </c>
      <c r="E560" s="25">
        <f t="shared" si="107"/>
        <v>14247.5</v>
      </c>
      <c r="F560" s="25">
        <f t="shared" si="108"/>
        <v>14047</v>
      </c>
      <c r="G560" s="25">
        <f t="shared" si="109"/>
        <v>0.96632732967893498</v>
      </c>
      <c r="H560" s="25">
        <f t="shared" si="104"/>
        <v>0.99623085886831275</v>
      </c>
      <c r="I560" s="4">
        <f t="shared" si="110"/>
        <v>13625.355889316299</v>
      </c>
      <c r="J560" s="25">
        <f t="shared" si="105"/>
        <v>12483.134353256113</v>
      </c>
      <c r="K560" s="15">
        <f t="shared" si="111"/>
        <v>12436.083658112877</v>
      </c>
      <c r="L560" s="36">
        <f t="shared" si="112"/>
        <v>1137.9163418871231</v>
      </c>
      <c r="M560" s="36">
        <f t="shared" si="113"/>
        <v>1137.9163418871231</v>
      </c>
      <c r="N560" s="36">
        <f t="shared" si="114"/>
        <v>8.3830583607420295E-2</v>
      </c>
      <c r="O560" s="36">
        <f t="shared" si="115"/>
        <v>1294853.6011337719</v>
      </c>
      <c r="P560" s="35">
        <f t="shared" si="106"/>
        <v>1294853.6011337719</v>
      </c>
    </row>
    <row r="561" spans="1:16" x14ac:dyDescent="0.4">
      <c r="A561" s="1">
        <v>560</v>
      </c>
      <c r="B561" s="21">
        <v>40373</v>
      </c>
      <c r="C561" s="43">
        <v>4</v>
      </c>
      <c r="D561" s="23">
        <v>13768</v>
      </c>
      <c r="E561" s="25">
        <f t="shared" si="107"/>
        <v>13846.5</v>
      </c>
      <c r="F561" s="25">
        <f t="shared" si="108"/>
        <v>13471.375</v>
      </c>
      <c r="G561" s="25">
        <f t="shared" si="109"/>
        <v>1.0220189104675654</v>
      </c>
      <c r="H561" s="25">
        <f t="shared" si="104"/>
        <v>1.0011677938160828</v>
      </c>
      <c r="I561" s="4">
        <f t="shared" si="110"/>
        <v>13751.940568844566</v>
      </c>
      <c r="J561" s="25">
        <f t="shared" si="105"/>
        <v>12483.450773283033</v>
      </c>
      <c r="K561" s="15">
        <f t="shared" si="111"/>
        <v>12498.028869899446</v>
      </c>
      <c r="L561" s="36">
        <f t="shared" si="112"/>
        <v>1269.9711301005536</v>
      </c>
      <c r="M561" s="36">
        <f t="shared" si="113"/>
        <v>1269.9711301005536</v>
      </c>
      <c r="N561" s="36">
        <f t="shared" si="114"/>
        <v>9.2240785161283673E-2</v>
      </c>
      <c r="O561" s="36">
        <f t="shared" si="115"/>
        <v>1612826.6712888773</v>
      </c>
      <c r="P561" s="35">
        <f t="shared" si="106"/>
        <v>1612826.6712888773</v>
      </c>
    </row>
    <row r="562" spans="1:16" x14ac:dyDescent="0.4">
      <c r="A562" s="1">
        <v>561</v>
      </c>
      <c r="B562" s="21">
        <v>40374</v>
      </c>
      <c r="C562" s="43">
        <v>1</v>
      </c>
      <c r="D562" s="23">
        <v>11064</v>
      </c>
      <c r="E562" s="25">
        <f t="shared" si="107"/>
        <v>13096.25</v>
      </c>
      <c r="F562" s="25">
        <f t="shared" si="108"/>
        <v>12902.25</v>
      </c>
      <c r="G562" s="25">
        <f t="shared" si="109"/>
        <v>0.85752485031680525</v>
      </c>
      <c r="H562" s="25">
        <f t="shared" si="104"/>
        <v>1.0029760598604931</v>
      </c>
      <c r="I562" s="4">
        <f t="shared" si="110"/>
        <v>11031.170576034412</v>
      </c>
      <c r="J562" s="25">
        <f t="shared" si="105"/>
        <v>12483.767193309955</v>
      </c>
      <c r="K562" s="15">
        <f t="shared" si="111"/>
        <v>12520.919631761706</v>
      </c>
      <c r="L562" s="36">
        <f t="shared" si="112"/>
        <v>-1456.9196317617061</v>
      </c>
      <c r="M562" s="36">
        <f t="shared" si="113"/>
        <v>1456.9196317617061</v>
      </c>
      <c r="N562" s="36">
        <f t="shared" si="114"/>
        <v>0.13168109470008191</v>
      </c>
      <c r="O562" s="36">
        <f t="shared" si="115"/>
        <v>2122614.8134126654</v>
      </c>
      <c r="P562" s="35">
        <f t="shared" si="106"/>
        <v>2122614.8134126654</v>
      </c>
    </row>
    <row r="563" spans="1:16" x14ac:dyDescent="0.4">
      <c r="A563" s="1">
        <v>562</v>
      </c>
      <c r="B563" s="21">
        <v>40375</v>
      </c>
      <c r="C563" s="43">
        <v>2</v>
      </c>
      <c r="D563" s="23">
        <v>13979</v>
      </c>
      <c r="E563" s="25">
        <f t="shared" si="107"/>
        <v>12708.25</v>
      </c>
      <c r="F563" s="25">
        <f t="shared" si="108"/>
        <v>12292.5</v>
      </c>
      <c r="G563" s="25">
        <f t="shared" si="109"/>
        <v>1.1371974781370755</v>
      </c>
      <c r="H563" s="25">
        <f t="shared" si="104"/>
        <v>0.99962528745511148</v>
      </c>
      <c r="I563" s="4">
        <f t="shared" si="110"/>
        <v>13984.240070185031</v>
      </c>
      <c r="J563" s="25">
        <f t="shared" si="105"/>
        <v>12484.083613336876</v>
      </c>
      <c r="K563" s="15">
        <f t="shared" si="111"/>
        <v>12479.405670595521</v>
      </c>
      <c r="L563" s="36">
        <f t="shared" si="112"/>
        <v>1499.5943294044791</v>
      </c>
      <c r="M563" s="36">
        <f t="shared" si="113"/>
        <v>1499.5943294044791</v>
      </c>
      <c r="N563" s="36">
        <f t="shared" si="114"/>
        <v>0.10727479286104007</v>
      </c>
      <c r="O563" s="36">
        <f t="shared" si="115"/>
        <v>2248783.1527820695</v>
      </c>
      <c r="P563" s="35">
        <f t="shared" si="106"/>
        <v>2248783.1527820695</v>
      </c>
    </row>
    <row r="564" spans="1:16" x14ac:dyDescent="0.4">
      <c r="A564" s="1">
        <v>563</v>
      </c>
      <c r="B564" s="21">
        <v>40376</v>
      </c>
      <c r="C564" s="43">
        <v>3</v>
      </c>
      <c r="D564" s="23">
        <v>12022</v>
      </c>
      <c r="E564" s="25">
        <f t="shared" si="107"/>
        <v>11876.75</v>
      </c>
      <c r="F564" s="25">
        <f t="shared" si="108"/>
        <v>12172.375</v>
      </c>
      <c r="G564" s="25">
        <f t="shared" si="109"/>
        <v>0.98764620708777051</v>
      </c>
      <c r="H564" s="25">
        <f t="shared" si="104"/>
        <v>0.99623085886831275</v>
      </c>
      <c r="I564" s="4">
        <f t="shared" si="110"/>
        <v>12067.484050490684</v>
      </c>
      <c r="J564" s="25">
        <f t="shared" si="105"/>
        <v>12484.400033363796</v>
      </c>
      <c r="K564" s="15">
        <f t="shared" si="111"/>
        <v>12437.344567693606</v>
      </c>
      <c r="L564" s="36">
        <f t="shared" si="112"/>
        <v>-415.34456769360622</v>
      </c>
      <c r="M564" s="36">
        <f t="shared" si="113"/>
        <v>415.34456769360622</v>
      </c>
      <c r="N564" s="36">
        <f t="shared" si="114"/>
        <v>3.4548708009782582E-2</v>
      </c>
      <c r="O564" s="36">
        <f t="shared" si="115"/>
        <v>172511.10991258864</v>
      </c>
      <c r="P564" s="35">
        <f t="shared" si="106"/>
        <v>172511.10991258864</v>
      </c>
    </row>
    <row r="565" spans="1:16" x14ac:dyDescent="0.4">
      <c r="A565" s="1">
        <v>564</v>
      </c>
      <c r="B565" s="21">
        <v>40377</v>
      </c>
      <c r="C565" s="43">
        <v>4</v>
      </c>
      <c r="D565" s="23">
        <v>10442</v>
      </c>
      <c r="E565" s="25">
        <f t="shared" si="107"/>
        <v>12468</v>
      </c>
      <c r="F565" s="25">
        <f t="shared" si="108"/>
        <v>12441.125</v>
      </c>
      <c r="G565" s="25">
        <f t="shared" si="109"/>
        <v>0.83931316500718378</v>
      </c>
      <c r="H565" s="25">
        <f t="shared" si="104"/>
        <v>1.0011677938160828</v>
      </c>
      <c r="I565" s="4">
        <f t="shared" si="110"/>
        <v>10429.820120560355</v>
      </c>
      <c r="J565" s="25">
        <f t="shared" si="105"/>
        <v>12484.716453390718</v>
      </c>
      <c r="K565" s="15">
        <f t="shared" si="111"/>
        <v>12499.296028060535</v>
      </c>
      <c r="L565" s="36">
        <f t="shared" si="112"/>
        <v>-2057.2960280605348</v>
      </c>
      <c r="M565" s="36">
        <f t="shared" si="113"/>
        <v>2057.2960280605348</v>
      </c>
      <c r="N565" s="36">
        <f t="shared" si="114"/>
        <v>0.19702126298223854</v>
      </c>
      <c r="O565" s="36">
        <f t="shared" si="115"/>
        <v>4232466.9470736524</v>
      </c>
      <c r="P565" s="35">
        <f t="shared" si="106"/>
        <v>4232466.9470736524</v>
      </c>
    </row>
    <row r="566" spans="1:16" x14ac:dyDescent="0.4">
      <c r="A566" s="1">
        <v>565</v>
      </c>
      <c r="B566" s="21">
        <v>40378</v>
      </c>
      <c r="C566" s="43">
        <v>1</v>
      </c>
      <c r="D566" s="23">
        <v>13429</v>
      </c>
      <c r="E566" s="25">
        <f t="shared" si="107"/>
        <v>12414.25</v>
      </c>
      <c r="F566" s="25">
        <f t="shared" si="108"/>
        <v>12649.875</v>
      </c>
      <c r="G566" s="25">
        <f t="shared" si="109"/>
        <v>1.0615915177027442</v>
      </c>
      <c r="H566" s="25">
        <f t="shared" si="104"/>
        <v>1.0029760598604931</v>
      </c>
      <c r="I566" s="4">
        <f t="shared" si="110"/>
        <v>13389.153078955722</v>
      </c>
      <c r="J566" s="25">
        <f t="shared" si="105"/>
        <v>12485.032873417638</v>
      </c>
      <c r="K566" s="15">
        <f t="shared" si="111"/>
        <v>12522.189078609154</v>
      </c>
      <c r="L566" s="36">
        <f t="shared" si="112"/>
        <v>906.81092139084649</v>
      </c>
      <c r="M566" s="36">
        <f t="shared" si="113"/>
        <v>906.81092139084649</v>
      </c>
      <c r="N566" s="36">
        <f t="shared" si="114"/>
        <v>6.7526317774283001E-2</v>
      </c>
      <c r="O566" s="36">
        <f t="shared" si="115"/>
        <v>822306.04715371598</v>
      </c>
      <c r="P566" s="35">
        <f t="shared" si="106"/>
        <v>822306.04715371598</v>
      </c>
    </row>
    <row r="567" spans="1:16" x14ac:dyDescent="0.4">
      <c r="A567" s="1">
        <v>566</v>
      </c>
      <c r="B567" s="21">
        <v>40379</v>
      </c>
      <c r="C567" s="43">
        <v>2</v>
      </c>
      <c r="D567" s="23">
        <v>13764</v>
      </c>
      <c r="E567" s="25">
        <f t="shared" si="107"/>
        <v>12885.5</v>
      </c>
      <c r="F567" s="25">
        <f t="shared" si="108"/>
        <v>12990.875</v>
      </c>
      <c r="G567" s="25">
        <f t="shared" si="109"/>
        <v>1.0595129273432313</v>
      </c>
      <c r="H567" s="25">
        <f t="shared" si="104"/>
        <v>0.99962528745511148</v>
      </c>
      <c r="I567" s="4">
        <f t="shared" si="110"/>
        <v>13769.159476788524</v>
      </c>
      <c r="J567" s="25">
        <f t="shared" si="105"/>
        <v>12485.349293444558</v>
      </c>
      <c r="K567" s="15">
        <f t="shared" si="111"/>
        <v>12480.670876436991</v>
      </c>
      <c r="L567" s="36">
        <f t="shared" si="112"/>
        <v>1283.3291235630095</v>
      </c>
      <c r="M567" s="36">
        <f t="shared" si="113"/>
        <v>1283.3291235630095</v>
      </c>
      <c r="N567" s="36">
        <f t="shared" si="114"/>
        <v>9.3238093836312805E-2</v>
      </c>
      <c r="O567" s="36">
        <f t="shared" si="115"/>
        <v>1646933.639385002</v>
      </c>
      <c r="P567" s="35">
        <f t="shared" si="106"/>
        <v>1646933.639385002</v>
      </c>
    </row>
    <row r="568" spans="1:16" x14ac:dyDescent="0.4">
      <c r="A568" s="1">
        <v>567</v>
      </c>
      <c r="B568" s="21">
        <v>40380</v>
      </c>
      <c r="C568" s="43">
        <v>3</v>
      </c>
      <c r="D568" s="23">
        <v>13907</v>
      </c>
      <c r="E568" s="25">
        <f t="shared" si="107"/>
        <v>13096.25</v>
      </c>
      <c r="F568" s="25">
        <f t="shared" si="108"/>
        <v>13133.375</v>
      </c>
      <c r="G568" s="25">
        <f t="shared" si="109"/>
        <v>1.0589052699705901</v>
      </c>
      <c r="H568" s="25">
        <f t="shared" si="104"/>
        <v>0.99623085886831275</v>
      </c>
      <c r="I568" s="4">
        <f t="shared" si="110"/>
        <v>13959.615761950919</v>
      </c>
      <c r="J568" s="25">
        <f t="shared" si="105"/>
        <v>12485.665713471481</v>
      </c>
      <c r="K568" s="15">
        <f t="shared" si="111"/>
        <v>12438.605477274337</v>
      </c>
      <c r="L568" s="36">
        <f t="shared" si="112"/>
        <v>1468.3945227256627</v>
      </c>
      <c r="M568" s="36">
        <f t="shared" si="113"/>
        <v>1468.3945227256627</v>
      </c>
      <c r="N568" s="36">
        <f t="shared" si="114"/>
        <v>0.10558672055264706</v>
      </c>
      <c r="O568" s="36">
        <f t="shared" si="115"/>
        <v>2156182.4743707268</v>
      </c>
      <c r="P568" s="35">
        <f t="shared" si="106"/>
        <v>2156182.4743707268</v>
      </c>
    </row>
    <row r="569" spans="1:16" x14ac:dyDescent="0.4">
      <c r="A569" s="1">
        <v>568</v>
      </c>
      <c r="B569" s="21">
        <v>40381</v>
      </c>
      <c r="C569" s="43">
        <v>4</v>
      </c>
      <c r="D569" s="23">
        <v>11285</v>
      </c>
      <c r="E569" s="25">
        <f t="shared" si="107"/>
        <v>13170.5</v>
      </c>
      <c r="F569" s="25">
        <f t="shared" si="108"/>
        <v>12897.875</v>
      </c>
      <c r="G569" s="25">
        <f t="shared" si="109"/>
        <v>0.87495033096537222</v>
      </c>
      <c r="H569" s="25">
        <f t="shared" si="104"/>
        <v>1.0011677938160828</v>
      </c>
      <c r="I569" s="4">
        <f t="shared" si="110"/>
        <v>11271.836818667267</v>
      </c>
      <c r="J569" s="25">
        <f t="shared" si="105"/>
        <v>12485.982133498401</v>
      </c>
      <c r="K569" s="15">
        <f t="shared" si="111"/>
        <v>12500.56318622162</v>
      </c>
      <c r="L569" s="36">
        <f t="shared" si="112"/>
        <v>-1215.5631862216196</v>
      </c>
      <c r="M569" s="36">
        <f t="shared" si="113"/>
        <v>1215.5631862216196</v>
      </c>
      <c r="N569" s="36">
        <f t="shared" si="114"/>
        <v>0.10771494782646164</v>
      </c>
      <c r="O569" s="36">
        <f t="shared" si="115"/>
        <v>1477593.859697256</v>
      </c>
      <c r="P569" s="35">
        <f t="shared" si="106"/>
        <v>1477593.859697256</v>
      </c>
    </row>
    <row r="570" spans="1:16" x14ac:dyDescent="0.4">
      <c r="A570" s="1">
        <v>569</v>
      </c>
      <c r="B570" s="21">
        <v>40382</v>
      </c>
      <c r="C570" s="43">
        <v>1</v>
      </c>
      <c r="D570" s="23">
        <v>13726</v>
      </c>
      <c r="E570" s="25">
        <f t="shared" si="107"/>
        <v>12625.25</v>
      </c>
      <c r="F570" s="25">
        <f t="shared" si="108"/>
        <v>12148</v>
      </c>
      <c r="G570" s="25">
        <f t="shared" si="109"/>
        <v>1.1298979255844583</v>
      </c>
      <c r="H570" s="25">
        <f t="shared" si="104"/>
        <v>1.0029760598604931</v>
      </c>
      <c r="I570" s="4">
        <f t="shared" si="110"/>
        <v>13685.271811880724</v>
      </c>
      <c r="J570" s="25">
        <f t="shared" si="105"/>
        <v>12486.298553525321</v>
      </c>
      <c r="K570" s="15">
        <f t="shared" si="111"/>
        <v>12523.458525456601</v>
      </c>
      <c r="L570" s="36">
        <f t="shared" si="112"/>
        <v>1202.5414745433991</v>
      </c>
      <c r="M570" s="36">
        <f t="shared" si="113"/>
        <v>1202.5414745433991</v>
      </c>
      <c r="N570" s="36">
        <f t="shared" si="114"/>
        <v>8.7610481898834261E-2</v>
      </c>
      <c r="O570" s="36">
        <f t="shared" si="115"/>
        <v>1446105.9979970125</v>
      </c>
      <c r="P570" s="35">
        <f t="shared" si="106"/>
        <v>1446105.9979970125</v>
      </c>
    </row>
    <row r="571" spans="1:16" x14ac:dyDescent="0.4">
      <c r="A571" s="1">
        <v>570</v>
      </c>
      <c r="B571" s="21">
        <v>40383</v>
      </c>
      <c r="C571" s="43">
        <v>2</v>
      </c>
      <c r="D571" s="23">
        <v>11583</v>
      </c>
      <c r="E571" s="25">
        <f t="shared" si="107"/>
        <v>11670.75</v>
      </c>
      <c r="F571" s="25">
        <f t="shared" si="108"/>
        <v>11751.75</v>
      </c>
      <c r="G571" s="25">
        <f t="shared" si="109"/>
        <v>0.98564043653072941</v>
      </c>
      <c r="H571" s="25">
        <f t="shared" si="104"/>
        <v>0.99962528745511148</v>
      </c>
      <c r="I571" s="4">
        <f t="shared" si="110"/>
        <v>11587.341922380228</v>
      </c>
      <c r="J571" s="25">
        <f t="shared" si="105"/>
        <v>12486.614973552243</v>
      </c>
      <c r="K571" s="15">
        <f t="shared" si="111"/>
        <v>12481.93608227846</v>
      </c>
      <c r="L571" s="36">
        <f t="shared" si="112"/>
        <v>-898.93608227846016</v>
      </c>
      <c r="M571" s="36">
        <f t="shared" si="113"/>
        <v>898.93608227846016</v>
      </c>
      <c r="N571" s="36">
        <f t="shared" si="114"/>
        <v>7.7608226044933101E-2</v>
      </c>
      <c r="O571" s="36">
        <f t="shared" si="115"/>
        <v>808086.08002214646</v>
      </c>
      <c r="P571" s="35">
        <f t="shared" si="106"/>
        <v>808086.08002214646</v>
      </c>
    </row>
    <row r="572" spans="1:16" x14ac:dyDescent="0.4">
      <c r="A572" s="1">
        <v>571</v>
      </c>
      <c r="B572" s="21">
        <v>40384</v>
      </c>
      <c r="C572" s="43">
        <v>3</v>
      </c>
      <c r="D572" s="23">
        <v>10089</v>
      </c>
      <c r="E572" s="25">
        <f t="shared" si="107"/>
        <v>11832.75</v>
      </c>
      <c r="F572" s="25">
        <f t="shared" si="108"/>
        <v>11756.375</v>
      </c>
      <c r="G572" s="25">
        <f t="shared" si="109"/>
        <v>0.85817269353861203</v>
      </c>
      <c r="H572" s="25">
        <f t="shared" si="104"/>
        <v>0.99623085886831275</v>
      </c>
      <c r="I572" s="4">
        <f t="shared" si="110"/>
        <v>10127.170735767802</v>
      </c>
      <c r="J572" s="25">
        <f t="shared" si="105"/>
        <v>12486.931393579163</v>
      </c>
      <c r="K572" s="15">
        <f t="shared" si="111"/>
        <v>12439.866386855067</v>
      </c>
      <c r="L572" s="36">
        <f t="shared" si="112"/>
        <v>-2350.8663868550666</v>
      </c>
      <c r="M572" s="36">
        <f t="shared" si="113"/>
        <v>2350.8663868550666</v>
      </c>
      <c r="N572" s="36">
        <f t="shared" si="114"/>
        <v>0.23301282454703803</v>
      </c>
      <c r="O572" s="36">
        <f t="shared" si="115"/>
        <v>5526572.7688449956</v>
      </c>
      <c r="P572" s="35">
        <f t="shared" si="106"/>
        <v>5526572.7688449956</v>
      </c>
    </row>
    <row r="573" spans="1:16" x14ac:dyDescent="0.4">
      <c r="A573" s="1">
        <v>572</v>
      </c>
      <c r="B573" s="21">
        <v>40385</v>
      </c>
      <c r="C573" s="43">
        <v>4</v>
      </c>
      <c r="D573" s="23">
        <v>11933</v>
      </c>
      <c r="E573" s="25">
        <f t="shared" si="107"/>
        <v>11680</v>
      </c>
      <c r="F573" s="25">
        <f t="shared" si="108"/>
        <v>11875</v>
      </c>
      <c r="G573" s="25">
        <f t="shared" si="109"/>
        <v>1.0048842105263158</v>
      </c>
      <c r="H573" s="25">
        <f t="shared" si="104"/>
        <v>1.0011677938160828</v>
      </c>
      <c r="I573" s="4">
        <f t="shared" si="110"/>
        <v>11919.080970948737</v>
      </c>
      <c r="J573" s="25">
        <f t="shared" si="105"/>
        <v>12487.247813606084</v>
      </c>
      <c r="K573" s="15">
        <f t="shared" si="111"/>
        <v>12501.830344382706</v>
      </c>
      <c r="L573" s="36">
        <f t="shared" si="112"/>
        <v>-568.83034438270624</v>
      </c>
      <c r="M573" s="36">
        <f t="shared" si="113"/>
        <v>568.83034438270624</v>
      </c>
      <c r="N573" s="36">
        <f t="shared" si="114"/>
        <v>4.7668678821981586E-2</v>
      </c>
      <c r="O573" s="36">
        <f t="shared" si="115"/>
        <v>323567.96069054818</v>
      </c>
      <c r="P573" s="35">
        <f t="shared" si="106"/>
        <v>323567.96069054818</v>
      </c>
    </row>
    <row r="574" spans="1:16" x14ac:dyDescent="0.4">
      <c r="A574" s="1">
        <v>573</v>
      </c>
      <c r="B574" s="21">
        <v>40386</v>
      </c>
      <c r="C574" s="43">
        <v>1</v>
      </c>
      <c r="D574" s="23">
        <v>13115</v>
      </c>
      <c r="E574" s="25">
        <f t="shared" si="107"/>
        <v>12070</v>
      </c>
      <c r="F574" s="25">
        <f t="shared" si="108"/>
        <v>12125.875</v>
      </c>
      <c r="G574" s="25">
        <f t="shared" si="109"/>
        <v>1.081571432989372</v>
      </c>
      <c r="H574" s="25">
        <f t="shared" si="104"/>
        <v>1.0029760598604931</v>
      </c>
      <c r="I574" s="4">
        <f t="shared" si="110"/>
        <v>13076.08478892727</v>
      </c>
      <c r="J574" s="25">
        <f t="shared" si="105"/>
        <v>12487.564233633006</v>
      </c>
      <c r="K574" s="15">
        <f t="shared" si="111"/>
        <v>12524.72797230405</v>
      </c>
      <c r="L574" s="36">
        <f t="shared" si="112"/>
        <v>590.27202769594987</v>
      </c>
      <c r="M574" s="36">
        <f t="shared" si="113"/>
        <v>590.27202769594987</v>
      </c>
      <c r="N574" s="36">
        <f t="shared" si="114"/>
        <v>4.5007398223099494E-2</v>
      </c>
      <c r="O574" s="36">
        <f t="shared" si="115"/>
        <v>348421.06668028823</v>
      </c>
      <c r="P574" s="35">
        <f t="shared" si="106"/>
        <v>348421.06668028823</v>
      </c>
    </row>
    <row r="575" spans="1:16" x14ac:dyDescent="0.4">
      <c r="A575" s="1">
        <v>574</v>
      </c>
      <c r="B575" s="21">
        <v>40387</v>
      </c>
      <c r="C575" s="43">
        <v>2</v>
      </c>
      <c r="D575" s="23">
        <v>13143</v>
      </c>
      <c r="E575" s="25">
        <f t="shared" si="107"/>
        <v>12181.75</v>
      </c>
      <c r="F575" s="25">
        <f t="shared" si="108"/>
        <v>12326.375</v>
      </c>
      <c r="G575" s="25">
        <f t="shared" si="109"/>
        <v>1.0662502154932005</v>
      </c>
      <c r="H575" s="25">
        <f t="shared" si="104"/>
        <v>0.99962528745511148</v>
      </c>
      <c r="I575" s="4">
        <f t="shared" si="110"/>
        <v>13147.926693071169</v>
      </c>
      <c r="J575" s="25">
        <f t="shared" si="105"/>
        <v>12487.880653659926</v>
      </c>
      <c r="K575" s="15">
        <f t="shared" si="111"/>
        <v>12483.201288119928</v>
      </c>
      <c r="L575" s="36">
        <f t="shared" si="112"/>
        <v>659.79871188007201</v>
      </c>
      <c r="M575" s="36">
        <f t="shared" si="113"/>
        <v>659.79871188007201</v>
      </c>
      <c r="N575" s="36">
        <f t="shared" si="114"/>
        <v>5.0201530235111619E-2</v>
      </c>
      <c r="O575" s="36">
        <f t="shared" si="115"/>
        <v>435334.34019860229</v>
      </c>
      <c r="P575" s="35">
        <f t="shared" si="106"/>
        <v>435334.34019860229</v>
      </c>
    </row>
    <row r="576" spans="1:16" x14ac:dyDescent="0.4">
      <c r="A576" s="1">
        <v>575</v>
      </c>
      <c r="B576" s="21">
        <v>40388</v>
      </c>
      <c r="C576" s="43">
        <v>3</v>
      </c>
      <c r="D576" s="23">
        <v>10536</v>
      </c>
      <c r="E576" s="25">
        <f t="shared" si="107"/>
        <v>12471</v>
      </c>
      <c r="F576" s="25">
        <f t="shared" si="108"/>
        <v>12206.625</v>
      </c>
      <c r="G576" s="25">
        <f t="shared" si="109"/>
        <v>0.86313784522748915</v>
      </c>
      <c r="H576" s="25">
        <f t="shared" si="104"/>
        <v>0.99623085886831275</v>
      </c>
      <c r="I576" s="4">
        <f t="shared" si="110"/>
        <v>10575.861916151211</v>
      </c>
      <c r="J576" s="25">
        <f t="shared" si="105"/>
        <v>12488.197073686846</v>
      </c>
      <c r="K576" s="15">
        <f t="shared" si="111"/>
        <v>12441.127296435796</v>
      </c>
      <c r="L576" s="36">
        <f t="shared" si="112"/>
        <v>-1905.1272964357959</v>
      </c>
      <c r="M576" s="36">
        <f t="shared" si="113"/>
        <v>1905.1272964357959</v>
      </c>
      <c r="N576" s="36">
        <f t="shared" si="114"/>
        <v>0.18082073808236485</v>
      </c>
      <c r="O576" s="36">
        <f t="shared" si="115"/>
        <v>3629510.0156247648</v>
      </c>
      <c r="P576" s="35">
        <f t="shared" si="106"/>
        <v>3629510.0156247648</v>
      </c>
    </row>
    <row r="577" spans="1:16" x14ac:dyDescent="0.4">
      <c r="A577" s="1">
        <v>576</v>
      </c>
      <c r="B577" s="21">
        <v>40389</v>
      </c>
      <c r="C577" s="43">
        <v>4</v>
      </c>
      <c r="D577" s="23">
        <v>13090</v>
      </c>
      <c r="E577" s="25">
        <f t="shared" si="107"/>
        <v>11942.25</v>
      </c>
      <c r="F577" s="25">
        <f t="shared" si="108"/>
        <v>11623.5</v>
      </c>
      <c r="G577" s="25">
        <f t="shared" si="109"/>
        <v>1.1261668172237278</v>
      </c>
      <c r="H577" s="25">
        <f t="shared" si="104"/>
        <v>1.0011677938160828</v>
      </c>
      <c r="I577" s="4">
        <f t="shared" si="110"/>
        <v>13074.731409513028</v>
      </c>
      <c r="J577" s="25">
        <f t="shared" si="105"/>
        <v>12488.513493713768</v>
      </c>
      <c r="K577" s="15">
        <f t="shared" si="111"/>
        <v>12503.097502543793</v>
      </c>
      <c r="L577" s="36">
        <f t="shared" si="112"/>
        <v>586.90249745620713</v>
      </c>
      <c r="M577" s="36">
        <f t="shared" si="113"/>
        <v>586.90249745620713</v>
      </c>
      <c r="N577" s="36">
        <f t="shared" si="114"/>
        <v>4.4835943273965402E-2</v>
      </c>
      <c r="O577" s="36">
        <f t="shared" si="115"/>
        <v>344454.54152033321</v>
      </c>
      <c r="P577" s="35">
        <f t="shared" si="106"/>
        <v>344454.54152033321</v>
      </c>
    </row>
    <row r="578" spans="1:16" x14ac:dyDescent="0.4">
      <c r="A578" s="1">
        <v>577</v>
      </c>
      <c r="B578" s="21">
        <v>40390</v>
      </c>
      <c r="C578" s="43">
        <v>1</v>
      </c>
      <c r="D578" s="23">
        <v>11000</v>
      </c>
      <c r="E578" s="25">
        <f t="shared" si="107"/>
        <v>11304.75</v>
      </c>
      <c r="F578" s="25">
        <f t="shared" si="108"/>
        <v>11597.125</v>
      </c>
      <c r="G578" s="25">
        <f t="shared" si="109"/>
        <v>0.94851094560074156</v>
      </c>
      <c r="H578" s="25">
        <f t="shared" ref="H578:H641" si="116">VLOOKUP(C578,$Q$38:$S$42,3,FALSE)</f>
        <v>1.0029760598604931</v>
      </c>
      <c r="I578" s="4">
        <f t="shared" si="110"/>
        <v>10967.360478703771</v>
      </c>
      <c r="J578" s="25">
        <f t="shared" si="105"/>
        <v>12488.829913740688</v>
      </c>
      <c r="K578" s="15">
        <f t="shared" si="111"/>
        <v>12525.997419151498</v>
      </c>
      <c r="L578" s="36">
        <f t="shared" si="112"/>
        <v>-1525.9974191514975</v>
      </c>
      <c r="M578" s="36">
        <f t="shared" si="113"/>
        <v>1525.9974191514975</v>
      </c>
      <c r="N578" s="36">
        <f t="shared" si="114"/>
        <v>0.13872703810468159</v>
      </c>
      <c r="O578" s="36">
        <f t="shared" si="115"/>
        <v>2328668.1232570312</v>
      </c>
      <c r="P578" s="35">
        <f t="shared" si="106"/>
        <v>2328668.1232570312</v>
      </c>
    </row>
    <row r="579" spans="1:16" x14ac:dyDescent="0.4">
      <c r="A579" s="1">
        <v>578</v>
      </c>
      <c r="B579" s="21">
        <v>40391</v>
      </c>
      <c r="C579" s="43">
        <v>2</v>
      </c>
      <c r="D579" s="23">
        <v>10593</v>
      </c>
      <c r="E579" s="25">
        <f t="shared" si="107"/>
        <v>11889.5</v>
      </c>
      <c r="F579" s="25">
        <f t="shared" si="108"/>
        <v>11885.25</v>
      </c>
      <c r="G579" s="25">
        <f t="shared" si="109"/>
        <v>0.89127279611282895</v>
      </c>
      <c r="H579" s="25">
        <f t="shared" si="116"/>
        <v>0.99962528745511148</v>
      </c>
      <c r="I579" s="4">
        <f t="shared" si="110"/>
        <v>10596.970817903286</v>
      </c>
      <c r="J579" s="25">
        <f t="shared" ref="J579:J642" si="117">INTERCEPT($I$2:$I$3896,$A$2:$A$3896)+SLOPE($I$2:$I$3896,$A$2:$A$3896)*A579</f>
        <v>12489.14633376761</v>
      </c>
      <c r="K579" s="15">
        <f t="shared" si="111"/>
        <v>12484.466493961399</v>
      </c>
      <c r="L579" s="36">
        <f t="shared" si="112"/>
        <v>-1891.4664939613995</v>
      </c>
      <c r="M579" s="36">
        <f t="shared" si="113"/>
        <v>1891.4664939613995</v>
      </c>
      <c r="N579" s="36">
        <f t="shared" si="114"/>
        <v>0.17855815103949774</v>
      </c>
      <c r="O579" s="36">
        <f t="shared" si="115"/>
        <v>3577645.497778629</v>
      </c>
      <c r="P579" s="35">
        <f t="shared" ref="P579:P642" si="118">(D579-K579)^2</f>
        <v>3577645.497778629</v>
      </c>
    </row>
    <row r="580" spans="1:16" x14ac:dyDescent="0.4">
      <c r="A580" s="1">
        <v>579</v>
      </c>
      <c r="B580" s="21">
        <v>40392</v>
      </c>
      <c r="C580" s="43">
        <v>3</v>
      </c>
      <c r="D580" s="23">
        <v>12875</v>
      </c>
      <c r="E580" s="25">
        <f t="shared" si="107"/>
        <v>11881</v>
      </c>
      <c r="F580" s="25">
        <f t="shared" si="108"/>
        <v>12151.125</v>
      </c>
      <c r="G580" s="25">
        <f t="shared" si="109"/>
        <v>1.0595726733121418</v>
      </c>
      <c r="H580" s="25">
        <f t="shared" si="116"/>
        <v>0.99623085886831275</v>
      </c>
      <c r="I580" s="4">
        <f t="shared" si="110"/>
        <v>12923.711291803989</v>
      </c>
      <c r="J580" s="25">
        <f t="shared" si="117"/>
        <v>12489.462753794531</v>
      </c>
      <c r="K580" s="15">
        <f t="shared" si="111"/>
        <v>12442.388206016529</v>
      </c>
      <c r="L580" s="36">
        <f t="shared" si="112"/>
        <v>432.61179398347122</v>
      </c>
      <c r="M580" s="36">
        <f t="shared" si="113"/>
        <v>432.61179398347122</v>
      </c>
      <c r="N580" s="36">
        <f t="shared" si="114"/>
        <v>3.3600916037551165E-2</v>
      </c>
      <c r="O580" s="36">
        <f t="shared" si="115"/>
        <v>187152.96429359735</v>
      </c>
      <c r="P580" s="35">
        <f t="shared" si="118"/>
        <v>187152.96429359735</v>
      </c>
    </row>
    <row r="581" spans="1:16" x14ac:dyDescent="0.4">
      <c r="A581" s="1">
        <v>580</v>
      </c>
      <c r="B581" s="21">
        <v>40393</v>
      </c>
      <c r="C581" s="43">
        <v>4</v>
      </c>
      <c r="D581" s="23">
        <v>13056</v>
      </c>
      <c r="E581" s="25">
        <f t="shared" ref="E581:E644" si="119">AVERAGE(D579:D582)</f>
        <v>12421.25</v>
      </c>
      <c r="F581" s="25">
        <f t="shared" ref="F581:F644" si="120">AVERAGE(E581:E582)</f>
        <v>12419.75</v>
      </c>
      <c r="G581" s="25">
        <f t="shared" si="109"/>
        <v>1.0512288894704001</v>
      </c>
      <c r="H581" s="25">
        <f t="shared" si="116"/>
        <v>1.0011677938160828</v>
      </c>
      <c r="I581" s="4">
        <f t="shared" si="110"/>
        <v>13040.771068189617</v>
      </c>
      <c r="J581" s="25">
        <f t="shared" si="117"/>
        <v>12489.779173821451</v>
      </c>
      <c r="K581" s="15">
        <f t="shared" si="111"/>
        <v>12504.364660704879</v>
      </c>
      <c r="L581" s="36">
        <f t="shared" si="112"/>
        <v>551.6353392951205</v>
      </c>
      <c r="M581" s="36">
        <f t="shared" si="113"/>
        <v>551.6353392951205</v>
      </c>
      <c r="N581" s="36">
        <f t="shared" si="114"/>
        <v>4.2251481257285575E-2</v>
      </c>
      <c r="O581" s="36">
        <f t="shared" si="115"/>
        <v>304301.5475592427</v>
      </c>
      <c r="P581" s="35">
        <f t="shared" si="118"/>
        <v>304301.5475592427</v>
      </c>
    </row>
    <row r="582" spans="1:16" x14ac:dyDescent="0.4">
      <c r="A582" s="1">
        <v>581</v>
      </c>
      <c r="B582" s="21">
        <v>40394</v>
      </c>
      <c r="C582" s="43">
        <v>1</v>
      </c>
      <c r="D582" s="23">
        <v>13161</v>
      </c>
      <c r="E582" s="25">
        <f t="shared" si="119"/>
        <v>12418.25</v>
      </c>
      <c r="F582" s="25">
        <f t="shared" si="120"/>
        <v>12492</v>
      </c>
      <c r="G582" s="25">
        <f t="shared" si="109"/>
        <v>1.0535542747358309</v>
      </c>
      <c r="H582" s="25">
        <f t="shared" si="116"/>
        <v>1.0029760598604931</v>
      </c>
      <c r="I582" s="4">
        <f t="shared" si="110"/>
        <v>13121.948296383667</v>
      </c>
      <c r="J582" s="25">
        <f t="shared" si="117"/>
        <v>12490.095593848373</v>
      </c>
      <c r="K582" s="15">
        <f t="shared" si="111"/>
        <v>12527.266865998947</v>
      </c>
      <c r="L582" s="36">
        <f t="shared" si="112"/>
        <v>633.73313400105326</v>
      </c>
      <c r="M582" s="36">
        <f t="shared" si="113"/>
        <v>633.73313400105326</v>
      </c>
      <c r="N582" s="36">
        <f t="shared" si="114"/>
        <v>4.8152354228482123E-2</v>
      </c>
      <c r="O582" s="36">
        <f t="shared" si="115"/>
        <v>401617.68513079692</v>
      </c>
      <c r="P582" s="35">
        <f t="shared" si="118"/>
        <v>401617.68513079692</v>
      </c>
    </row>
    <row r="583" spans="1:16" x14ac:dyDescent="0.4">
      <c r="A583" s="1">
        <v>582</v>
      </c>
      <c r="B583" s="21">
        <v>40395</v>
      </c>
      <c r="C583" s="43">
        <v>2</v>
      </c>
      <c r="D583" s="23">
        <v>10581</v>
      </c>
      <c r="E583" s="25">
        <f t="shared" si="119"/>
        <v>12565.75</v>
      </c>
      <c r="F583" s="25">
        <f t="shared" si="120"/>
        <v>12452.625</v>
      </c>
      <c r="G583" s="25">
        <f t="shared" si="109"/>
        <v>0.84970036438100405</v>
      </c>
      <c r="H583" s="25">
        <f t="shared" si="116"/>
        <v>0.99962528745511148</v>
      </c>
      <c r="I583" s="4">
        <f t="shared" si="110"/>
        <v>10584.966319667203</v>
      </c>
      <c r="J583" s="25">
        <f t="shared" si="117"/>
        <v>12490.412013875293</v>
      </c>
      <c r="K583" s="15">
        <f t="shared" si="111"/>
        <v>12485.731699802867</v>
      </c>
      <c r="L583" s="36">
        <f t="shared" si="112"/>
        <v>-1904.7316998028673</v>
      </c>
      <c r="M583" s="36">
        <f t="shared" si="113"/>
        <v>1904.7316998028673</v>
      </c>
      <c r="N583" s="36">
        <f t="shared" si="114"/>
        <v>0.18001433700055453</v>
      </c>
      <c r="O583" s="36">
        <f t="shared" si="115"/>
        <v>3628002.8482339201</v>
      </c>
      <c r="P583" s="35">
        <f t="shared" si="118"/>
        <v>3628002.8482339201</v>
      </c>
    </row>
    <row r="584" spans="1:16" x14ac:dyDescent="0.4">
      <c r="A584" s="1">
        <v>583</v>
      </c>
      <c r="B584" s="21">
        <v>40396</v>
      </c>
      <c r="C584" s="43">
        <v>3</v>
      </c>
      <c r="D584" s="23">
        <v>13465</v>
      </c>
      <c r="E584" s="25">
        <f t="shared" si="119"/>
        <v>12339.5</v>
      </c>
      <c r="F584" s="25">
        <f t="shared" si="120"/>
        <v>12099</v>
      </c>
      <c r="G584" s="25">
        <f t="shared" si="109"/>
        <v>1.1129018927184064</v>
      </c>
      <c r="H584" s="25">
        <f t="shared" si="116"/>
        <v>0.99623085886831275</v>
      </c>
      <c r="I584" s="4">
        <f t="shared" si="110"/>
        <v>13515.943498574035</v>
      </c>
      <c r="J584" s="25">
        <f t="shared" si="117"/>
        <v>12490.728433902214</v>
      </c>
      <c r="K584" s="15">
        <f t="shared" si="111"/>
        <v>12443.649115597258</v>
      </c>
      <c r="L584" s="36">
        <f t="shared" si="112"/>
        <v>1021.3508844027419</v>
      </c>
      <c r="M584" s="36">
        <f t="shared" si="113"/>
        <v>1021.3508844027419</v>
      </c>
      <c r="N584" s="36">
        <f t="shared" si="114"/>
        <v>7.5852275113460224E-2</v>
      </c>
      <c r="O584" s="36">
        <f t="shared" si="115"/>
        <v>1043157.6290702631</v>
      </c>
      <c r="P584" s="35">
        <f t="shared" si="118"/>
        <v>1043157.6290702631</v>
      </c>
    </row>
    <row r="585" spans="1:16" x14ac:dyDescent="0.4">
      <c r="A585" s="1">
        <v>584</v>
      </c>
      <c r="B585" s="21">
        <v>40397</v>
      </c>
      <c r="C585" s="43">
        <v>4</v>
      </c>
      <c r="D585" s="23">
        <v>12151</v>
      </c>
      <c r="E585" s="25">
        <f t="shared" si="119"/>
        <v>11858.5</v>
      </c>
      <c r="F585" s="25">
        <f t="shared" si="120"/>
        <v>12171.5</v>
      </c>
      <c r="G585" s="25">
        <f t="shared" si="109"/>
        <v>0.99831573758369963</v>
      </c>
      <c r="H585" s="25">
        <f t="shared" si="116"/>
        <v>1.0011677938160828</v>
      </c>
      <c r="I585" s="4">
        <f t="shared" si="110"/>
        <v>12136.826688845897</v>
      </c>
      <c r="J585" s="25">
        <f t="shared" si="117"/>
        <v>12491.044853929136</v>
      </c>
      <c r="K585" s="15">
        <f t="shared" si="111"/>
        <v>12505.631818865966</v>
      </c>
      <c r="L585" s="36">
        <f t="shared" si="112"/>
        <v>-354.63181886596612</v>
      </c>
      <c r="M585" s="36">
        <f t="shared" si="113"/>
        <v>354.63181886596612</v>
      </c>
      <c r="N585" s="36">
        <f t="shared" si="114"/>
        <v>2.918540193119629E-2</v>
      </c>
      <c r="O585" s="36">
        <f t="shared" si="115"/>
        <v>125763.72695218341</v>
      </c>
      <c r="P585" s="35">
        <f t="shared" si="118"/>
        <v>125763.72695218341</v>
      </c>
    </row>
    <row r="586" spans="1:16" x14ac:dyDescent="0.4">
      <c r="A586" s="1">
        <v>585</v>
      </c>
      <c r="B586" s="21">
        <v>40398</v>
      </c>
      <c r="C586" s="43">
        <v>1</v>
      </c>
      <c r="D586" s="23">
        <v>11237</v>
      </c>
      <c r="E586" s="25">
        <f t="shared" si="119"/>
        <v>12484.5</v>
      </c>
      <c r="F586" s="25">
        <f t="shared" si="120"/>
        <v>12450.5</v>
      </c>
      <c r="G586" s="25">
        <f t="shared" si="109"/>
        <v>0.90253403477771976</v>
      </c>
      <c r="H586" s="25">
        <f t="shared" si="116"/>
        <v>1.0029760598604931</v>
      </c>
      <c r="I586" s="4">
        <f t="shared" si="110"/>
        <v>11203.657245381299</v>
      </c>
      <c r="J586" s="25">
        <f t="shared" si="117"/>
        <v>12491.361273956056</v>
      </c>
      <c r="K586" s="15">
        <f t="shared" si="111"/>
        <v>12528.536312846394</v>
      </c>
      <c r="L586" s="36">
        <f t="shared" si="112"/>
        <v>-1291.5363128463941</v>
      </c>
      <c r="M586" s="36">
        <f t="shared" si="113"/>
        <v>1291.5363128463941</v>
      </c>
      <c r="N586" s="36">
        <f t="shared" si="114"/>
        <v>0.11493604279134949</v>
      </c>
      <c r="O586" s="36">
        <f t="shared" si="115"/>
        <v>1668066.047400859</v>
      </c>
      <c r="P586" s="35">
        <f t="shared" si="118"/>
        <v>1668066.047400859</v>
      </c>
    </row>
    <row r="587" spans="1:16" x14ac:dyDescent="0.4">
      <c r="A587" s="1">
        <v>586</v>
      </c>
      <c r="B587" s="21">
        <v>40399</v>
      </c>
      <c r="C587" s="43">
        <v>2</v>
      </c>
      <c r="D587" s="23">
        <v>13085</v>
      </c>
      <c r="E587" s="25">
        <f t="shared" si="119"/>
        <v>12416.5</v>
      </c>
      <c r="F587" s="25">
        <f t="shared" si="120"/>
        <v>12507.375</v>
      </c>
      <c r="G587" s="25">
        <f t="shared" si="109"/>
        <v>1.0461827521762159</v>
      </c>
      <c r="H587" s="25">
        <f t="shared" si="116"/>
        <v>0.99962528745511148</v>
      </c>
      <c r="I587" s="4">
        <f t="shared" si="110"/>
        <v>13089.904951596762</v>
      </c>
      <c r="J587" s="25">
        <f t="shared" si="117"/>
        <v>12491.677693982976</v>
      </c>
      <c r="K587" s="15">
        <f t="shared" si="111"/>
        <v>12486.996905644337</v>
      </c>
      <c r="L587" s="36">
        <f t="shared" si="112"/>
        <v>598.00309435566305</v>
      </c>
      <c r="M587" s="36">
        <f t="shared" si="113"/>
        <v>598.00309435566305</v>
      </c>
      <c r="N587" s="36">
        <f t="shared" si="114"/>
        <v>4.5701421043612002E-2</v>
      </c>
      <c r="O587" s="36">
        <f t="shared" si="115"/>
        <v>357607.70085894805</v>
      </c>
      <c r="P587" s="35">
        <f t="shared" si="118"/>
        <v>357607.70085894805</v>
      </c>
    </row>
    <row r="588" spans="1:16" x14ac:dyDescent="0.4">
      <c r="A588" s="1">
        <v>587</v>
      </c>
      <c r="B588" s="21">
        <v>40400</v>
      </c>
      <c r="C588" s="43">
        <v>3</v>
      </c>
      <c r="D588" s="23">
        <v>13193</v>
      </c>
      <c r="E588" s="25">
        <f t="shared" si="119"/>
        <v>12598.25</v>
      </c>
      <c r="F588" s="25">
        <f t="shared" si="120"/>
        <v>12463.125</v>
      </c>
      <c r="G588" s="25">
        <f t="shared" si="109"/>
        <v>1.0585627601424201</v>
      </c>
      <c r="H588" s="25">
        <f t="shared" si="116"/>
        <v>0.99623085886831275</v>
      </c>
      <c r="I588" s="4">
        <f t="shared" si="110"/>
        <v>13242.914413419032</v>
      </c>
      <c r="J588" s="25">
        <f t="shared" si="117"/>
        <v>12491.994114009898</v>
      </c>
      <c r="K588" s="15">
        <f t="shared" si="111"/>
        <v>12444.910025177989</v>
      </c>
      <c r="L588" s="36">
        <f t="shared" si="112"/>
        <v>748.08997482201084</v>
      </c>
      <c r="M588" s="36">
        <f t="shared" si="113"/>
        <v>748.08997482201084</v>
      </c>
      <c r="N588" s="36">
        <f t="shared" si="114"/>
        <v>5.6703553007050017E-2</v>
      </c>
      <c r="O588" s="36">
        <f t="shared" si="115"/>
        <v>559638.61042919685</v>
      </c>
      <c r="P588" s="35">
        <f t="shared" si="118"/>
        <v>559638.61042919685</v>
      </c>
    </row>
    <row r="589" spans="1:16" x14ac:dyDescent="0.4">
      <c r="A589" s="1">
        <v>588</v>
      </c>
      <c r="B589" s="21">
        <v>40401</v>
      </c>
      <c r="C589" s="43">
        <v>4</v>
      </c>
      <c r="D589" s="23">
        <v>12878</v>
      </c>
      <c r="E589" s="25">
        <f t="shared" si="119"/>
        <v>12328</v>
      </c>
      <c r="F589" s="25">
        <f t="shared" si="120"/>
        <v>12285.125</v>
      </c>
      <c r="G589" s="25">
        <f t="shared" si="109"/>
        <v>1.0482595822183332</v>
      </c>
      <c r="H589" s="25">
        <f t="shared" si="116"/>
        <v>1.0011677938160828</v>
      </c>
      <c r="I589" s="4">
        <f t="shared" si="110"/>
        <v>12862.97869302588</v>
      </c>
      <c r="J589" s="25">
        <f t="shared" si="117"/>
        <v>12492.310534036818</v>
      </c>
      <c r="K589" s="15">
        <f t="shared" si="111"/>
        <v>12506.898977027053</v>
      </c>
      <c r="L589" s="36">
        <f t="shared" si="112"/>
        <v>371.10102297294725</v>
      </c>
      <c r="M589" s="36">
        <f t="shared" si="113"/>
        <v>371.10102297294725</v>
      </c>
      <c r="N589" s="36">
        <f t="shared" si="114"/>
        <v>2.8816665862163943E-2</v>
      </c>
      <c r="O589" s="36">
        <f t="shared" si="115"/>
        <v>137715.96925156793</v>
      </c>
      <c r="P589" s="35">
        <f t="shared" si="118"/>
        <v>137715.96925156793</v>
      </c>
    </row>
    <row r="590" spans="1:16" x14ac:dyDescent="0.4">
      <c r="A590" s="1">
        <v>589</v>
      </c>
      <c r="B590" s="21">
        <v>40402</v>
      </c>
      <c r="C590" s="43">
        <v>1</v>
      </c>
      <c r="D590" s="23">
        <v>10156</v>
      </c>
      <c r="E590" s="25">
        <f t="shared" si="119"/>
        <v>12242.25</v>
      </c>
      <c r="F590" s="25">
        <f t="shared" si="120"/>
        <v>12046.375</v>
      </c>
      <c r="G590" s="25">
        <f t="shared" si="109"/>
        <v>0.84307519897064465</v>
      </c>
      <c r="H590" s="25">
        <f t="shared" si="116"/>
        <v>1.0029760598604931</v>
      </c>
      <c r="I590" s="4">
        <f t="shared" si="110"/>
        <v>10125.864820155955</v>
      </c>
      <c r="J590" s="25">
        <f t="shared" si="117"/>
        <v>12492.626954063739</v>
      </c>
      <c r="K590" s="15">
        <f t="shared" si="111"/>
        <v>12529.805759693842</v>
      </c>
      <c r="L590" s="36">
        <f t="shared" si="112"/>
        <v>-2373.8057596938415</v>
      </c>
      <c r="M590" s="36">
        <f t="shared" si="113"/>
        <v>2373.8057596938415</v>
      </c>
      <c r="N590" s="36">
        <f t="shared" si="114"/>
        <v>0.23373432056851531</v>
      </c>
      <c r="O590" s="36">
        <f t="shared" si="115"/>
        <v>5634953.7847556565</v>
      </c>
      <c r="P590" s="35">
        <f t="shared" si="118"/>
        <v>5634953.7847556565</v>
      </c>
    </row>
    <row r="591" spans="1:16" x14ac:dyDescent="0.4">
      <c r="A591" s="1">
        <v>590</v>
      </c>
      <c r="B591" s="21">
        <v>40403</v>
      </c>
      <c r="C591" s="43">
        <v>2</v>
      </c>
      <c r="D591" s="23">
        <v>12742</v>
      </c>
      <c r="E591" s="25">
        <f t="shared" si="119"/>
        <v>11850.5</v>
      </c>
      <c r="F591" s="25">
        <f t="shared" si="120"/>
        <v>11549</v>
      </c>
      <c r="G591" s="25">
        <f t="shared" si="109"/>
        <v>1.1032989869252749</v>
      </c>
      <c r="H591" s="25">
        <f t="shared" si="116"/>
        <v>0.99962528745511148</v>
      </c>
      <c r="I591" s="4">
        <f t="shared" si="110"/>
        <v>12746.776377015356</v>
      </c>
      <c r="J591" s="25">
        <f t="shared" si="117"/>
        <v>12492.943374090661</v>
      </c>
      <c r="K591" s="15">
        <f t="shared" si="111"/>
        <v>12488.262111485807</v>
      </c>
      <c r="L591" s="36">
        <f t="shared" si="112"/>
        <v>253.7378885141934</v>
      </c>
      <c r="M591" s="36">
        <f t="shared" si="113"/>
        <v>253.7378885141934</v>
      </c>
      <c r="N591" s="36">
        <f t="shared" si="114"/>
        <v>1.99135056124779E-2</v>
      </c>
      <c r="O591" s="36">
        <f t="shared" si="115"/>
        <v>64382.916067641236</v>
      </c>
      <c r="P591" s="35">
        <f t="shared" si="118"/>
        <v>64382.916067641236</v>
      </c>
    </row>
    <row r="592" spans="1:16" x14ac:dyDescent="0.4">
      <c r="A592" s="1">
        <v>591</v>
      </c>
      <c r="B592" s="21">
        <v>40404</v>
      </c>
      <c r="C592" s="43">
        <v>3</v>
      </c>
      <c r="D592" s="23">
        <v>11626</v>
      </c>
      <c r="E592" s="25">
        <f t="shared" si="119"/>
        <v>11247.5</v>
      </c>
      <c r="F592" s="25">
        <f t="shared" si="120"/>
        <v>11315</v>
      </c>
      <c r="G592" s="25">
        <f t="shared" si="109"/>
        <v>1.027485638532921</v>
      </c>
      <c r="H592" s="25">
        <f t="shared" si="116"/>
        <v>0.99623085886831275</v>
      </c>
      <c r="I592" s="4">
        <f t="shared" si="110"/>
        <v>11669.985823573839</v>
      </c>
      <c r="J592" s="25">
        <f t="shared" si="117"/>
        <v>12493.259794117581</v>
      </c>
      <c r="K592" s="15">
        <f t="shared" si="111"/>
        <v>12446.170934758718</v>
      </c>
      <c r="L592" s="36">
        <f t="shared" si="112"/>
        <v>-820.17093475871843</v>
      </c>
      <c r="M592" s="36">
        <f t="shared" si="113"/>
        <v>820.17093475871843</v>
      </c>
      <c r="N592" s="36">
        <f t="shared" si="114"/>
        <v>7.0546269977526097E-2</v>
      </c>
      <c r="O592" s="36">
        <f t="shared" si="115"/>
        <v>672680.36222299002</v>
      </c>
      <c r="P592" s="35">
        <f t="shared" si="118"/>
        <v>672680.36222299002</v>
      </c>
    </row>
    <row r="593" spans="1:16" x14ac:dyDescent="0.4">
      <c r="A593" s="1">
        <v>592</v>
      </c>
      <c r="B593" s="21">
        <v>40405</v>
      </c>
      <c r="C593" s="43">
        <v>4</v>
      </c>
      <c r="D593" s="23">
        <v>10466</v>
      </c>
      <c r="E593" s="25">
        <f t="shared" si="119"/>
        <v>11382.5</v>
      </c>
      <c r="F593" s="25">
        <f t="shared" si="120"/>
        <v>11380.375</v>
      </c>
      <c r="G593" s="25">
        <f t="shared" si="109"/>
        <v>0.91965335061454478</v>
      </c>
      <c r="H593" s="25">
        <f t="shared" si="116"/>
        <v>1.0011677938160828</v>
      </c>
      <c r="I593" s="4">
        <f t="shared" si="110"/>
        <v>10453.792126200407</v>
      </c>
      <c r="J593" s="25">
        <f t="shared" si="117"/>
        <v>12493.576214144501</v>
      </c>
      <c r="K593" s="15">
        <f t="shared" si="111"/>
        <v>12508.166135188138</v>
      </c>
      <c r="L593" s="36">
        <f t="shared" si="112"/>
        <v>-2042.1661351881376</v>
      </c>
      <c r="M593" s="36">
        <f t="shared" si="113"/>
        <v>2042.1661351881376</v>
      </c>
      <c r="N593" s="36">
        <f t="shared" si="114"/>
        <v>0.19512384246016984</v>
      </c>
      <c r="O593" s="36">
        <f t="shared" si="115"/>
        <v>4170442.5237092543</v>
      </c>
      <c r="P593" s="35">
        <f t="shared" si="118"/>
        <v>4170442.5237092543</v>
      </c>
    </row>
    <row r="594" spans="1:16" x14ac:dyDescent="0.4">
      <c r="A594" s="1">
        <v>593</v>
      </c>
      <c r="B594" s="21">
        <v>40406</v>
      </c>
      <c r="C594" s="43">
        <v>1</v>
      </c>
      <c r="D594" s="23">
        <v>10696</v>
      </c>
      <c r="E594" s="25">
        <f t="shared" si="119"/>
        <v>11378.25</v>
      </c>
      <c r="F594" s="25">
        <f t="shared" si="120"/>
        <v>11555.125</v>
      </c>
      <c r="G594" s="25">
        <f t="shared" si="109"/>
        <v>0.92564987397366971</v>
      </c>
      <c r="H594" s="25">
        <f t="shared" si="116"/>
        <v>1.0029760598604931</v>
      </c>
      <c r="I594" s="4">
        <f t="shared" si="110"/>
        <v>10664.262516383231</v>
      </c>
      <c r="J594" s="25">
        <f t="shared" si="117"/>
        <v>12493.892634171423</v>
      </c>
      <c r="K594" s="15">
        <f t="shared" si="111"/>
        <v>12531.075206541291</v>
      </c>
      <c r="L594" s="36">
        <f t="shared" si="112"/>
        <v>-1835.0752065412908</v>
      </c>
      <c r="M594" s="36">
        <f t="shared" si="113"/>
        <v>1835.0752065412908</v>
      </c>
      <c r="N594" s="36">
        <f t="shared" si="114"/>
        <v>0.17156649275816108</v>
      </c>
      <c r="O594" s="36">
        <f t="shared" si="115"/>
        <v>3367501.0136625608</v>
      </c>
      <c r="P594" s="35">
        <f t="shared" si="118"/>
        <v>3367501.0136625608</v>
      </c>
    </row>
    <row r="595" spans="1:16" x14ac:dyDescent="0.4">
      <c r="A595" s="1">
        <v>594</v>
      </c>
      <c r="B595" s="21">
        <v>40407</v>
      </c>
      <c r="C595" s="43">
        <v>2</v>
      </c>
      <c r="D595" s="23">
        <v>12725</v>
      </c>
      <c r="E595" s="25">
        <f t="shared" si="119"/>
        <v>11732</v>
      </c>
      <c r="F595" s="25">
        <f t="shared" si="120"/>
        <v>11722.125</v>
      </c>
      <c r="G595" s="25">
        <f t="shared" si="109"/>
        <v>1.08555402710686</v>
      </c>
      <c r="H595" s="25">
        <f t="shared" si="116"/>
        <v>0.99962528745511148</v>
      </c>
      <c r="I595" s="4">
        <f t="shared" si="110"/>
        <v>12729.770004514237</v>
      </c>
      <c r="J595" s="25">
        <f t="shared" si="117"/>
        <v>12494.209054198343</v>
      </c>
      <c r="K595" s="15">
        <f t="shared" si="111"/>
        <v>12489.527317327276</v>
      </c>
      <c r="L595" s="36">
        <f t="shared" si="112"/>
        <v>235.47268267272375</v>
      </c>
      <c r="M595" s="36">
        <f t="shared" si="113"/>
        <v>235.47268267272375</v>
      </c>
      <c r="N595" s="36">
        <f t="shared" si="114"/>
        <v>1.850472948312171E-2</v>
      </c>
      <c r="O595" s="36">
        <f t="shared" si="115"/>
        <v>55447.384285089254</v>
      </c>
      <c r="P595" s="35">
        <f t="shared" si="118"/>
        <v>55447.384285089254</v>
      </c>
    </row>
    <row r="596" spans="1:16" x14ac:dyDescent="0.4">
      <c r="A596" s="1">
        <v>595</v>
      </c>
      <c r="B596" s="21">
        <v>40408</v>
      </c>
      <c r="C596" s="43">
        <v>3</v>
      </c>
      <c r="D596" s="23">
        <v>13041</v>
      </c>
      <c r="E596" s="25">
        <f t="shared" si="119"/>
        <v>11712.25</v>
      </c>
      <c r="F596" s="25">
        <f t="shared" si="120"/>
        <v>11940.625</v>
      </c>
      <c r="G596" s="25">
        <f t="shared" si="109"/>
        <v>1.0921538864171683</v>
      </c>
      <c r="H596" s="25">
        <f t="shared" si="116"/>
        <v>0.99623085886831275</v>
      </c>
      <c r="I596" s="4">
        <f t="shared" si="110"/>
        <v>13090.339336420646</v>
      </c>
      <c r="J596" s="25">
        <f t="shared" si="117"/>
        <v>12494.525474225264</v>
      </c>
      <c r="K596" s="15">
        <f t="shared" si="111"/>
        <v>12447.431844339448</v>
      </c>
      <c r="L596" s="36">
        <f t="shared" si="112"/>
        <v>593.56815566055229</v>
      </c>
      <c r="M596" s="36">
        <f t="shared" si="113"/>
        <v>593.56815566055229</v>
      </c>
      <c r="N596" s="36">
        <f t="shared" si="114"/>
        <v>4.5515539886554122E-2</v>
      </c>
      <c r="O596" s="36">
        <f t="shared" si="115"/>
        <v>352323.15541426966</v>
      </c>
      <c r="P596" s="35">
        <f t="shared" si="118"/>
        <v>352323.15541426966</v>
      </c>
    </row>
    <row r="597" spans="1:16" x14ac:dyDescent="0.4">
      <c r="A597" s="1">
        <v>596</v>
      </c>
      <c r="B597" s="21">
        <v>40409</v>
      </c>
      <c r="C597" s="43">
        <v>4</v>
      </c>
      <c r="D597" s="23">
        <v>10387</v>
      </c>
      <c r="E597" s="25">
        <f t="shared" si="119"/>
        <v>12169</v>
      </c>
      <c r="F597" s="25">
        <f t="shared" si="120"/>
        <v>12249.75</v>
      </c>
      <c r="G597" s="25">
        <f t="shared" si="109"/>
        <v>0.84793567215657462</v>
      </c>
      <c r="H597" s="25">
        <f t="shared" si="116"/>
        <v>1.0011677938160828</v>
      </c>
      <c r="I597" s="4">
        <f t="shared" si="110"/>
        <v>10374.884274301896</v>
      </c>
      <c r="J597" s="25">
        <f t="shared" si="117"/>
        <v>12494.841894252186</v>
      </c>
      <c r="K597" s="15">
        <f t="shared" si="111"/>
        <v>12509.433293349226</v>
      </c>
      <c r="L597" s="36">
        <f t="shared" si="112"/>
        <v>-2122.433293349226</v>
      </c>
      <c r="M597" s="36">
        <f t="shared" si="113"/>
        <v>2122.433293349226</v>
      </c>
      <c r="N597" s="36">
        <f t="shared" si="114"/>
        <v>0.2043355437902403</v>
      </c>
      <c r="O597" s="36">
        <f t="shared" si="115"/>
        <v>4504723.084717242</v>
      </c>
      <c r="P597" s="35">
        <f t="shared" si="118"/>
        <v>4504723.084717242</v>
      </c>
    </row>
    <row r="598" spans="1:16" x14ac:dyDescent="0.4">
      <c r="A598" s="1">
        <v>597</v>
      </c>
      <c r="B598" s="21">
        <v>40410</v>
      </c>
      <c r="C598" s="43">
        <v>1</v>
      </c>
      <c r="D598" s="23">
        <v>12523</v>
      </c>
      <c r="E598" s="25">
        <f t="shared" si="119"/>
        <v>12330.5</v>
      </c>
      <c r="F598" s="25">
        <f t="shared" si="120"/>
        <v>12046.75</v>
      </c>
      <c r="G598" s="25">
        <f t="shared" si="109"/>
        <v>1.0395334841347252</v>
      </c>
      <c r="H598" s="25">
        <f t="shared" si="116"/>
        <v>1.0029760598604931</v>
      </c>
      <c r="I598" s="4">
        <f t="shared" si="110"/>
        <v>12485.841388618848</v>
      </c>
      <c r="J598" s="25">
        <f t="shared" si="117"/>
        <v>12495.158314279106</v>
      </c>
      <c r="K598" s="15">
        <f t="shared" si="111"/>
        <v>12532.344653388738</v>
      </c>
      <c r="L598" s="36">
        <f t="shared" si="112"/>
        <v>-9.344653388738152</v>
      </c>
      <c r="M598" s="36">
        <f t="shared" si="113"/>
        <v>9.344653388738152</v>
      </c>
      <c r="N598" s="36">
        <f t="shared" si="114"/>
        <v>7.4619926445245962E-4</v>
      </c>
      <c r="O598" s="36">
        <f t="shared" si="115"/>
        <v>87.322546955655426</v>
      </c>
      <c r="P598" s="35">
        <f t="shared" si="118"/>
        <v>87.322546955655426</v>
      </c>
    </row>
    <row r="599" spans="1:16" x14ac:dyDescent="0.4">
      <c r="A599" s="1">
        <v>598</v>
      </c>
      <c r="B599" s="21">
        <v>40411</v>
      </c>
      <c r="C599" s="43">
        <v>2</v>
      </c>
      <c r="D599" s="23">
        <v>13371</v>
      </c>
      <c r="E599" s="25">
        <f t="shared" si="119"/>
        <v>11763</v>
      </c>
      <c r="F599" s="25">
        <f t="shared" si="120"/>
        <v>11946.875</v>
      </c>
      <c r="G599" s="25">
        <f t="shared" si="109"/>
        <v>1.1192048129741041</v>
      </c>
      <c r="H599" s="25">
        <f t="shared" si="116"/>
        <v>0.99962528745511148</v>
      </c>
      <c r="I599" s="4">
        <f t="shared" si="110"/>
        <v>13376.012159556767</v>
      </c>
      <c r="J599" s="25">
        <f t="shared" si="117"/>
        <v>12495.474734306028</v>
      </c>
      <c r="K599" s="15">
        <f t="shared" si="111"/>
        <v>12490.792523168746</v>
      </c>
      <c r="L599" s="36">
        <f t="shared" si="112"/>
        <v>880.2074768312541</v>
      </c>
      <c r="M599" s="36">
        <f t="shared" si="113"/>
        <v>880.2074768312541</v>
      </c>
      <c r="N599" s="36">
        <f t="shared" si="114"/>
        <v>6.5829592164479409E-2</v>
      </c>
      <c r="O599" s="36">
        <f t="shared" si="115"/>
        <v>774765.20226964273</v>
      </c>
      <c r="P599" s="35">
        <f t="shared" si="118"/>
        <v>774765.20226964273</v>
      </c>
    </row>
    <row r="600" spans="1:16" x14ac:dyDescent="0.4">
      <c r="A600" s="1">
        <v>599</v>
      </c>
      <c r="B600" s="21">
        <v>40412</v>
      </c>
      <c r="C600" s="43">
        <v>3</v>
      </c>
      <c r="D600" s="23">
        <v>10771</v>
      </c>
      <c r="E600" s="25">
        <f t="shared" si="119"/>
        <v>12130.75</v>
      </c>
      <c r="F600" s="25">
        <f t="shared" si="120"/>
        <v>12427.75</v>
      </c>
      <c r="G600" s="25">
        <f t="shared" si="109"/>
        <v>0.86668946510832612</v>
      </c>
      <c r="H600" s="25">
        <f t="shared" si="116"/>
        <v>0.99623085886831275</v>
      </c>
      <c r="I600" s="4">
        <f t="shared" si="110"/>
        <v>10811.751015457923</v>
      </c>
      <c r="J600" s="25">
        <f t="shared" si="117"/>
        <v>12495.791154332948</v>
      </c>
      <c r="K600" s="15">
        <f t="shared" si="111"/>
        <v>12448.692753920179</v>
      </c>
      <c r="L600" s="36">
        <f t="shared" si="112"/>
        <v>-1677.6927539201788</v>
      </c>
      <c r="M600" s="36">
        <f t="shared" si="113"/>
        <v>1677.6927539201788</v>
      </c>
      <c r="N600" s="36">
        <f t="shared" si="114"/>
        <v>0.15576016655094038</v>
      </c>
      <c r="O600" s="36">
        <f t="shared" si="115"/>
        <v>2814652.9765562736</v>
      </c>
      <c r="P600" s="35">
        <f t="shared" si="118"/>
        <v>2814652.9765562736</v>
      </c>
    </row>
    <row r="601" spans="1:16" x14ac:dyDescent="0.4">
      <c r="A601" s="1">
        <v>600</v>
      </c>
      <c r="B601" s="21">
        <v>40413</v>
      </c>
      <c r="C601" s="43">
        <v>4</v>
      </c>
      <c r="D601" s="23">
        <v>11858</v>
      </c>
      <c r="E601" s="25">
        <f t="shared" si="119"/>
        <v>12724.75</v>
      </c>
      <c r="F601" s="25">
        <f t="shared" si="120"/>
        <v>13103.5</v>
      </c>
      <c r="G601" s="25">
        <f t="shared" si="109"/>
        <v>0.90494905941160764</v>
      </c>
      <c r="H601" s="25">
        <f t="shared" si="116"/>
        <v>1.0011677938160828</v>
      </c>
      <c r="I601" s="4">
        <f t="shared" si="110"/>
        <v>11844.168453323566</v>
      </c>
      <c r="J601" s="25">
        <f t="shared" si="117"/>
        <v>12496.107574359869</v>
      </c>
      <c r="K601" s="15">
        <f t="shared" si="111"/>
        <v>12510.700451510311</v>
      </c>
      <c r="L601" s="36">
        <f t="shared" si="112"/>
        <v>-652.70045151031081</v>
      </c>
      <c r="M601" s="36">
        <f t="shared" si="113"/>
        <v>652.70045151031081</v>
      </c>
      <c r="N601" s="36">
        <f t="shared" si="114"/>
        <v>5.5043047015543162E-2</v>
      </c>
      <c r="O601" s="36">
        <f t="shared" si="115"/>
        <v>426017.87940176361</v>
      </c>
      <c r="P601" s="35">
        <f t="shared" si="118"/>
        <v>426017.87940176361</v>
      </c>
    </row>
    <row r="602" spans="1:16" x14ac:dyDescent="0.4">
      <c r="A602" s="1">
        <v>601</v>
      </c>
      <c r="B602" s="21">
        <v>40414</v>
      </c>
      <c r="C602" s="43">
        <v>1</v>
      </c>
      <c r="D602" s="23">
        <v>14899</v>
      </c>
      <c r="E602" s="25">
        <f t="shared" si="119"/>
        <v>13482.25</v>
      </c>
      <c r="F602" s="25">
        <f t="shared" si="120"/>
        <v>13939.25</v>
      </c>
      <c r="G602" s="25">
        <f t="shared" si="109"/>
        <v>1.0688523414100473</v>
      </c>
      <c r="H602" s="25">
        <f t="shared" si="116"/>
        <v>1.0029760598604931</v>
      </c>
      <c r="I602" s="4">
        <f t="shared" si="110"/>
        <v>14854.791252018862</v>
      </c>
      <c r="J602" s="25">
        <f t="shared" si="117"/>
        <v>12496.423994386791</v>
      </c>
      <c r="K602" s="15">
        <f t="shared" si="111"/>
        <v>12533.614100236187</v>
      </c>
      <c r="L602" s="36">
        <f t="shared" si="112"/>
        <v>2365.3858997638126</v>
      </c>
      <c r="M602" s="36">
        <f t="shared" si="113"/>
        <v>2365.3858997638126</v>
      </c>
      <c r="N602" s="36">
        <f t="shared" si="114"/>
        <v>0.15876138665439377</v>
      </c>
      <c r="O602" s="36">
        <f t="shared" si="115"/>
        <v>5595050.4548014617</v>
      </c>
      <c r="P602" s="35">
        <f t="shared" si="118"/>
        <v>5595050.4548014617</v>
      </c>
    </row>
    <row r="603" spans="1:16" x14ac:dyDescent="0.4">
      <c r="A603" s="1">
        <v>602</v>
      </c>
      <c r="B603" s="21">
        <v>40415</v>
      </c>
      <c r="C603" s="43">
        <v>2</v>
      </c>
      <c r="D603" s="23">
        <v>16401</v>
      </c>
      <c r="E603" s="25">
        <f t="shared" si="119"/>
        <v>14396.25</v>
      </c>
      <c r="F603" s="25">
        <f t="shared" si="120"/>
        <v>15096.5</v>
      </c>
      <c r="G603" s="25">
        <f t="shared" si="109"/>
        <v>1.0864107574603385</v>
      </c>
      <c r="H603" s="25">
        <f t="shared" si="116"/>
        <v>0.99962528745511148</v>
      </c>
      <c r="I603" s="4">
        <f t="shared" si="110"/>
        <v>16407.147964168016</v>
      </c>
      <c r="J603" s="25">
        <f t="shared" si="117"/>
        <v>12496.740414413711</v>
      </c>
      <c r="K603" s="15">
        <f t="shared" si="111"/>
        <v>12492.057729010214</v>
      </c>
      <c r="L603" s="36">
        <f t="shared" si="112"/>
        <v>3908.9422709897863</v>
      </c>
      <c r="M603" s="36">
        <f t="shared" si="113"/>
        <v>3908.9422709897863</v>
      </c>
      <c r="N603" s="36">
        <f t="shared" si="114"/>
        <v>0.23833560581609575</v>
      </c>
      <c r="O603" s="36">
        <f t="shared" si="115"/>
        <v>15279829.677930787</v>
      </c>
      <c r="P603" s="35">
        <f t="shared" si="118"/>
        <v>15279829.677930787</v>
      </c>
    </row>
    <row r="604" spans="1:16" x14ac:dyDescent="0.4">
      <c r="A604" s="1">
        <v>603</v>
      </c>
      <c r="B604" s="21">
        <v>40416</v>
      </c>
      <c r="C604" s="43">
        <v>3</v>
      </c>
      <c r="D604" s="23">
        <v>14427</v>
      </c>
      <c r="E604" s="25">
        <f t="shared" si="119"/>
        <v>15796.75</v>
      </c>
      <c r="F604" s="25">
        <f t="shared" si="120"/>
        <v>15751.25</v>
      </c>
      <c r="G604" s="25">
        <f t="shared" si="109"/>
        <v>0.91592730735655903</v>
      </c>
      <c r="H604" s="25">
        <f t="shared" si="116"/>
        <v>0.99623085886831275</v>
      </c>
      <c r="I604" s="4">
        <f t="shared" si="110"/>
        <v>14481.583130629604</v>
      </c>
      <c r="J604" s="25">
        <f t="shared" si="117"/>
        <v>12497.056834440631</v>
      </c>
      <c r="K604" s="15">
        <f t="shared" si="111"/>
        <v>12449.953663500908</v>
      </c>
      <c r="L604" s="36">
        <f t="shared" si="112"/>
        <v>1977.0463364990919</v>
      </c>
      <c r="M604" s="36">
        <f t="shared" si="113"/>
        <v>1977.0463364990919</v>
      </c>
      <c r="N604" s="36">
        <f t="shared" si="114"/>
        <v>0.13703793834470729</v>
      </c>
      <c r="O604" s="36">
        <f t="shared" si="115"/>
        <v>3908712.2166644805</v>
      </c>
      <c r="P604" s="35">
        <f t="shared" si="118"/>
        <v>3908712.2166644805</v>
      </c>
    </row>
    <row r="605" spans="1:16" x14ac:dyDescent="0.4">
      <c r="A605" s="1">
        <v>604</v>
      </c>
      <c r="B605" s="21">
        <v>40417</v>
      </c>
      <c r="C605" s="43">
        <v>4</v>
      </c>
      <c r="D605" s="23">
        <v>17460</v>
      </c>
      <c r="E605" s="25">
        <f t="shared" si="119"/>
        <v>15705.75</v>
      </c>
      <c r="F605" s="25">
        <f t="shared" si="120"/>
        <v>15398</v>
      </c>
      <c r="G605" s="25">
        <f t="shared" si="109"/>
        <v>1.1339134952591245</v>
      </c>
      <c r="H605" s="25">
        <f t="shared" si="116"/>
        <v>1.0011677938160828</v>
      </c>
      <c r="I605" s="4">
        <f t="shared" si="110"/>
        <v>17439.634103139608</v>
      </c>
      <c r="J605" s="25">
        <f t="shared" si="117"/>
        <v>12497.373254467553</v>
      </c>
      <c r="K605" s="15">
        <f t="shared" si="111"/>
        <v>12511.967609671399</v>
      </c>
      <c r="L605" s="36">
        <f t="shared" si="112"/>
        <v>4948.0323903286007</v>
      </c>
      <c r="M605" s="36">
        <f t="shared" si="113"/>
        <v>4948.0323903286007</v>
      </c>
      <c r="N605" s="36">
        <f t="shared" si="114"/>
        <v>0.28339246221813291</v>
      </c>
      <c r="O605" s="36">
        <f t="shared" si="115"/>
        <v>24483024.535740968</v>
      </c>
      <c r="P605" s="35">
        <f t="shared" si="118"/>
        <v>24483024.535740968</v>
      </c>
    </row>
    <row r="606" spans="1:16" x14ac:dyDescent="0.4">
      <c r="A606" s="1">
        <v>605</v>
      </c>
      <c r="B606" s="21">
        <v>40418</v>
      </c>
      <c r="C606" s="43">
        <v>1</v>
      </c>
      <c r="D606" s="23">
        <v>14535</v>
      </c>
      <c r="E606" s="25">
        <f t="shared" si="119"/>
        <v>15090.25</v>
      </c>
      <c r="F606" s="25">
        <f t="shared" si="120"/>
        <v>14783.625</v>
      </c>
      <c r="G606" s="25">
        <f t="shared" si="109"/>
        <v>0.98318240620957309</v>
      </c>
      <c r="H606" s="25">
        <f t="shared" si="116"/>
        <v>1.0029760598604931</v>
      </c>
      <c r="I606" s="4">
        <f t="shared" si="110"/>
        <v>14491.871323450847</v>
      </c>
      <c r="J606" s="25">
        <f t="shared" si="117"/>
        <v>12497.689674494473</v>
      </c>
      <c r="K606" s="15">
        <f t="shared" si="111"/>
        <v>12534.883547083635</v>
      </c>
      <c r="L606" s="36">
        <f t="shared" si="112"/>
        <v>2000.1164529163652</v>
      </c>
      <c r="M606" s="36">
        <f t="shared" si="113"/>
        <v>2000.1164529163652</v>
      </c>
      <c r="N606" s="36">
        <f t="shared" si="114"/>
        <v>0.13760691110535708</v>
      </c>
      <c r="O606" s="36">
        <f t="shared" si="115"/>
        <v>4000465.8252267428</v>
      </c>
      <c r="P606" s="35">
        <f t="shared" si="118"/>
        <v>4000465.8252267428</v>
      </c>
    </row>
    <row r="607" spans="1:16" x14ac:dyDescent="0.4">
      <c r="A607" s="1">
        <v>606</v>
      </c>
      <c r="B607" s="21">
        <v>40419</v>
      </c>
      <c r="C607" s="43">
        <v>2</v>
      </c>
      <c r="D607" s="23">
        <v>13939</v>
      </c>
      <c r="E607" s="25">
        <f t="shared" si="119"/>
        <v>14477</v>
      </c>
      <c r="F607" s="25">
        <f t="shared" si="120"/>
        <v>14073.875</v>
      </c>
      <c r="G607" s="25">
        <f t="shared" si="109"/>
        <v>0.990416640761695</v>
      </c>
      <c r="H607" s="25">
        <f t="shared" si="116"/>
        <v>0.99962528745511148</v>
      </c>
      <c r="I607" s="4">
        <f t="shared" si="110"/>
        <v>13944.225076064751</v>
      </c>
      <c r="J607" s="25">
        <f t="shared" si="117"/>
        <v>12498.006094521394</v>
      </c>
      <c r="K607" s="15">
        <f t="shared" si="111"/>
        <v>12493.322934851683</v>
      </c>
      <c r="L607" s="36">
        <f t="shared" si="112"/>
        <v>1445.6770651483166</v>
      </c>
      <c r="M607" s="36">
        <f t="shared" si="113"/>
        <v>1445.6770651483166</v>
      </c>
      <c r="N607" s="36">
        <f t="shared" si="114"/>
        <v>0.10371454660652246</v>
      </c>
      <c r="O607" s="36">
        <f t="shared" si="115"/>
        <v>2089982.17669585</v>
      </c>
      <c r="P607" s="35">
        <f t="shared" si="118"/>
        <v>2089982.17669585</v>
      </c>
    </row>
    <row r="608" spans="1:16" x14ac:dyDescent="0.4">
      <c r="A608" s="1">
        <v>607</v>
      </c>
      <c r="B608" s="21">
        <v>40420</v>
      </c>
      <c r="C608" s="43">
        <v>3</v>
      </c>
      <c r="D608" s="23">
        <v>11974</v>
      </c>
      <c r="E608" s="25">
        <f t="shared" si="119"/>
        <v>13670.75</v>
      </c>
      <c r="F608" s="25">
        <f t="shared" si="120"/>
        <v>13772.375</v>
      </c>
      <c r="G608" s="25">
        <f t="shared" si="109"/>
        <v>0.86942157761460892</v>
      </c>
      <c r="H608" s="25">
        <f t="shared" si="116"/>
        <v>0.99623085886831275</v>
      </c>
      <c r="I608" s="4">
        <f t="shared" si="110"/>
        <v>12019.302447228036</v>
      </c>
      <c r="J608" s="25">
        <f t="shared" si="117"/>
        <v>12498.322514548316</v>
      </c>
      <c r="K608" s="15">
        <f t="shared" si="111"/>
        <v>12451.214573081639</v>
      </c>
      <c r="L608" s="36">
        <f t="shared" si="112"/>
        <v>-477.21457308163917</v>
      </c>
      <c r="M608" s="36">
        <f t="shared" si="113"/>
        <v>477.21457308163917</v>
      </c>
      <c r="N608" s="36">
        <f t="shared" si="114"/>
        <v>3.9854231925976216E-2</v>
      </c>
      <c r="O608" s="36">
        <f t="shared" si="115"/>
        <v>227733.74876149112</v>
      </c>
      <c r="P608" s="35">
        <f t="shared" si="118"/>
        <v>227733.74876149112</v>
      </c>
    </row>
    <row r="609" spans="1:16" x14ac:dyDescent="0.4">
      <c r="A609" s="1">
        <v>608</v>
      </c>
      <c r="B609" s="21">
        <v>40421</v>
      </c>
      <c r="C609" s="43">
        <v>4</v>
      </c>
      <c r="D609" s="23">
        <v>14235</v>
      </c>
      <c r="E609" s="25">
        <f t="shared" si="119"/>
        <v>13874</v>
      </c>
      <c r="F609" s="25">
        <f t="shared" si="120"/>
        <v>13570.125</v>
      </c>
      <c r="G609" s="25">
        <f t="shared" si="109"/>
        <v>1.0489954956199741</v>
      </c>
      <c r="H609" s="25">
        <f t="shared" si="116"/>
        <v>1.0011677938160828</v>
      </c>
      <c r="I609" s="4">
        <f t="shared" si="110"/>
        <v>14218.395845257292</v>
      </c>
      <c r="J609" s="25">
        <f t="shared" si="117"/>
        <v>12498.638934575236</v>
      </c>
      <c r="K609" s="15">
        <f t="shared" si="111"/>
        <v>12513.234767832484</v>
      </c>
      <c r="L609" s="36">
        <f t="shared" si="112"/>
        <v>1721.7652321675159</v>
      </c>
      <c r="M609" s="36">
        <f t="shared" si="113"/>
        <v>1721.7652321675159</v>
      </c>
      <c r="N609" s="36">
        <f t="shared" si="114"/>
        <v>0.12095294922146231</v>
      </c>
      <c r="O609" s="36">
        <f t="shared" si="115"/>
        <v>2964475.5147008603</v>
      </c>
      <c r="P609" s="35">
        <f t="shared" si="118"/>
        <v>2964475.5147008603</v>
      </c>
    </row>
    <row r="610" spans="1:16" x14ac:dyDescent="0.4">
      <c r="A610" s="1">
        <v>609</v>
      </c>
      <c r="B610" s="21">
        <v>40422</v>
      </c>
      <c r="C610" s="43">
        <v>1</v>
      </c>
      <c r="D610" s="23">
        <v>15348</v>
      </c>
      <c r="E610" s="25">
        <f t="shared" si="119"/>
        <v>13266.25</v>
      </c>
      <c r="F610" s="25">
        <f t="shared" si="120"/>
        <v>13395.125</v>
      </c>
      <c r="G610" s="25">
        <f t="shared" si="109"/>
        <v>1.1457899795634605</v>
      </c>
      <c r="H610" s="25">
        <f t="shared" si="116"/>
        <v>1.0029760598604931</v>
      </c>
      <c r="I610" s="4">
        <f t="shared" si="110"/>
        <v>15302.458966104135</v>
      </c>
      <c r="J610" s="25">
        <f t="shared" si="117"/>
        <v>12498.955354602156</v>
      </c>
      <c r="K610" s="15">
        <f t="shared" si="111"/>
        <v>12536.152993931082</v>
      </c>
      <c r="L610" s="36">
        <f t="shared" si="112"/>
        <v>2811.8470060689178</v>
      </c>
      <c r="M610" s="36">
        <f t="shared" si="113"/>
        <v>2811.8470060689178</v>
      </c>
      <c r="N610" s="36">
        <f t="shared" si="114"/>
        <v>0.18320608587887138</v>
      </c>
      <c r="O610" s="36">
        <f t="shared" si="115"/>
        <v>7906483.5855387365</v>
      </c>
      <c r="P610" s="35">
        <f t="shared" si="118"/>
        <v>7906483.5855387365</v>
      </c>
    </row>
    <row r="611" spans="1:16" x14ac:dyDescent="0.4">
      <c r="A611" s="1">
        <v>610</v>
      </c>
      <c r="B611" s="21">
        <v>40423</v>
      </c>
      <c r="C611" s="43">
        <v>2</v>
      </c>
      <c r="D611" s="23">
        <v>11508</v>
      </c>
      <c r="E611" s="25">
        <f t="shared" si="119"/>
        <v>13524</v>
      </c>
      <c r="F611" s="25">
        <f t="shared" si="120"/>
        <v>13424.5</v>
      </c>
      <c r="G611" s="25">
        <f t="shared" si="109"/>
        <v>0.85723863086148455</v>
      </c>
      <c r="H611" s="25">
        <f t="shared" si="116"/>
        <v>0.99962528745511148</v>
      </c>
      <c r="I611" s="4">
        <f t="shared" si="110"/>
        <v>11512.313808404702</v>
      </c>
      <c r="J611" s="25">
        <f t="shared" si="117"/>
        <v>12499.271774629078</v>
      </c>
      <c r="K611" s="15">
        <f t="shared" si="111"/>
        <v>12494.588140693153</v>
      </c>
      <c r="L611" s="36">
        <f t="shared" si="112"/>
        <v>-986.58814069315304</v>
      </c>
      <c r="M611" s="36">
        <f t="shared" si="113"/>
        <v>986.58814069315304</v>
      </c>
      <c r="N611" s="36">
        <f t="shared" si="114"/>
        <v>8.5730634401560049E-2</v>
      </c>
      <c r="O611" s="36">
        <f t="shared" si="115"/>
        <v>973356.15935637278</v>
      </c>
      <c r="P611" s="35">
        <f t="shared" si="118"/>
        <v>973356.15935637278</v>
      </c>
    </row>
    <row r="612" spans="1:16" x14ac:dyDescent="0.4">
      <c r="A612" s="1">
        <v>611</v>
      </c>
      <c r="B612" s="21">
        <v>40424</v>
      </c>
      <c r="C612" s="43">
        <v>3</v>
      </c>
      <c r="D612" s="23">
        <v>13005</v>
      </c>
      <c r="E612" s="25">
        <f t="shared" si="119"/>
        <v>13325</v>
      </c>
      <c r="F612" s="25">
        <f t="shared" si="120"/>
        <v>13038.75</v>
      </c>
      <c r="G612" s="25">
        <f t="shared" si="109"/>
        <v>0.997411561691113</v>
      </c>
      <c r="H612" s="25">
        <f t="shared" si="116"/>
        <v>0.99623085886831275</v>
      </c>
      <c r="I612" s="4">
        <f t="shared" si="110"/>
        <v>13054.20313397366</v>
      </c>
      <c r="J612" s="25">
        <f t="shared" si="117"/>
        <v>12499.588194655998</v>
      </c>
      <c r="K612" s="15">
        <f t="shared" si="111"/>
        <v>12452.475482662368</v>
      </c>
      <c r="L612" s="36">
        <f t="shared" si="112"/>
        <v>552.52451733763155</v>
      </c>
      <c r="M612" s="36">
        <f t="shared" si="113"/>
        <v>552.52451733763155</v>
      </c>
      <c r="N612" s="36">
        <f t="shared" si="114"/>
        <v>4.2485545354681395E-2</v>
      </c>
      <c r="O612" s="36">
        <f t="shared" si="115"/>
        <v>305283.34225918271</v>
      </c>
      <c r="P612" s="35">
        <f t="shared" si="118"/>
        <v>305283.34225918271</v>
      </c>
    </row>
    <row r="613" spans="1:16" x14ac:dyDescent="0.4">
      <c r="A613" s="1">
        <v>612</v>
      </c>
      <c r="B613" s="21">
        <v>40425</v>
      </c>
      <c r="C613" s="43">
        <v>4</v>
      </c>
      <c r="D613" s="23">
        <v>13439</v>
      </c>
      <c r="E613" s="25">
        <f t="shared" si="119"/>
        <v>12752.5</v>
      </c>
      <c r="F613" s="25">
        <f t="shared" si="120"/>
        <v>13510.75</v>
      </c>
      <c r="G613" s="25">
        <f t="shared" si="109"/>
        <v>0.99468941398515998</v>
      </c>
      <c r="H613" s="25">
        <f t="shared" si="116"/>
        <v>1.0011677938160828</v>
      </c>
      <c r="I613" s="4">
        <f t="shared" si="110"/>
        <v>13423.324324862153</v>
      </c>
      <c r="J613" s="25">
        <f t="shared" si="117"/>
        <v>12499.904614682919</v>
      </c>
      <c r="K613" s="15">
        <f t="shared" si="111"/>
        <v>12514.501925993571</v>
      </c>
      <c r="L613" s="36">
        <f t="shared" si="112"/>
        <v>924.49807400642931</v>
      </c>
      <c r="M613" s="36">
        <f t="shared" si="113"/>
        <v>924.49807400642931</v>
      </c>
      <c r="N613" s="36">
        <f t="shared" si="114"/>
        <v>6.879217754345035E-2</v>
      </c>
      <c r="O613" s="36">
        <f t="shared" si="115"/>
        <v>854696.68884159729</v>
      </c>
      <c r="P613" s="35">
        <f t="shared" si="118"/>
        <v>854696.68884159729</v>
      </c>
    </row>
    <row r="614" spans="1:16" x14ac:dyDescent="0.4">
      <c r="A614" s="1">
        <v>613</v>
      </c>
      <c r="B614" s="21">
        <v>40426</v>
      </c>
      <c r="C614" s="43">
        <v>1</v>
      </c>
      <c r="D614" s="23">
        <v>13058</v>
      </c>
      <c r="E614" s="25">
        <f t="shared" si="119"/>
        <v>14269</v>
      </c>
      <c r="F614" s="25">
        <f t="shared" si="120"/>
        <v>14716.875</v>
      </c>
      <c r="G614" s="25">
        <f t="shared" si="109"/>
        <v>0.88728075763366887</v>
      </c>
      <c r="H614" s="25">
        <f t="shared" si="116"/>
        <v>1.0029760598604931</v>
      </c>
      <c r="I614" s="4">
        <f t="shared" si="110"/>
        <v>13019.253920992167</v>
      </c>
      <c r="J614" s="25">
        <f t="shared" si="117"/>
        <v>12500.221034709841</v>
      </c>
      <c r="K614" s="15">
        <f t="shared" si="111"/>
        <v>12537.422440778531</v>
      </c>
      <c r="L614" s="36">
        <f t="shared" si="112"/>
        <v>520.57755922146862</v>
      </c>
      <c r="M614" s="36">
        <f t="shared" si="113"/>
        <v>520.57755922146862</v>
      </c>
      <c r="N614" s="36">
        <f t="shared" si="114"/>
        <v>3.986656143524802E-2</v>
      </c>
      <c r="O614" s="36">
        <f t="shared" si="115"/>
        <v>271000.99516498169</v>
      </c>
      <c r="P614" s="35">
        <f t="shared" si="118"/>
        <v>271000.99516498169</v>
      </c>
    </row>
    <row r="615" spans="1:16" x14ac:dyDescent="0.4">
      <c r="A615" s="1">
        <v>614</v>
      </c>
      <c r="B615" s="21">
        <v>40427</v>
      </c>
      <c r="C615" s="43">
        <v>2</v>
      </c>
      <c r="D615" s="23">
        <v>17574</v>
      </c>
      <c r="E615" s="25">
        <f t="shared" si="119"/>
        <v>15164.75</v>
      </c>
      <c r="F615" s="25">
        <f t="shared" si="120"/>
        <v>15368</v>
      </c>
      <c r="G615" s="25">
        <f t="shared" si="109"/>
        <v>1.1435450286309214</v>
      </c>
      <c r="H615" s="25">
        <f t="shared" si="116"/>
        <v>0.99962528745511148</v>
      </c>
      <c r="I615" s="4">
        <f t="shared" si="110"/>
        <v>17580.587666745243</v>
      </c>
      <c r="J615" s="25">
        <f t="shared" si="117"/>
        <v>12500.537454736761</v>
      </c>
      <c r="K615" s="15">
        <f t="shared" si="111"/>
        <v>12495.853346534623</v>
      </c>
      <c r="L615" s="36">
        <f t="shared" si="112"/>
        <v>5078.1466534653773</v>
      </c>
      <c r="M615" s="36">
        <f t="shared" si="113"/>
        <v>5078.1466534653773</v>
      </c>
      <c r="N615" s="36">
        <f t="shared" si="114"/>
        <v>0.28895792952460325</v>
      </c>
      <c r="O615" s="36">
        <f t="shared" si="115"/>
        <v>25787573.434101611</v>
      </c>
      <c r="P615" s="35">
        <f t="shared" si="118"/>
        <v>25787573.434101611</v>
      </c>
    </row>
    <row r="616" spans="1:16" x14ac:dyDescent="0.4">
      <c r="A616" s="1">
        <v>615</v>
      </c>
      <c r="B616" s="21">
        <v>40428</v>
      </c>
      <c r="C616" s="43">
        <v>3</v>
      </c>
      <c r="D616" s="23">
        <v>16588</v>
      </c>
      <c r="E616" s="25">
        <f t="shared" si="119"/>
        <v>15571.25</v>
      </c>
      <c r="F616" s="25">
        <f t="shared" si="120"/>
        <v>15489.875</v>
      </c>
      <c r="G616" s="25">
        <f t="shared" si="109"/>
        <v>1.0708930833851145</v>
      </c>
      <c r="H616" s="25">
        <f t="shared" si="116"/>
        <v>0.99623085886831275</v>
      </c>
      <c r="I616" s="4">
        <f t="shared" si="110"/>
        <v>16650.759060850065</v>
      </c>
      <c r="J616" s="25">
        <f t="shared" si="117"/>
        <v>12500.853874763683</v>
      </c>
      <c r="K616" s="15">
        <f t="shared" si="111"/>
        <v>12453.7363922431</v>
      </c>
      <c r="L616" s="36">
        <f t="shared" si="112"/>
        <v>4134.2636077569005</v>
      </c>
      <c r="M616" s="36">
        <f t="shared" si="113"/>
        <v>4134.2636077569005</v>
      </c>
      <c r="N616" s="36">
        <f t="shared" si="114"/>
        <v>0.24923219241360625</v>
      </c>
      <c r="O616" s="36">
        <f t="shared" si="115"/>
        <v>17092135.578423101</v>
      </c>
      <c r="P616" s="35">
        <f t="shared" si="118"/>
        <v>17092135.578423101</v>
      </c>
    </row>
    <row r="617" spans="1:16" x14ac:dyDescent="0.4">
      <c r="A617" s="1">
        <v>616</v>
      </c>
      <c r="B617" s="21">
        <v>40429</v>
      </c>
      <c r="C617" s="43">
        <v>4</v>
      </c>
      <c r="D617" s="23">
        <v>15065</v>
      </c>
      <c r="E617" s="25">
        <f t="shared" si="119"/>
        <v>15408.5</v>
      </c>
      <c r="F617" s="25">
        <f t="shared" si="120"/>
        <v>14503.375</v>
      </c>
      <c r="G617" s="25">
        <f t="shared" si="109"/>
        <v>1.0387237453351374</v>
      </c>
      <c r="H617" s="25">
        <f t="shared" si="116"/>
        <v>1.0011677938160828</v>
      </c>
      <c r="I617" s="4">
        <f t="shared" si="110"/>
        <v>15047.427706975841</v>
      </c>
      <c r="J617" s="25">
        <f t="shared" si="117"/>
        <v>12501.170294790603</v>
      </c>
      <c r="K617" s="15">
        <f t="shared" si="111"/>
        <v>12515.769084154657</v>
      </c>
      <c r="L617" s="36">
        <f t="shared" si="112"/>
        <v>2549.2309158453427</v>
      </c>
      <c r="M617" s="36">
        <f t="shared" si="113"/>
        <v>2549.2309158453427</v>
      </c>
      <c r="N617" s="36">
        <f t="shared" si="114"/>
        <v>0.16921546072654117</v>
      </c>
      <c r="O617" s="36">
        <f t="shared" si="115"/>
        <v>6498578.2623016844</v>
      </c>
      <c r="P617" s="35">
        <f t="shared" si="118"/>
        <v>6498578.2623016844</v>
      </c>
    </row>
    <row r="618" spans="1:16" x14ac:dyDescent="0.4">
      <c r="A618" s="1">
        <v>617</v>
      </c>
      <c r="B618" s="21">
        <v>40430</v>
      </c>
      <c r="C618" s="43">
        <v>1</v>
      </c>
      <c r="D618" s="23">
        <v>12407</v>
      </c>
      <c r="E618" s="25">
        <f t="shared" si="119"/>
        <v>13598.25</v>
      </c>
      <c r="F618" s="25">
        <f t="shared" si="120"/>
        <v>12812.25</v>
      </c>
      <c r="G618" s="25">
        <f t="shared" si="109"/>
        <v>0.96837011453882027</v>
      </c>
      <c r="H618" s="25">
        <f t="shared" si="116"/>
        <v>1.0029760598604931</v>
      </c>
      <c r="I618" s="4">
        <f t="shared" si="110"/>
        <v>12370.185587207063</v>
      </c>
      <c r="J618" s="25">
        <f t="shared" si="117"/>
        <v>12501.486714817524</v>
      </c>
      <c r="K618" s="15">
        <f t="shared" si="111"/>
        <v>12538.691887625979</v>
      </c>
      <c r="L618" s="36">
        <f t="shared" si="112"/>
        <v>-131.69188762597878</v>
      </c>
      <c r="M618" s="36">
        <f t="shared" si="113"/>
        <v>131.69188762597878</v>
      </c>
      <c r="N618" s="36">
        <f t="shared" si="114"/>
        <v>1.0614321562503326E-2</v>
      </c>
      <c r="O618" s="36">
        <f t="shared" si="115"/>
        <v>17342.753266493422</v>
      </c>
      <c r="P618" s="35">
        <f t="shared" si="118"/>
        <v>17342.753266493422</v>
      </c>
    </row>
    <row r="619" spans="1:16" x14ac:dyDescent="0.4">
      <c r="A619" s="1">
        <v>618</v>
      </c>
      <c r="B619" s="21">
        <v>40431</v>
      </c>
      <c r="C619" s="43">
        <v>2</v>
      </c>
      <c r="D619" s="23">
        <v>10333</v>
      </c>
      <c r="E619" s="25">
        <f t="shared" si="119"/>
        <v>12026.25</v>
      </c>
      <c r="F619" s="25">
        <f t="shared" si="120"/>
        <v>11504.5</v>
      </c>
      <c r="G619" s="25">
        <f t="shared" si="109"/>
        <v>0.8981702811943153</v>
      </c>
      <c r="H619" s="25">
        <f t="shared" si="116"/>
        <v>0.99962528745511148</v>
      </c>
      <c r="I619" s="4">
        <f t="shared" si="110"/>
        <v>10336.873356121463</v>
      </c>
      <c r="J619" s="25">
        <f t="shared" si="117"/>
        <v>12501.803134844446</v>
      </c>
      <c r="K619" s="15">
        <f t="shared" si="111"/>
        <v>12497.118552376092</v>
      </c>
      <c r="L619" s="36">
        <f t="shared" si="112"/>
        <v>-2164.1185523760923</v>
      </c>
      <c r="M619" s="36">
        <f t="shared" si="113"/>
        <v>2164.1185523760923</v>
      </c>
      <c r="N619" s="36">
        <f t="shared" si="114"/>
        <v>0.20943758370038637</v>
      </c>
      <c r="O619" s="36">
        <f t="shared" si="115"/>
        <v>4683409.1087383935</v>
      </c>
      <c r="P619" s="35">
        <f t="shared" si="118"/>
        <v>4683409.1087383935</v>
      </c>
    </row>
    <row r="620" spans="1:16" x14ac:dyDescent="0.4">
      <c r="A620" s="1">
        <v>619</v>
      </c>
      <c r="B620" s="21">
        <v>40432</v>
      </c>
      <c r="C620" s="43">
        <v>3</v>
      </c>
      <c r="D620" s="23">
        <v>10300</v>
      </c>
      <c r="E620" s="25">
        <f t="shared" si="119"/>
        <v>10982.75</v>
      </c>
      <c r="F620" s="25">
        <f t="shared" si="120"/>
        <v>11152.875</v>
      </c>
      <c r="G620" s="25">
        <f t="shared" si="109"/>
        <v>0.92352868654943232</v>
      </c>
      <c r="H620" s="25">
        <f t="shared" si="116"/>
        <v>0.99623085886831275</v>
      </c>
      <c r="I620" s="4">
        <f t="shared" si="110"/>
        <v>10338.969033443191</v>
      </c>
      <c r="J620" s="25">
        <f t="shared" si="117"/>
        <v>12502.119554871366</v>
      </c>
      <c r="K620" s="15">
        <f t="shared" si="111"/>
        <v>12454.997301823829</v>
      </c>
      <c r="L620" s="36">
        <f t="shared" si="112"/>
        <v>-2154.9973018238288</v>
      </c>
      <c r="M620" s="36">
        <f t="shared" si="113"/>
        <v>2154.9973018238288</v>
      </c>
      <c r="N620" s="36">
        <f t="shared" si="114"/>
        <v>0.20922303901202222</v>
      </c>
      <c r="O620" s="36">
        <f t="shared" si="115"/>
        <v>4644013.3708679825</v>
      </c>
      <c r="P620" s="35">
        <f t="shared" si="118"/>
        <v>4644013.3708679825</v>
      </c>
    </row>
    <row r="621" spans="1:16" x14ac:dyDescent="0.4">
      <c r="A621" s="1">
        <v>620</v>
      </c>
      <c r="B621" s="21">
        <v>40433</v>
      </c>
      <c r="C621" s="43">
        <v>4</v>
      </c>
      <c r="D621" s="23">
        <v>10891</v>
      </c>
      <c r="E621" s="25">
        <f t="shared" si="119"/>
        <v>11323</v>
      </c>
      <c r="F621" s="25">
        <f t="shared" si="120"/>
        <v>11673.5</v>
      </c>
      <c r="G621" s="25">
        <f t="shared" ref="G621:G684" si="121">D621/F621</f>
        <v>0.93296783312631171</v>
      </c>
      <c r="H621" s="25">
        <f t="shared" si="116"/>
        <v>1.0011677938160828</v>
      </c>
      <c r="I621" s="4">
        <f t="shared" ref="I621:I684" si="122">D621/H621</f>
        <v>10878.296392743039</v>
      </c>
      <c r="J621" s="25">
        <f t="shared" si="117"/>
        <v>12502.435974898286</v>
      </c>
      <c r="K621" s="15">
        <f t="shared" ref="K621:K684" si="123">H621*J621</f>
        <v>12517.036242315744</v>
      </c>
      <c r="L621" s="36">
        <f t="shared" ref="L621:L684" si="124">D621-K621</f>
        <v>-1626.0362423157439</v>
      </c>
      <c r="M621" s="36">
        <f t="shared" ref="M621:M684" si="125">ABS(L621)</f>
        <v>1626.0362423157439</v>
      </c>
      <c r="N621" s="36">
        <f t="shared" ref="N621:N684" si="126">M621/D621</f>
        <v>0.14930091289282379</v>
      </c>
      <c r="O621" s="36">
        <f t="shared" ref="O621:O684" si="127">L621^2</f>
        <v>2643993.8613243047</v>
      </c>
      <c r="P621" s="35">
        <f t="shared" si="118"/>
        <v>2643993.8613243047</v>
      </c>
    </row>
    <row r="622" spans="1:16" x14ac:dyDescent="0.4">
      <c r="A622" s="1">
        <v>621</v>
      </c>
      <c r="B622" s="21">
        <v>40434</v>
      </c>
      <c r="C622" s="43">
        <v>1</v>
      </c>
      <c r="D622" s="23">
        <v>13768</v>
      </c>
      <c r="E622" s="25">
        <f t="shared" si="119"/>
        <v>12024</v>
      </c>
      <c r="F622" s="25">
        <f t="shared" si="120"/>
        <v>12253.375</v>
      </c>
      <c r="G622" s="25">
        <f t="shared" si="121"/>
        <v>1.1236088016566865</v>
      </c>
      <c r="H622" s="25">
        <f t="shared" si="116"/>
        <v>1.0029760598604931</v>
      </c>
      <c r="I622" s="4">
        <f t="shared" si="122"/>
        <v>13727.147188253957</v>
      </c>
      <c r="J622" s="25">
        <f t="shared" si="117"/>
        <v>12502.752394925208</v>
      </c>
      <c r="K622" s="15">
        <f t="shared" si="123"/>
        <v>12539.96133447343</v>
      </c>
      <c r="L622" s="36">
        <f t="shared" si="124"/>
        <v>1228.0386655265702</v>
      </c>
      <c r="M622" s="36">
        <f t="shared" si="125"/>
        <v>1228.0386655265702</v>
      </c>
      <c r="N622" s="36">
        <f t="shared" si="126"/>
        <v>8.9195138402569013E-2</v>
      </c>
      <c r="O622" s="36">
        <f t="shared" si="127"/>
        <v>1508078.9640282793</v>
      </c>
      <c r="P622" s="35">
        <f t="shared" si="118"/>
        <v>1508078.9640282793</v>
      </c>
    </row>
    <row r="623" spans="1:16" x14ac:dyDescent="0.4">
      <c r="A623" s="1">
        <v>622</v>
      </c>
      <c r="B623" s="21">
        <v>40435</v>
      </c>
      <c r="C623" s="43">
        <v>2</v>
      </c>
      <c r="D623" s="23">
        <v>13137</v>
      </c>
      <c r="E623" s="25">
        <f t="shared" si="119"/>
        <v>12482.75</v>
      </c>
      <c r="F623" s="25">
        <f t="shared" si="120"/>
        <v>12609.375</v>
      </c>
      <c r="G623" s="25">
        <f t="shared" si="121"/>
        <v>1.0418438661710037</v>
      </c>
      <c r="H623" s="25">
        <f t="shared" si="116"/>
        <v>0.99962528745511148</v>
      </c>
      <c r="I623" s="4">
        <f t="shared" si="122"/>
        <v>13141.924443953127</v>
      </c>
      <c r="J623" s="25">
        <f t="shared" si="117"/>
        <v>12503.068814952128</v>
      </c>
      <c r="K623" s="15">
        <f t="shared" si="123"/>
        <v>12498.383758217562</v>
      </c>
      <c r="L623" s="36">
        <f t="shared" si="124"/>
        <v>638.61624178243801</v>
      </c>
      <c r="M623" s="36">
        <f t="shared" si="125"/>
        <v>638.61624178243801</v>
      </c>
      <c r="N623" s="36">
        <f t="shared" si="126"/>
        <v>4.8612030279549211E-2</v>
      </c>
      <c r="O623" s="36">
        <f t="shared" si="127"/>
        <v>407830.70426832529</v>
      </c>
      <c r="P623" s="35">
        <f t="shared" si="118"/>
        <v>407830.70426832529</v>
      </c>
    </row>
    <row r="624" spans="1:16" x14ac:dyDescent="0.4">
      <c r="A624" s="1">
        <v>623</v>
      </c>
      <c r="B624" s="21">
        <v>40436</v>
      </c>
      <c r="C624" s="43">
        <v>3</v>
      </c>
      <c r="D624" s="23">
        <v>12135</v>
      </c>
      <c r="E624" s="25">
        <f t="shared" si="119"/>
        <v>12736</v>
      </c>
      <c r="F624" s="25">
        <f t="shared" si="120"/>
        <v>12997.625</v>
      </c>
      <c r="G624" s="25">
        <f t="shared" si="121"/>
        <v>0.93363210586549461</v>
      </c>
      <c r="H624" s="25">
        <f t="shared" si="116"/>
        <v>0.99623085886831275</v>
      </c>
      <c r="I624" s="4">
        <f t="shared" si="122"/>
        <v>12180.911574838168</v>
      </c>
      <c r="J624" s="25">
        <f t="shared" si="117"/>
        <v>12503.385234979049</v>
      </c>
      <c r="K624" s="15">
        <f t="shared" si="123"/>
        <v>12456.258211404558</v>
      </c>
      <c r="L624" s="36">
        <f t="shared" si="124"/>
        <v>-321.2582114045581</v>
      </c>
      <c r="M624" s="36">
        <f t="shared" si="125"/>
        <v>321.2582114045581</v>
      </c>
      <c r="N624" s="36">
        <f t="shared" si="126"/>
        <v>2.6473688620070712E-2</v>
      </c>
      <c r="O624" s="36">
        <f t="shared" si="127"/>
        <v>103206.83839485575</v>
      </c>
      <c r="P624" s="35">
        <f t="shared" si="118"/>
        <v>103206.83839485575</v>
      </c>
    </row>
    <row r="625" spans="1:16" x14ac:dyDescent="0.4">
      <c r="A625" s="1">
        <v>624</v>
      </c>
      <c r="B625" s="21">
        <v>40437</v>
      </c>
      <c r="C625" s="43">
        <v>4</v>
      </c>
      <c r="D625" s="23">
        <v>11904</v>
      </c>
      <c r="E625" s="25">
        <f t="shared" si="119"/>
        <v>13259.25</v>
      </c>
      <c r="F625" s="25">
        <f t="shared" si="120"/>
        <v>13415.25</v>
      </c>
      <c r="G625" s="25">
        <f t="shared" si="121"/>
        <v>0.88734835355285957</v>
      </c>
      <c r="H625" s="25">
        <f t="shared" si="116"/>
        <v>1.0011677938160828</v>
      </c>
      <c r="I625" s="4">
        <f t="shared" si="122"/>
        <v>11890.114797467004</v>
      </c>
      <c r="J625" s="25">
        <f t="shared" si="117"/>
        <v>12503.701655005971</v>
      </c>
      <c r="K625" s="15">
        <f t="shared" si="123"/>
        <v>12518.303400476831</v>
      </c>
      <c r="L625" s="36">
        <f t="shared" si="124"/>
        <v>-614.30340047683057</v>
      </c>
      <c r="M625" s="36">
        <f t="shared" si="125"/>
        <v>614.30340047683057</v>
      </c>
      <c r="N625" s="36">
        <f t="shared" si="126"/>
        <v>5.1604788346507946E-2</v>
      </c>
      <c r="O625" s="36">
        <f t="shared" si="127"/>
        <v>377368.66783739731</v>
      </c>
      <c r="P625" s="35">
        <f t="shared" si="118"/>
        <v>377368.66783739731</v>
      </c>
    </row>
    <row r="626" spans="1:16" x14ac:dyDescent="0.4">
      <c r="A626" s="1">
        <v>625</v>
      </c>
      <c r="B626" s="21">
        <v>40438</v>
      </c>
      <c r="C626" s="43">
        <v>1</v>
      </c>
      <c r="D626" s="23">
        <v>15861</v>
      </c>
      <c r="E626" s="25">
        <f t="shared" si="119"/>
        <v>13571.25</v>
      </c>
      <c r="F626" s="25">
        <f t="shared" si="120"/>
        <v>13522.625</v>
      </c>
      <c r="G626" s="25">
        <f t="shared" si="121"/>
        <v>1.1729231565616882</v>
      </c>
      <c r="H626" s="25">
        <f t="shared" si="116"/>
        <v>1.0029760598604931</v>
      </c>
      <c r="I626" s="4">
        <f t="shared" si="122"/>
        <v>15813.936777520046</v>
      </c>
      <c r="J626" s="25">
        <f t="shared" si="117"/>
        <v>12504.018075032891</v>
      </c>
      <c r="K626" s="15">
        <f t="shared" si="123"/>
        <v>12541.230781320877</v>
      </c>
      <c r="L626" s="36">
        <f t="shared" si="124"/>
        <v>3319.7692186791228</v>
      </c>
      <c r="M626" s="36">
        <f t="shared" si="125"/>
        <v>3319.7692186791228</v>
      </c>
      <c r="N626" s="36">
        <f t="shared" si="126"/>
        <v>0.20930390383198555</v>
      </c>
      <c r="O626" s="36">
        <f t="shared" si="127"/>
        <v>11020867.665289393</v>
      </c>
      <c r="P626" s="35">
        <f t="shared" si="118"/>
        <v>11020867.665289393</v>
      </c>
    </row>
    <row r="627" spans="1:16" x14ac:dyDescent="0.4">
      <c r="A627" s="1">
        <v>626</v>
      </c>
      <c r="B627" s="21">
        <v>40439</v>
      </c>
      <c r="C627" s="43">
        <v>2</v>
      </c>
      <c r="D627" s="23">
        <v>14385</v>
      </c>
      <c r="E627" s="25">
        <f t="shared" si="119"/>
        <v>13474</v>
      </c>
      <c r="F627" s="25">
        <f t="shared" si="120"/>
        <v>13739.875</v>
      </c>
      <c r="G627" s="25">
        <f t="shared" si="121"/>
        <v>1.0469527561204159</v>
      </c>
      <c r="H627" s="25">
        <f t="shared" si="116"/>
        <v>0.99962528745511148</v>
      </c>
      <c r="I627" s="4">
        <f t="shared" si="122"/>
        <v>14390.392260505878</v>
      </c>
      <c r="J627" s="25">
        <f t="shared" si="117"/>
        <v>12504.334495059811</v>
      </c>
      <c r="K627" s="15">
        <f t="shared" si="123"/>
        <v>12499.64896405903</v>
      </c>
      <c r="L627" s="36">
        <f t="shared" si="124"/>
        <v>1885.3510359409702</v>
      </c>
      <c r="M627" s="36">
        <f t="shared" si="125"/>
        <v>1885.3510359409702</v>
      </c>
      <c r="N627" s="36">
        <f t="shared" si="126"/>
        <v>0.13106367994028295</v>
      </c>
      <c r="O627" s="36">
        <f t="shared" si="127"/>
        <v>3554548.5287236893</v>
      </c>
      <c r="P627" s="35">
        <f t="shared" si="118"/>
        <v>3554548.5287236893</v>
      </c>
    </row>
    <row r="628" spans="1:16" x14ac:dyDescent="0.4">
      <c r="A628" s="1">
        <v>627</v>
      </c>
      <c r="B628" s="21">
        <v>40440</v>
      </c>
      <c r="C628" s="43">
        <v>3</v>
      </c>
      <c r="D628" s="23">
        <v>11746</v>
      </c>
      <c r="E628" s="25">
        <f t="shared" si="119"/>
        <v>14005.75</v>
      </c>
      <c r="F628" s="25">
        <f t="shared" si="120"/>
        <v>13928.5</v>
      </c>
      <c r="G628" s="25">
        <f t="shared" si="121"/>
        <v>0.84330688875327564</v>
      </c>
      <c r="H628" s="25">
        <f t="shared" si="116"/>
        <v>0.99623085886831275</v>
      </c>
      <c r="I628" s="4">
        <f t="shared" si="122"/>
        <v>11790.439831730459</v>
      </c>
      <c r="J628" s="25">
        <f t="shared" si="117"/>
        <v>12504.650915086733</v>
      </c>
      <c r="K628" s="15">
        <f t="shared" si="123"/>
        <v>12457.519120985289</v>
      </c>
      <c r="L628" s="36">
        <f t="shared" si="124"/>
        <v>-711.51912098528919</v>
      </c>
      <c r="M628" s="36">
        <f t="shared" si="125"/>
        <v>711.51912098528919</v>
      </c>
      <c r="N628" s="36">
        <f t="shared" si="126"/>
        <v>6.0575440233721196E-2</v>
      </c>
      <c r="O628" s="36">
        <f t="shared" si="127"/>
        <v>506259.45952767861</v>
      </c>
      <c r="P628" s="35">
        <f t="shared" si="118"/>
        <v>506259.45952767861</v>
      </c>
    </row>
    <row r="629" spans="1:16" x14ac:dyDescent="0.4">
      <c r="A629" s="1">
        <v>628</v>
      </c>
      <c r="B629" s="21">
        <v>40441</v>
      </c>
      <c r="C629" s="43">
        <v>4</v>
      </c>
      <c r="D629" s="23">
        <v>14031</v>
      </c>
      <c r="E629" s="25">
        <f t="shared" si="119"/>
        <v>13851.25</v>
      </c>
      <c r="F629" s="25">
        <f t="shared" si="120"/>
        <v>13386.5</v>
      </c>
      <c r="G629" s="25">
        <f t="shared" si="121"/>
        <v>1.0481455197400367</v>
      </c>
      <c r="H629" s="25">
        <f t="shared" si="116"/>
        <v>1.0011677938160828</v>
      </c>
      <c r="I629" s="4">
        <f t="shared" si="122"/>
        <v>14014.633797316828</v>
      </c>
      <c r="J629" s="25">
        <f t="shared" si="117"/>
        <v>12504.967335113653</v>
      </c>
      <c r="K629" s="15">
        <f t="shared" si="123"/>
        <v>12519.570558637917</v>
      </c>
      <c r="L629" s="36">
        <f t="shared" si="124"/>
        <v>1511.4294413620828</v>
      </c>
      <c r="M629" s="36">
        <f t="shared" si="125"/>
        <v>1511.4294413620828</v>
      </c>
      <c r="N629" s="36">
        <f t="shared" si="126"/>
        <v>0.10772072135714367</v>
      </c>
      <c r="O629" s="36">
        <f t="shared" si="127"/>
        <v>2284418.9562160978</v>
      </c>
      <c r="P629" s="35">
        <f t="shared" si="118"/>
        <v>2284418.9562160978</v>
      </c>
    </row>
    <row r="630" spans="1:16" x14ac:dyDescent="0.4">
      <c r="A630" s="1">
        <v>629</v>
      </c>
      <c r="B630" s="21">
        <v>40442</v>
      </c>
      <c r="C630" s="43">
        <v>1</v>
      </c>
      <c r="D630" s="23">
        <v>15243</v>
      </c>
      <c r="E630" s="25">
        <f t="shared" si="119"/>
        <v>12921.75</v>
      </c>
      <c r="F630" s="25">
        <f t="shared" si="120"/>
        <v>12670</v>
      </c>
      <c r="G630" s="25">
        <f t="shared" si="121"/>
        <v>1.203078137332281</v>
      </c>
      <c r="H630" s="25">
        <f t="shared" si="116"/>
        <v>1.0029760598604931</v>
      </c>
      <c r="I630" s="4">
        <f t="shared" si="122"/>
        <v>15197.770525171054</v>
      </c>
      <c r="J630" s="25">
        <f t="shared" si="117"/>
        <v>12505.283755140574</v>
      </c>
      <c r="K630" s="15">
        <f t="shared" si="123"/>
        <v>12542.500228168325</v>
      </c>
      <c r="L630" s="36">
        <f t="shared" si="124"/>
        <v>2700.4997718316754</v>
      </c>
      <c r="M630" s="36">
        <f t="shared" si="125"/>
        <v>2700.4997718316754</v>
      </c>
      <c r="N630" s="36">
        <f t="shared" si="126"/>
        <v>0.17716327309792529</v>
      </c>
      <c r="O630" s="36">
        <f t="shared" si="127"/>
        <v>7292699.0176629312</v>
      </c>
      <c r="P630" s="35">
        <f t="shared" si="118"/>
        <v>7292699.0176629312</v>
      </c>
    </row>
    <row r="631" spans="1:16" x14ac:dyDescent="0.4">
      <c r="A631" s="1">
        <v>630</v>
      </c>
      <c r="B631" s="21">
        <v>40443</v>
      </c>
      <c r="C631" s="43">
        <v>2</v>
      </c>
      <c r="D631" s="23">
        <v>10667</v>
      </c>
      <c r="E631" s="25">
        <f t="shared" si="119"/>
        <v>12418.25</v>
      </c>
      <c r="F631" s="25">
        <f t="shared" si="120"/>
        <v>12159</v>
      </c>
      <c r="G631" s="25">
        <f t="shared" si="121"/>
        <v>0.87729254050497574</v>
      </c>
      <c r="H631" s="25">
        <f t="shared" si="116"/>
        <v>0.99962528745511148</v>
      </c>
      <c r="I631" s="4">
        <f t="shared" si="122"/>
        <v>10670.998557025805</v>
      </c>
      <c r="J631" s="25">
        <f t="shared" si="117"/>
        <v>12505.600175167496</v>
      </c>
      <c r="K631" s="15">
        <f t="shared" si="123"/>
        <v>12500.914169900501</v>
      </c>
      <c r="L631" s="36">
        <f t="shared" si="124"/>
        <v>-1833.9141699005013</v>
      </c>
      <c r="M631" s="36">
        <f t="shared" si="125"/>
        <v>1833.9141699005013</v>
      </c>
      <c r="N631" s="36">
        <f t="shared" si="126"/>
        <v>0.17192408080064697</v>
      </c>
      <c r="O631" s="36">
        <f t="shared" si="127"/>
        <v>3363241.1825618446</v>
      </c>
      <c r="P631" s="35">
        <f t="shared" si="118"/>
        <v>3363241.1825618446</v>
      </c>
    </row>
    <row r="632" spans="1:16" x14ac:dyDescent="0.4">
      <c r="A632" s="1">
        <v>631</v>
      </c>
      <c r="B632" s="21">
        <v>40444</v>
      </c>
      <c r="C632" s="43">
        <v>3</v>
      </c>
      <c r="D632" s="23">
        <v>9732</v>
      </c>
      <c r="E632" s="25">
        <f t="shared" si="119"/>
        <v>11899.75</v>
      </c>
      <c r="F632" s="25">
        <f t="shared" si="120"/>
        <v>11293.5</v>
      </c>
      <c r="G632" s="25">
        <f t="shared" si="121"/>
        <v>0.86173462611236551</v>
      </c>
      <c r="H632" s="25">
        <f t="shared" si="116"/>
        <v>0.99623085886831275</v>
      </c>
      <c r="I632" s="4">
        <f t="shared" si="122"/>
        <v>9768.8200615018577</v>
      </c>
      <c r="J632" s="25">
        <f t="shared" si="117"/>
        <v>12505.916595194416</v>
      </c>
      <c r="K632" s="15">
        <f t="shared" si="123"/>
        <v>12458.780030566018</v>
      </c>
      <c r="L632" s="36">
        <f t="shared" si="124"/>
        <v>-2726.7800305660185</v>
      </c>
      <c r="M632" s="36">
        <f t="shared" si="125"/>
        <v>2726.7800305660185</v>
      </c>
      <c r="N632" s="36">
        <f t="shared" si="126"/>
        <v>0.28018701506021565</v>
      </c>
      <c r="O632" s="36">
        <f t="shared" si="127"/>
        <v>7435329.3350936165</v>
      </c>
      <c r="P632" s="35">
        <f t="shared" si="118"/>
        <v>7435329.3350936165</v>
      </c>
    </row>
    <row r="633" spans="1:16" x14ac:dyDescent="0.4">
      <c r="A633" s="1">
        <v>632</v>
      </c>
      <c r="B633" s="21">
        <v>40445</v>
      </c>
      <c r="C633" s="43">
        <v>4</v>
      </c>
      <c r="D633" s="23">
        <v>11957</v>
      </c>
      <c r="E633" s="25">
        <f t="shared" si="119"/>
        <v>10687.25</v>
      </c>
      <c r="F633" s="25">
        <f t="shared" si="120"/>
        <v>10684.125</v>
      </c>
      <c r="G633" s="25">
        <f t="shared" si="121"/>
        <v>1.1191370374270238</v>
      </c>
      <c r="H633" s="25">
        <f t="shared" si="116"/>
        <v>1.0011677938160828</v>
      </c>
      <c r="I633" s="4">
        <f t="shared" si="122"/>
        <v>11943.052976588791</v>
      </c>
      <c r="J633" s="25">
        <f t="shared" si="117"/>
        <v>12506.233015221338</v>
      </c>
      <c r="K633" s="15">
        <f t="shared" si="123"/>
        <v>12520.837716799004</v>
      </c>
      <c r="L633" s="36">
        <f t="shared" si="124"/>
        <v>-563.83771679900383</v>
      </c>
      <c r="M633" s="36">
        <f t="shared" si="125"/>
        <v>563.83771679900383</v>
      </c>
      <c r="N633" s="36">
        <f t="shared" si="126"/>
        <v>4.7155450096094662E-2</v>
      </c>
      <c r="O633" s="36">
        <f t="shared" si="127"/>
        <v>317912.97088511364</v>
      </c>
      <c r="P633" s="35">
        <f t="shared" si="118"/>
        <v>317912.97088511364</v>
      </c>
    </row>
    <row r="634" spans="1:16" x14ac:dyDescent="0.4">
      <c r="A634" s="1">
        <v>633</v>
      </c>
      <c r="B634" s="21">
        <v>40446</v>
      </c>
      <c r="C634" s="43">
        <v>1</v>
      </c>
      <c r="D634" s="23">
        <v>10393</v>
      </c>
      <c r="E634" s="25">
        <f t="shared" si="119"/>
        <v>10681</v>
      </c>
      <c r="F634" s="25">
        <f t="shared" si="120"/>
        <v>11020</v>
      </c>
      <c r="G634" s="25">
        <f t="shared" si="121"/>
        <v>0.94310344827586212</v>
      </c>
      <c r="H634" s="25">
        <f t="shared" si="116"/>
        <v>1.0029760598604931</v>
      </c>
      <c r="I634" s="4">
        <f t="shared" si="122"/>
        <v>10362.161586833481</v>
      </c>
      <c r="J634" s="25">
        <f t="shared" si="117"/>
        <v>12506.549435248258</v>
      </c>
      <c r="K634" s="15">
        <f t="shared" si="123"/>
        <v>12543.769675015774</v>
      </c>
      <c r="L634" s="36">
        <f t="shared" si="124"/>
        <v>-2150.7696750157738</v>
      </c>
      <c r="M634" s="36">
        <f t="shared" si="125"/>
        <v>2150.7696750157738</v>
      </c>
      <c r="N634" s="36">
        <f t="shared" si="126"/>
        <v>0.20694406571882745</v>
      </c>
      <c r="O634" s="36">
        <f t="shared" si="127"/>
        <v>4625810.1949674571</v>
      </c>
      <c r="P634" s="35">
        <f t="shared" si="118"/>
        <v>4625810.1949674571</v>
      </c>
    </row>
    <row r="635" spans="1:16" x14ac:dyDescent="0.4">
      <c r="A635" s="1">
        <v>634</v>
      </c>
      <c r="B635" s="21">
        <v>40447</v>
      </c>
      <c r="C635" s="43">
        <v>2</v>
      </c>
      <c r="D635" s="23">
        <v>10642</v>
      </c>
      <c r="E635" s="25">
        <f t="shared" si="119"/>
        <v>11359</v>
      </c>
      <c r="F635" s="25">
        <f t="shared" si="120"/>
        <v>11349.5</v>
      </c>
      <c r="G635" s="25">
        <f t="shared" si="121"/>
        <v>0.93766245209040044</v>
      </c>
      <c r="H635" s="25">
        <f t="shared" si="116"/>
        <v>0.99962528745511148</v>
      </c>
      <c r="I635" s="4">
        <f t="shared" si="122"/>
        <v>10645.98918570063</v>
      </c>
      <c r="J635" s="25">
        <f t="shared" si="117"/>
        <v>12506.865855275179</v>
      </c>
      <c r="K635" s="15">
        <f t="shared" si="123"/>
        <v>12502.179375741969</v>
      </c>
      <c r="L635" s="36">
        <f t="shared" si="124"/>
        <v>-1860.1793757419691</v>
      </c>
      <c r="M635" s="36">
        <f t="shared" si="125"/>
        <v>1860.1793757419691</v>
      </c>
      <c r="N635" s="36">
        <f t="shared" si="126"/>
        <v>0.17479603230050453</v>
      </c>
      <c r="O635" s="36">
        <f t="shared" si="127"/>
        <v>3460267.3099357821</v>
      </c>
      <c r="P635" s="35">
        <f t="shared" si="118"/>
        <v>3460267.3099357821</v>
      </c>
    </row>
    <row r="636" spans="1:16" x14ac:dyDescent="0.4">
      <c r="A636" s="1">
        <v>635</v>
      </c>
      <c r="B636" s="21">
        <v>40448</v>
      </c>
      <c r="C636" s="43">
        <v>3</v>
      </c>
      <c r="D636" s="23">
        <v>12444</v>
      </c>
      <c r="E636" s="25">
        <f t="shared" si="119"/>
        <v>11340</v>
      </c>
      <c r="F636" s="25">
        <f t="shared" si="120"/>
        <v>11852</v>
      </c>
      <c r="G636" s="25">
        <f t="shared" si="121"/>
        <v>1.0499493756328047</v>
      </c>
      <c r="H636" s="25">
        <f t="shared" si="116"/>
        <v>0.99623085886831275</v>
      </c>
      <c r="I636" s="4">
        <f t="shared" si="122"/>
        <v>12491.080645841463</v>
      </c>
      <c r="J636" s="25">
        <f t="shared" si="117"/>
        <v>12507.182275302101</v>
      </c>
      <c r="K636" s="15">
        <f t="shared" si="123"/>
        <v>12460.04094014675</v>
      </c>
      <c r="L636" s="36">
        <f t="shared" si="124"/>
        <v>-16.040940146749563</v>
      </c>
      <c r="M636" s="36">
        <f t="shared" si="125"/>
        <v>16.040940146749563</v>
      </c>
      <c r="N636" s="36">
        <f t="shared" si="126"/>
        <v>1.2890501564408199E-3</v>
      </c>
      <c r="O636" s="36">
        <f t="shared" si="127"/>
        <v>257.3117607916019</v>
      </c>
      <c r="P636" s="35">
        <f t="shared" si="118"/>
        <v>257.3117607916019</v>
      </c>
    </row>
    <row r="637" spans="1:16" x14ac:dyDescent="0.4">
      <c r="A637" s="1">
        <v>636</v>
      </c>
      <c r="B637" s="21">
        <v>40449</v>
      </c>
      <c r="C637" s="43">
        <v>4</v>
      </c>
      <c r="D637" s="23">
        <v>11881</v>
      </c>
      <c r="E637" s="25">
        <f t="shared" si="119"/>
        <v>12364</v>
      </c>
      <c r="F637" s="25">
        <f t="shared" si="120"/>
        <v>12578.625</v>
      </c>
      <c r="G637" s="25">
        <f t="shared" si="121"/>
        <v>0.94453885062954024</v>
      </c>
      <c r="H637" s="25">
        <f t="shared" si="116"/>
        <v>1.0011677938160828</v>
      </c>
      <c r="I637" s="4">
        <f t="shared" si="122"/>
        <v>11867.141625395285</v>
      </c>
      <c r="J637" s="25">
        <f t="shared" si="117"/>
        <v>12507.498695329021</v>
      </c>
      <c r="K637" s="15">
        <f t="shared" si="123"/>
        <v>12522.10487496009</v>
      </c>
      <c r="L637" s="36">
        <f t="shared" si="124"/>
        <v>-641.10487496009046</v>
      </c>
      <c r="M637" s="36">
        <f t="shared" si="125"/>
        <v>641.10487496009046</v>
      </c>
      <c r="N637" s="36">
        <f t="shared" si="126"/>
        <v>5.3960514683956774E-2</v>
      </c>
      <c r="O637" s="36">
        <f t="shared" si="127"/>
        <v>411015.46069759323</v>
      </c>
      <c r="P637" s="35">
        <f t="shared" si="118"/>
        <v>411015.46069759323</v>
      </c>
    </row>
    <row r="638" spans="1:16" x14ac:dyDescent="0.4">
      <c r="A638" s="1">
        <v>637</v>
      </c>
      <c r="B638" s="21">
        <v>40450</v>
      </c>
      <c r="C638" s="43">
        <v>1</v>
      </c>
      <c r="D638" s="23">
        <v>14489</v>
      </c>
      <c r="E638" s="25">
        <f t="shared" si="119"/>
        <v>12793.25</v>
      </c>
      <c r="F638" s="25">
        <f t="shared" si="120"/>
        <v>13321</v>
      </c>
      <c r="G638" s="25">
        <f t="shared" si="121"/>
        <v>1.0876811050221455</v>
      </c>
      <c r="H638" s="25">
        <f t="shared" si="116"/>
        <v>1.0029760598604931</v>
      </c>
      <c r="I638" s="4">
        <f t="shared" si="122"/>
        <v>14446.00781599445</v>
      </c>
      <c r="J638" s="25">
        <f t="shared" si="117"/>
        <v>12507.815115355941</v>
      </c>
      <c r="K638" s="15">
        <f t="shared" si="123"/>
        <v>12545.039121863221</v>
      </c>
      <c r="L638" s="36">
        <f t="shared" si="124"/>
        <v>1943.9608781367788</v>
      </c>
      <c r="M638" s="36">
        <f t="shared" si="125"/>
        <v>1943.9608781367788</v>
      </c>
      <c r="N638" s="36">
        <f t="shared" si="126"/>
        <v>0.13416805011641789</v>
      </c>
      <c r="O638" s="36">
        <f t="shared" si="127"/>
        <v>3778983.8957263161</v>
      </c>
      <c r="P638" s="35">
        <f t="shared" si="118"/>
        <v>3778983.8957263161</v>
      </c>
    </row>
    <row r="639" spans="1:16" x14ac:dyDescent="0.4">
      <c r="A639" s="1">
        <v>638</v>
      </c>
      <c r="B639" s="21">
        <v>40451</v>
      </c>
      <c r="C639" s="43">
        <v>2</v>
      </c>
      <c r="D639" s="23">
        <v>12359</v>
      </c>
      <c r="E639" s="25">
        <f t="shared" si="119"/>
        <v>13848.75</v>
      </c>
      <c r="F639" s="25">
        <f t="shared" si="120"/>
        <v>14094.875</v>
      </c>
      <c r="G639" s="25">
        <f t="shared" si="121"/>
        <v>0.87684353355386269</v>
      </c>
      <c r="H639" s="25">
        <f t="shared" si="116"/>
        <v>0.99962528745511148</v>
      </c>
      <c r="I639" s="4">
        <f t="shared" si="122"/>
        <v>12363.63280831367</v>
      </c>
      <c r="J639" s="25">
        <f t="shared" si="117"/>
        <v>12508.131535382863</v>
      </c>
      <c r="K639" s="15">
        <f t="shared" si="123"/>
        <v>12503.444581583439</v>
      </c>
      <c r="L639" s="36">
        <f t="shared" si="124"/>
        <v>-144.44458158343878</v>
      </c>
      <c r="M639" s="36">
        <f t="shared" si="125"/>
        <v>144.44458158343878</v>
      </c>
      <c r="N639" s="36">
        <f t="shared" si="126"/>
        <v>1.1687400403223462E-2</v>
      </c>
      <c r="O639" s="36">
        <f t="shared" si="127"/>
        <v>20864.2371488147</v>
      </c>
      <c r="P639" s="35">
        <f t="shared" si="118"/>
        <v>20864.2371488147</v>
      </c>
    </row>
    <row r="640" spans="1:16" x14ac:dyDescent="0.4">
      <c r="A640" s="1">
        <v>639</v>
      </c>
      <c r="B640" s="21">
        <v>40452</v>
      </c>
      <c r="C640" s="43">
        <v>3</v>
      </c>
      <c r="D640" s="23">
        <v>16666</v>
      </c>
      <c r="E640" s="25">
        <f t="shared" si="119"/>
        <v>14341</v>
      </c>
      <c r="F640" s="25">
        <f t="shared" si="120"/>
        <v>13966</v>
      </c>
      <c r="G640" s="25">
        <f t="shared" si="121"/>
        <v>1.193326650436775</v>
      </c>
      <c r="H640" s="25">
        <f t="shared" si="116"/>
        <v>0.99623085886831275</v>
      </c>
      <c r="I640" s="4">
        <f t="shared" si="122"/>
        <v>16729.054166151866</v>
      </c>
      <c r="J640" s="25">
        <f t="shared" si="117"/>
        <v>12508.447955409783</v>
      </c>
      <c r="K640" s="15">
        <f t="shared" si="123"/>
        <v>12461.301849727479</v>
      </c>
      <c r="L640" s="36">
        <f t="shared" si="124"/>
        <v>4204.6981502725212</v>
      </c>
      <c r="M640" s="36">
        <f t="shared" si="125"/>
        <v>4204.6981502725212</v>
      </c>
      <c r="N640" s="36">
        <f t="shared" si="126"/>
        <v>0.25229198069557907</v>
      </c>
      <c r="O640" s="36">
        <f t="shared" si="127"/>
        <v>17679486.534905162</v>
      </c>
      <c r="P640" s="35">
        <f t="shared" si="118"/>
        <v>17679486.534905162</v>
      </c>
    </row>
    <row r="641" spans="1:16" x14ac:dyDescent="0.4">
      <c r="A641" s="1">
        <v>640</v>
      </c>
      <c r="B641" s="21">
        <v>40453</v>
      </c>
      <c r="C641" s="43">
        <v>4</v>
      </c>
      <c r="D641" s="23">
        <v>13850</v>
      </c>
      <c r="E641" s="25">
        <f t="shared" si="119"/>
        <v>13591</v>
      </c>
      <c r="F641" s="25">
        <f t="shared" si="120"/>
        <v>13924.75</v>
      </c>
      <c r="G641" s="25">
        <f t="shared" si="121"/>
        <v>0.99463186053609576</v>
      </c>
      <c r="H641" s="25">
        <f t="shared" si="116"/>
        <v>1.0011677938160828</v>
      </c>
      <c r="I641" s="4">
        <f t="shared" si="122"/>
        <v>13833.844921448084</v>
      </c>
      <c r="J641" s="25">
        <f t="shared" si="117"/>
        <v>12508.764375436704</v>
      </c>
      <c r="K641" s="15">
        <f t="shared" si="123"/>
        <v>12523.372033121175</v>
      </c>
      <c r="L641" s="36">
        <f t="shared" si="124"/>
        <v>1326.6279668788247</v>
      </c>
      <c r="M641" s="36">
        <f t="shared" si="125"/>
        <v>1326.6279668788247</v>
      </c>
      <c r="N641" s="36">
        <f t="shared" si="126"/>
        <v>9.5785412771034278E-2</v>
      </c>
      <c r="O641" s="36">
        <f t="shared" si="127"/>
        <v>1759941.762505044</v>
      </c>
      <c r="P641" s="35">
        <f t="shared" si="118"/>
        <v>1759941.762505044</v>
      </c>
    </row>
    <row r="642" spans="1:16" x14ac:dyDescent="0.4">
      <c r="A642" s="1">
        <v>641</v>
      </c>
      <c r="B642" s="21">
        <v>40454</v>
      </c>
      <c r="C642" s="43">
        <v>1</v>
      </c>
      <c r="D642" s="23">
        <v>11489</v>
      </c>
      <c r="E642" s="25">
        <f t="shared" si="119"/>
        <v>14258.5</v>
      </c>
      <c r="F642" s="25">
        <f t="shared" si="120"/>
        <v>13499.875</v>
      </c>
      <c r="G642" s="25">
        <f t="shared" si="121"/>
        <v>0.85104491708256558</v>
      </c>
      <c r="H642" s="25">
        <f t="shared" ref="H642:H705" si="128">VLOOKUP(C642,$Q$38:$S$42,3,FALSE)</f>
        <v>1.0029760598604931</v>
      </c>
      <c r="I642" s="4">
        <f t="shared" si="122"/>
        <v>11454.909503620693</v>
      </c>
      <c r="J642" s="25">
        <f t="shared" si="117"/>
        <v>12509.080795463626</v>
      </c>
      <c r="K642" s="15">
        <f t="shared" si="123"/>
        <v>12546.30856871067</v>
      </c>
      <c r="L642" s="36">
        <f t="shared" si="124"/>
        <v>-1057.3085687106704</v>
      </c>
      <c r="M642" s="36">
        <f t="shared" si="125"/>
        <v>1057.3085687106704</v>
      </c>
      <c r="N642" s="36">
        <f t="shared" si="126"/>
        <v>9.2027902229147043E-2</v>
      </c>
      <c r="O642" s="36">
        <f t="shared" si="127"/>
        <v>1117901.4094690066</v>
      </c>
      <c r="P642" s="35">
        <f t="shared" si="118"/>
        <v>1117901.4094690066</v>
      </c>
    </row>
    <row r="643" spans="1:16" x14ac:dyDescent="0.4">
      <c r="A643" s="1">
        <v>642</v>
      </c>
      <c r="B643" s="21">
        <v>40455</v>
      </c>
      <c r="C643" s="43">
        <v>2</v>
      </c>
      <c r="D643" s="23">
        <v>15029</v>
      </c>
      <c r="E643" s="25">
        <f t="shared" si="119"/>
        <v>12741.25</v>
      </c>
      <c r="F643" s="25">
        <f t="shared" si="120"/>
        <v>12502.125</v>
      </c>
      <c r="G643" s="25">
        <f t="shared" si="121"/>
        <v>1.2021156403411419</v>
      </c>
      <c r="H643" s="25">
        <f t="shared" si="128"/>
        <v>0.99962528745511148</v>
      </c>
      <c r="I643" s="4">
        <f t="shared" si="122"/>
        <v>15034.633665842395</v>
      </c>
      <c r="J643" s="25">
        <f t="shared" ref="J643:J706" si="129">INTERCEPT($I$2:$I$3896,$A$2:$A$3896)+SLOPE($I$2:$I$3896,$A$2:$A$3896)*A643</f>
        <v>12509.397215490546</v>
      </c>
      <c r="K643" s="15">
        <f t="shared" si="123"/>
        <v>12504.709787424908</v>
      </c>
      <c r="L643" s="36">
        <f t="shared" si="124"/>
        <v>2524.2902125750916</v>
      </c>
      <c r="M643" s="36">
        <f t="shared" si="125"/>
        <v>2524.2902125750916</v>
      </c>
      <c r="N643" s="36">
        <f t="shared" si="126"/>
        <v>0.16796128901291446</v>
      </c>
      <c r="O643" s="36">
        <f t="shared" si="127"/>
        <v>6372041.077302401</v>
      </c>
      <c r="P643" s="35">
        <f t="shared" ref="P643:P706" si="130">(D643-K643)^2</f>
        <v>6372041.077302401</v>
      </c>
    </row>
    <row r="644" spans="1:16" x14ac:dyDescent="0.4">
      <c r="A644" s="1">
        <v>643</v>
      </c>
      <c r="B644" s="21">
        <v>40456</v>
      </c>
      <c r="C644" s="43">
        <v>3</v>
      </c>
      <c r="D644" s="23">
        <v>10597</v>
      </c>
      <c r="E644" s="25">
        <f t="shared" si="119"/>
        <v>12263</v>
      </c>
      <c r="F644" s="25">
        <f t="shared" si="120"/>
        <v>12025</v>
      </c>
      <c r="G644" s="25">
        <f t="shared" si="121"/>
        <v>0.8812474012474012</v>
      </c>
      <c r="H644" s="25">
        <f t="shared" si="128"/>
        <v>0.99623085886831275</v>
      </c>
      <c r="I644" s="4">
        <f t="shared" si="122"/>
        <v>10637.092703630826</v>
      </c>
      <c r="J644" s="25">
        <f t="shared" si="129"/>
        <v>12509.713635517466</v>
      </c>
      <c r="K644" s="15">
        <f t="shared" si="123"/>
        <v>12462.562759308208</v>
      </c>
      <c r="L644" s="36">
        <f t="shared" si="124"/>
        <v>-1865.5627593082081</v>
      </c>
      <c r="M644" s="36">
        <f t="shared" si="125"/>
        <v>1865.5627593082081</v>
      </c>
      <c r="N644" s="36">
        <f t="shared" si="126"/>
        <v>0.17604631115487479</v>
      </c>
      <c r="O644" s="36">
        <f t="shared" si="127"/>
        <v>3480324.4089176552</v>
      </c>
      <c r="P644" s="35">
        <f t="shared" si="130"/>
        <v>3480324.4089176552</v>
      </c>
    </row>
    <row r="645" spans="1:16" x14ac:dyDescent="0.4">
      <c r="A645" s="1">
        <v>644</v>
      </c>
      <c r="B645" s="21">
        <v>40457</v>
      </c>
      <c r="C645" s="43">
        <v>4</v>
      </c>
      <c r="D645" s="23">
        <v>11937</v>
      </c>
      <c r="E645" s="25">
        <f t="shared" ref="E645:E708" si="131">AVERAGE(D643:D646)</f>
        <v>11787</v>
      </c>
      <c r="F645" s="25">
        <f t="shared" ref="F645:F708" si="132">AVERAGE(E645:E646)</f>
        <v>11409.75</v>
      </c>
      <c r="G645" s="25">
        <f t="shared" si="121"/>
        <v>1.0462104778807599</v>
      </c>
      <c r="H645" s="25">
        <f t="shared" si="128"/>
        <v>1.0011677938160828</v>
      </c>
      <c r="I645" s="4">
        <f t="shared" si="122"/>
        <v>11923.076305222079</v>
      </c>
      <c r="J645" s="25">
        <f t="shared" si="129"/>
        <v>12510.030055544388</v>
      </c>
      <c r="K645" s="15">
        <f t="shared" si="123"/>
        <v>12524.639191282262</v>
      </c>
      <c r="L645" s="36">
        <f t="shared" si="124"/>
        <v>-587.63919128226189</v>
      </c>
      <c r="M645" s="36">
        <f t="shared" si="125"/>
        <v>587.63919128226189</v>
      </c>
      <c r="N645" s="36">
        <f t="shared" si="126"/>
        <v>4.9228381610309284E-2</v>
      </c>
      <c r="O645" s="36">
        <f t="shared" si="127"/>
        <v>345319.8191308708</v>
      </c>
      <c r="P645" s="35">
        <f t="shared" si="130"/>
        <v>345319.8191308708</v>
      </c>
    </row>
    <row r="646" spans="1:16" x14ac:dyDescent="0.4">
      <c r="A646" s="1">
        <v>645</v>
      </c>
      <c r="B646" s="21">
        <v>40458</v>
      </c>
      <c r="C646" s="43">
        <v>1</v>
      </c>
      <c r="D646" s="23">
        <v>9585</v>
      </c>
      <c r="E646" s="25">
        <f t="shared" si="131"/>
        <v>11032.5</v>
      </c>
      <c r="F646" s="25">
        <f t="shared" si="132"/>
        <v>11408</v>
      </c>
      <c r="G646" s="25">
        <f t="shared" si="121"/>
        <v>0.84019985974754563</v>
      </c>
      <c r="H646" s="25">
        <f t="shared" si="128"/>
        <v>1.0029760598604931</v>
      </c>
      <c r="I646" s="4">
        <f t="shared" si="122"/>
        <v>9556.5591080341492</v>
      </c>
      <c r="J646" s="25">
        <f t="shared" si="129"/>
        <v>12510.346475571308</v>
      </c>
      <c r="K646" s="15">
        <f t="shared" si="123"/>
        <v>12547.578015558118</v>
      </c>
      <c r="L646" s="36">
        <f t="shared" si="124"/>
        <v>-2962.5780155581178</v>
      </c>
      <c r="M646" s="36">
        <f t="shared" si="125"/>
        <v>2962.5780155581178</v>
      </c>
      <c r="N646" s="36">
        <f t="shared" si="126"/>
        <v>0.30908482165447237</v>
      </c>
      <c r="O646" s="36">
        <f t="shared" si="127"/>
        <v>8776868.4982682746</v>
      </c>
      <c r="P646" s="35">
        <f t="shared" si="130"/>
        <v>8776868.4982682746</v>
      </c>
    </row>
    <row r="647" spans="1:16" x14ac:dyDescent="0.4">
      <c r="A647" s="1">
        <v>646</v>
      </c>
      <c r="B647" s="21">
        <v>40459</v>
      </c>
      <c r="C647" s="43">
        <v>2</v>
      </c>
      <c r="D647" s="23">
        <v>12011</v>
      </c>
      <c r="E647" s="25">
        <f t="shared" si="131"/>
        <v>11783.5</v>
      </c>
      <c r="F647" s="25">
        <f t="shared" si="132"/>
        <v>11319.125</v>
      </c>
      <c r="G647" s="25">
        <f t="shared" si="121"/>
        <v>1.0611244243702582</v>
      </c>
      <c r="H647" s="25">
        <f t="shared" si="128"/>
        <v>0.99962528745511148</v>
      </c>
      <c r="I647" s="4">
        <f t="shared" si="122"/>
        <v>12015.502359467229</v>
      </c>
      <c r="J647" s="25">
        <f t="shared" si="129"/>
        <v>12510.662895598229</v>
      </c>
      <c r="K647" s="15">
        <f t="shared" si="123"/>
        <v>12505.974993266376</v>
      </c>
      <c r="L647" s="36">
        <f t="shared" si="124"/>
        <v>-494.97499326637626</v>
      </c>
      <c r="M647" s="36">
        <f t="shared" si="125"/>
        <v>494.97499326637626</v>
      </c>
      <c r="N647" s="36">
        <f t="shared" si="126"/>
        <v>4.1210140143732935E-2</v>
      </c>
      <c r="O647" s="36">
        <f t="shared" si="127"/>
        <v>245000.24395904923</v>
      </c>
      <c r="P647" s="35">
        <f t="shared" si="130"/>
        <v>245000.24395904923</v>
      </c>
    </row>
    <row r="648" spans="1:16" x14ac:dyDescent="0.4">
      <c r="A648" s="1">
        <v>647</v>
      </c>
      <c r="B648" s="21">
        <v>40460</v>
      </c>
      <c r="C648" s="43">
        <v>3</v>
      </c>
      <c r="D648" s="23">
        <v>13601</v>
      </c>
      <c r="E648" s="25">
        <f t="shared" si="131"/>
        <v>10854.75</v>
      </c>
      <c r="F648" s="25">
        <f t="shared" si="132"/>
        <v>11107.625</v>
      </c>
      <c r="G648" s="25">
        <f t="shared" si="121"/>
        <v>1.2244741787735902</v>
      </c>
      <c r="H648" s="25">
        <f t="shared" si="128"/>
        <v>0.99623085886831275</v>
      </c>
      <c r="I648" s="4">
        <f t="shared" si="122"/>
        <v>13652.458041151538</v>
      </c>
      <c r="J648" s="25">
        <f t="shared" si="129"/>
        <v>12510.979315625151</v>
      </c>
      <c r="K648" s="15">
        <f t="shared" si="123"/>
        <v>12463.823668888939</v>
      </c>
      <c r="L648" s="36">
        <f t="shared" si="124"/>
        <v>1137.1763311110608</v>
      </c>
      <c r="M648" s="36">
        <f t="shared" si="125"/>
        <v>1137.1763311110608</v>
      </c>
      <c r="N648" s="36">
        <f t="shared" si="126"/>
        <v>8.3609758922951305E-2</v>
      </c>
      <c r="O648" s="36">
        <f t="shared" si="127"/>
        <v>1293170.008039213</v>
      </c>
      <c r="P648" s="35">
        <f t="shared" si="130"/>
        <v>1293170.008039213</v>
      </c>
    </row>
    <row r="649" spans="1:16" x14ac:dyDescent="0.4">
      <c r="A649" s="1">
        <v>648</v>
      </c>
      <c r="B649" s="21">
        <v>40461</v>
      </c>
      <c r="C649" s="43">
        <v>4</v>
      </c>
      <c r="D649" s="23">
        <v>8222</v>
      </c>
      <c r="E649" s="25">
        <f t="shared" si="131"/>
        <v>11360.5</v>
      </c>
      <c r="F649" s="25">
        <f t="shared" si="132"/>
        <v>11592.375</v>
      </c>
      <c r="G649" s="25">
        <f t="shared" si="121"/>
        <v>0.70925931916453699</v>
      </c>
      <c r="H649" s="25">
        <f t="shared" si="128"/>
        <v>1.0011677938160828</v>
      </c>
      <c r="I649" s="4">
        <f t="shared" si="122"/>
        <v>8212.4095988553181</v>
      </c>
      <c r="J649" s="25">
        <f t="shared" si="129"/>
        <v>12511.295735652071</v>
      </c>
      <c r="K649" s="15">
        <f t="shared" si="123"/>
        <v>12525.906349443349</v>
      </c>
      <c r="L649" s="36">
        <f t="shared" si="124"/>
        <v>-4303.9063494433485</v>
      </c>
      <c r="M649" s="36">
        <f t="shared" si="125"/>
        <v>4303.9063494433485</v>
      </c>
      <c r="N649" s="36">
        <f t="shared" si="126"/>
        <v>0.52346221715438435</v>
      </c>
      <c r="O649" s="36">
        <f t="shared" si="127"/>
        <v>18523609.864778772</v>
      </c>
      <c r="P649" s="35">
        <f t="shared" si="130"/>
        <v>18523609.864778772</v>
      </c>
    </row>
    <row r="650" spans="1:16" x14ac:dyDescent="0.4">
      <c r="A650" s="1">
        <v>649</v>
      </c>
      <c r="B650" s="21">
        <v>40462</v>
      </c>
      <c r="C650" s="43">
        <v>1</v>
      </c>
      <c r="D650" s="23">
        <v>11608</v>
      </c>
      <c r="E650" s="25">
        <f t="shared" si="131"/>
        <v>11824.25</v>
      </c>
      <c r="F650" s="25">
        <f t="shared" si="132"/>
        <v>11392.5</v>
      </c>
      <c r="G650" s="25">
        <f t="shared" si="121"/>
        <v>1.0189159534781655</v>
      </c>
      <c r="H650" s="25">
        <f t="shared" si="128"/>
        <v>1.0029760598604931</v>
      </c>
      <c r="I650" s="4">
        <f t="shared" si="122"/>
        <v>11573.556403344852</v>
      </c>
      <c r="J650" s="25">
        <f t="shared" si="129"/>
        <v>12511.612155678991</v>
      </c>
      <c r="K650" s="15">
        <f t="shared" si="123"/>
        <v>12548.847462405565</v>
      </c>
      <c r="L650" s="36">
        <f t="shared" si="124"/>
        <v>-940.84746240556524</v>
      </c>
      <c r="M650" s="36">
        <f t="shared" si="125"/>
        <v>940.84746240556524</v>
      </c>
      <c r="N650" s="36">
        <f t="shared" si="126"/>
        <v>8.1051642178287836E-2</v>
      </c>
      <c r="O650" s="36">
        <f t="shared" si="127"/>
        <v>885193.94751499151</v>
      </c>
      <c r="P650" s="35">
        <f t="shared" si="130"/>
        <v>885193.94751499151</v>
      </c>
    </row>
    <row r="651" spans="1:16" x14ac:dyDescent="0.4">
      <c r="A651" s="1">
        <v>650</v>
      </c>
      <c r="B651" s="21">
        <v>40463</v>
      </c>
      <c r="C651" s="43">
        <v>2</v>
      </c>
      <c r="D651" s="23">
        <v>13866</v>
      </c>
      <c r="E651" s="25">
        <f t="shared" si="131"/>
        <v>10960.75</v>
      </c>
      <c r="F651" s="25">
        <f t="shared" si="132"/>
        <v>11068.375</v>
      </c>
      <c r="G651" s="25">
        <f t="shared" si="121"/>
        <v>1.2527584220809287</v>
      </c>
      <c r="H651" s="25">
        <f t="shared" si="128"/>
        <v>0.99962528745511148</v>
      </c>
      <c r="I651" s="4">
        <f t="shared" si="122"/>
        <v>13871.197711795239</v>
      </c>
      <c r="J651" s="25">
        <f t="shared" si="129"/>
        <v>12511.928575705913</v>
      </c>
      <c r="K651" s="15">
        <f t="shared" si="123"/>
        <v>12507.240199107848</v>
      </c>
      <c r="L651" s="36">
        <f t="shared" si="124"/>
        <v>1358.7598008921523</v>
      </c>
      <c r="M651" s="36">
        <f t="shared" si="125"/>
        <v>1358.7598008921523</v>
      </c>
      <c r="N651" s="36">
        <f t="shared" si="126"/>
        <v>9.7992196804568887E-2</v>
      </c>
      <c r="O651" s="36">
        <f t="shared" si="127"/>
        <v>1846228.1965204813</v>
      </c>
      <c r="P651" s="35">
        <f t="shared" si="130"/>
        <v>1846228.1965204813</v>
      </c>
    </row>
    <row r="652" spans="1:16" x14ac:dyDescent="0.4">
      <c r="A652" s="1">
        <v>651</v>
      </c>
      <c r="B652" s="21">
        <v>40464</v>
      </c>
      <c r="C652" s="43">
        <v>3</v>
      </c>
      <c r="D652" s="23">
        <v>10147</v>
      </c>
      <c r="E652" s="25">
        <f t="shared" si="131"/>
        <v>11176</v>
      </c>
      <c r="F652" s="25">
        <f t="shared" si="132"/>
        <v>11478.875</v>
      </c>
      <c r="G652" s="25">
        <f t="shared" si="121"/>
        <v>0.88397164356263136</v>
      </c>
      <c r="H652" s="25">
        <f t="shared" si="128"/>
        <v>0.99623085886831275</v>
      </c>
      <c r="I652" s="4">
        <f t="shared" si="122"/>
        <v>10185.390173043501</v>
      </c>
      <c r="J652" s="25">
        <f t="shared" si="129"/>
        <v>12512.244995732834</v>
      </c>
      <c r="K652" s="15">
        <f t="shared" si="123"/>
        <v>12465.084578469668</v>
      </c>
      <c r="L652" s="36">
        <f t="shared" si="124"/>
        <v>-2318.0845784696685</v>
      </c>
      <c r="M652" s="36">
        <f t="shared" si="125"/>
        <v>2318.0845784696685</v>
      </c>
      <c r="N652" s="36">
        <f t="shared" si="126"/>
        <v>0.22845023932883302</v>
      </c>
      <c r="O652" s="36">
        <f t="shared" si="127"/>
        <v>5373516.1129389005</v>
      </c>
      <c r="P652" s="35">
        <f t="shared" si="130"/>
        <v>5373516.1129389005</v>
      </c>
    </row>
    <row r="653" spans="1:16" x14ac:dyDescent="0.4">
      <c r="A653" s="1">
        <v>652</v>
      </c>
      <c r="B653" s="21">
        <v>40465</v>
      </c>
      <c r="C653" s="43">
        <v>4</v>
      </c>
      <c r="D653" s="23">
        <v>9083</v>
      </c>
      <c r="E653" s="25">
        <f t="shared" si="131"/>
        <v>11781.75</v>
      </c>
      <c r="F653" s="25">
        <f t="shared" si="132"/>
        <v>11697</v>
      </c>
      <c r="G653" s="25">
        <f t="shared" si="121"/>
        <v>0.77652389501581598</v>
      </c>
      <c r="H653" s="25">
        <f t="shared" si="128"/>
        <v>1.0011677938160828</v>
      </c>
      <c r="I653" s="4">
        <f t="shared" si="122"/>
        <v>9072.4053011922715</v>
      </c>
      <c r="J653" s="25">
        <f t="shared" si="129"/>
        <v>12512.561415759756</v>
      </c>
      <c r="K653" s="15">
        <f t="shared" si="123"/>
        <v>12527.173507604435</v>
      </c>
      <c r="L653" s="36">
        <f t="shared" si="124"/>
        <v>-3444.1735076044351</v>
      </c>
      <c r="M653" s="36">
        <f t="shared" si="125"/>
        <v>3444.1735076044351</v>
      </c>
      <c r="N653" s="36">
        <f t="shared" si="126"/>
        <v>0.37918898024930475</v>
      </c>
      <c r="O653" s="36">
        <f t="shared" si="127"/>
        <v>11862331.150484238</v>
      </c>
      <c r="P653" s="35">
        <f t="shared" si="130"/>
        <v>11862331.150484238</v>
      </c>
    </row>
    <row r="654" spans="1:16" x14ac:dyDescent="0.4">
      <c r="A654" s="1">
        <v>653</v>
      </c>
      <c r="B654" s="21">
        <v>40466</v>
      </c>
      <c r="C654" s="43">
        <v>1</v>
      </c>
      <c r="D654" s="23">
        <v>14031</v>
      </c>
      <c r="E654" s="25">
        <f t="shared" si="131"/>
        <v>11612.25</v>
      </c>
      <c r="F654" s="25">
        <f t="shared" si="132"/>
        <v>11896.25</v>
      </c>
      <c r="G654" s="25">
        <f t="shared" si="121"/>
        <v>1.1794473048229484</v>
      </c>
      <c r="H654" s="25">
        <f t="shared" si="128"/>
        <v>1.0029760598604931</v>
      </c>
      <c r="I654" s="4">
        <f t="shared" si="122"/>
        <v>13989.366806972055</v>
      </c>
      <c r="J654" s="25">
        <f t="shared" si="129"/>
        <v>12512.877835786676</v>
      </c>
      <c r="K654" s="15">
        <f t="shared" si="123"/>
        <v>12550.116909253014</v>
      </c>
      <c r="L654" s="36">
        <f t="shared" si="124"/>
        <v>1480.8830907469855</v>
      </c>
      <c r="M654" s="36">
        <f t="shared" si="125"/>
        <v>1480.8830907469855</v>
      </c>
      <c r="N654" s="36">
        <f t="shared" si="126"/>
        <v>0.1055436598066414</v>
      </c>
      <c r="O654" s="36">
        <f t="shared" si="127"/>
        <v>2193014.7284603445</v>
      </c>
      <c r="P654" s="35">
        <f t="shared" si="130"/>
        <v>2193014.7284603445</v>
      </c>
    </row>
    <row r="655" spans="1:16" x14ac:dyDescent="0.4">
      <c r="A655" s="1">
        <v>654</v>
      </c>
      <c r="B655" s="21">
        <v>40467</v>
      </c>
      <c r="C655" s="43">
        <v>2</v>
      </c>
      <c r="D655" s="23">
        <v>13188</v>
      </c>
      <c r="E655" s="25">
        <f t="shared" si="131"/>
        <v>12180.25</v>
      </c>
      <c r="F655" s="25">
        <f t="shared" si="132"/>
        <v>12895</v>
      </c>
      <c r="G655" s="25">
        <f t="shared" si="121"/>
        <v>1.0227219852656069</v>
      </c>
      <c r="H655" s="25">
        <f t="shared" si="128"/>
        <v>0.99962528745511148</v>
      </c>
      <c r="I655" s="4">
        <f t="shared" si="122"/>
        <v>13192.943561456485</v>
      </c>
      <c r="J655" s="25">
        <f t="shared" si="129"/>
        <v>12513.194255813596</v>
      </c>
      <c r="K655" s="15">
        <f t="shared" si="123"/>
        <v>12508.505404949316</v>
      </c>
      <c r="L655" s="36">
        <f t="shared" si="124"/>
        <v>679.49459505068444</v>
      </c>
      <c r="M655" s="36">
        <f t="shared" si="125"/>
        <v>679.49459505068444</v>
      </c>
      <c r="N655" s="36">
        <f t="shared" si="126"/>
        <v>5.1523702991407676E-2</v>
      </c>
      <c r="O655" s="36">
        <f t="shared" si="127"/>
        <v>461712.90470309363</v>
      </c>
      <c r="P655" s="35">
        <f t="shared" si="130"/>
        <v>461712.90470309363</v>
      </c>
    </row>
    <row r="656" spans="1:16" x14ac:dyDescent="0.4">
      <c r="A656" s="1">
        <v>655</v>
      </c>
      <c r="B656" s="21">
        <v>40468</v>
      </c>
      <c r="C656" s="43">
        <v>3</v>
      </c>
      <c r="D656" s="23">
        <v>12419</v>
      </c>
      <c r="E656" s="25">
        <f t="shared" si="131"/>
        <v>13609.75</v>
      </c>
      <c r="F656" s="25">
        <f t="shared" si="132"/>
        <v>13182.25</v>
      </c>
      <c r="G656" s="25">
        <f t="shared" si="121"/>
        <v>0.94210017258055334</v>
      </c>
      <c r="H656" s="25">
        <f t="shared" si="128"/>
        <v>0.99623085886831275</v>
      </c>
      <c r="I656" s="4">
        <f t="shared" si="122"/>
        <v>12465.986060808835</v>
      </c>
      <c r="J656" s="25">
        <f t="shared" si="129"/>
        <v>12513.510675840518</v>
      </c>
      <c r="K656" s="15">
        <f t="shared" si="123"/>
        <v>12466.3454880504</v>
      </c>
      <c r="L656" s="36">
        <f t="shared" si="124"/>
        <v>-47.345488050399581</v>
      </c>
      <c r="M656" s="36">
        <f t="shared" si="125"/>
        <v>47.345488050399581</v>
      </c>
      <c r="N656" s="36">
        <f t="shared" si="126"/>
        <v>3.812343026845928E-3</v>
      </c>
      <c r="O656" s="36">
        <f t="shared" si="127"/>
        <v>2241.5952387305297</v>
      </c>
      <c r="P656" s="35">
        <f t="shared" si="130"/>
        <v>2241.5952387305297</v>
      </c>
    </row>
    <row r="657" spans="1:16" x14ac:dyDescent="0.4">
      <c r="A657" s="1">
        <v>656</v>
      </c>
      <c r="B657" s="21">
        <v>40469</v>
      </c>
      <c r="C657" s="43">
        <v>4</v>
      </c>
      <c r="D657" s="23">
        <v>14801</v>
      </c>
      <c r="E657" s="25">
        <f t="shared" si="131"/>
        <v>12754.75</v>
      </c>
      <c r="F657" s="25">
        <f t="shared" si="132"/>
        <v>12567.25</v>
      </c>
      <c r="G657" s="25">
        <f t="shared" si="121"/>
        <v>1.17774373868587</v>
      </c>
      <c r="H657" s="25">
        <f t="shared" si="128"/>
        <v>1.0011677938160828</v>
      </c>
      <c r="I657" s="4">
        <f t="shared" si="122"/>
        <v>14783.735644935243</v>
      </c>
      <c r="J657" s="25">
        <f t="shared" si="129"/>
        <v>12513.827095867438</v>
      </c>
      <c r="K657" s="15">
        <f t="shared" si="123"/>
        <v>12528.440665765522</v>
      </c>
      <c r="L657" s="36">
        <f t="shared" si="124"/>
        <v>2272.5593342344782</v>
      </c>
      <c r="M657" s="36">
        <f t="shared" si="125"/>
        <v>2272.5593342344782</v>
      </c>
      <c r="N657" s="36">
        <f t="shared" si="126"/>
        <v>0.15354093197989854</v>
      </c>
      <c r="O657" s="36">
        <f t="shared" si="127"/>
        <v>5164525.9276162554</v>
      </c>
      <c r="P657" s="35">
        <f t="shared" si="130"/>
        <v>5164525.9276162554</v>
      </c>
    </row>
    <row r="658" spans="1:16" x14ac:dyDescent="0.4">
      <c r="A658" s="1">
        <v>657</v>
      </c>
      <c r="B658" s="21">
        <v>40470</v>
      </c>
      <c r="C658" s="43">
        <v>1</v>
      </c>
      <c r="D658" s="23">
        <v>10611</v>
      </c>
      <c r="E658" s="25">
        <f t="shared" si="131"/>
        <v>12379.75</v>
      </c>
      <c r="F658" s="25">
        <f t="shared" si="132"/>
        <v>12212.625</v>
      </c>
      <c r="G658" s="25">
        <f t="shared" si="121"/>
        <v>0.86885497589584548</v>
      </c>
      <c r="H658" s="25">
        <f t="shared" si="128"/>
        <v>1.0029760598604931</v>
      </c>
      <c r="I658" s="4">
        <f t="shared" si="122"/>
        <v>10579.514730865974</v>
      </c>
      <c r="J658" s="25">
        <f t="shared" si="129"/>
        <v>12514.143515894359</v>
      </c>
      <c r="K658" s="15">
        <f t="shared" si="123"/>
        <v>12551.386356100462</v>
      </c>
      <c r="L658" s="36">
        <f t="shared" si="124"/>
        <v>-1940.3863561004619</v>
      </c>
      <c r="M658" s="36">
        <f t="shared" si="125"/>
        <v>1940.3863561004619</v>
      </c>
      <c r="N658" s="36">
        <f t="shared" si="126"/>
        <v>0.18286555047596473</v>
      </c>
      <c r="O658" s="36">
        <f t="shared" si="127"/>
        <v>3765099.2109408285</v>
      </c>
      <c r="P658" s="35">
        <f t="shared" si="130"/>
        <v>3765099.2109408285</v>
      </c>
    </row>
    <row r="659" spans="1:16" x14ac:dyDescent="0.4">
      <c r="A659" s="1">
        <v>658</v>
      </c>
      <c r="B659" s="21">
        <v>40471</v>
      </c>
      <c r="C659" s="43">
        <v>2</v>
      </c>
      <c r="D659" s="23">
        <v>11688</v>
      </c>
      <c r="E659" s="25">
        <f t="shared" si="131"/>
        <v>12045.5</v>
      </c>
      <c r="F659" s="25">
        <f t="shared" si="132"/>
        <v>11777.5</v>
      </c>
      <c r="G659" s="25">
        <f t="shared" si="121"/>
        <v>0.99240076416896628</v>
      </c>
      <c r="H659" s="25">
        <f t="shared" si="128"/>
        <v>0.99962528745511148</v>
      </c>
      <c r="I659" s="4">
        <f t="shared" si="122"/>
        <v>11692.381281945965</v>
      </c>
      <c r="J659" s="25">
        <f t="shared" si="129"/>
        <v>12514.459935921281</v>
      </c>
      <c r="K659" s="15">
        <f t="shared" si="123"/>
        <v>12509.770610790787</v>
      </c>
      <c r="L659" s="36">
        <f t="shared" si="124"/>
        <v>-821.77061079078703</v>
      </c>
      <c r="M659" s="36">
        <f t="shared" si="125"/>
        <v>821.77061079078703</v>
      </c>
      <c r="N659" s="36">
        <f t="shared" si="126"/>
        <v>7.0308916049862002E-2</v>
      </c>
      <c r="O659" s="36">
        <f t="shared" si="127"/>
        <v>675306.93675946316</v>
      </c>
      <c r="P659" s="35">
        <f t="shared" si="130"/>
        <v>675306.93675946316</v>
      </c>
    </row>
    <row r="660" spans="1:16" x14ac:dyDescent="0.4">
      <c r="A660" s="1">
        <v>659</v>
      </c>
      <c r="B660" s="21">
        <v>40472</v>
      </c>
      <c r="C660" s="43">
        <v>3</v>
      </c>
      <c r="D660" s="23">
        <v>11082</v>
      </c>
      <c r="E660" s="25">
        <f t="shared" si="131"/>
        <v>11509.5</v>
      </c>
      <c r="F660" s="25">
        <f t="shared" si="132"/>
        <v>11458.5</v>
      </c>
      <c r="G660" s="25">
        <f t="shared" si="121"/>
        <v>0.9671422961120566</v>
      </c>
      <c r="H660" s="25">
        <f t="shared" si="128"/>
        <v>0.99623085886831275</v>
      </c>
      <c r="I660" s="4">
        <f t="shared" si="122"/>
        <v>11123.927653263831</v>
      </c>
      <c r="J660" s="25">
        <f t="shared" si="129"/>
        <v>12514.776355948201</v>
      </c>
      <c r="K660" s="15">
        <f t="shared" si="123"/>
        <v>12467.606397631129</v>
      </c>
      <c r="L660" s="36">
        <f t="shared" si="124"/>
        <v>-1385.6063976311289</v>
      </c>
      <c r="M660" s="36">
        <f t="shared" si="125"/>
        <v>1385.6063976311289</v>
      </c>
      <c r="N660" s="36">
        <f t="shared" si="126"/>
        <v>0.12503216004612244</v>
      </c>
      <c r="O660" s="36">
        <f t="shared" si="127"/>
        <v>1919905.089156314</v>
      </c>
      <c r="P660" s="35">
        <f t="shared" si="130"/>
        <v>1919905.089156314</v>
      </c>
    </row>
    <row r="661" spans="1:16" x14ac:dyDescent="0.4">
      <c r="A661" s="1">
        <v>660</v>
      </c>
      <c r="B661" s="21">
        <v>40473</v>
      </c>
      <c r="C661" s="43">
        <v>4</v>
      </c>
      <c r="D661" s="23">
        <v>12657</v>
      </c>
      <c r="E661" s="25">
        <f t="shared" si="131"/>
        <v>11407.5</v>
      </c>
      <c r="F661" s="25">
        <f t="shared" si="132"/>
        <v>11299.25</v>
      </c>
      <c r="G661" s="25">
        <f t="shared" si="121"/>
        <v>1.1201628426665486</v>
      </c>
      <c r="H661" s="25">
        <f t="shared" si="128"/>
        <v>1.0011677938160828</v>
      </c>
      <c r="I661" s="4">
        <f t="shared" si="122"/>
        <v>12642.236474423711</v>
      </c>
      <c r="J661" s="25">
        <f t="shared" si="129"/>
        <v>12515.092775975121</v>
      </c>
      <c r="K661" s="15">
        <f t="shared" si="123"/>
        <v>12529.707823926607</v>
      </c>
      <c r="L661" s="36">
        <f t="shared" si="124"/>
        <v>127.29217607339342</v>
      </c>
      <c r="M661" s="36">
        <f t="shared" si="125"/>
        <v>127.29217607339342</v>
      </c>
      <c r="N661" s="36">
        <f t="shared" si="126"/>
        <v>1.0057057444370184E-2</v>
      </c>
      <c r="O661" s="36">
        <f t="shared" si="127"/>
        <v>16203.298089499793</v>
      </c>
      <c r="P661" s="35">
        <f t="shared" si="130"/>
        <v>16203.298089499793</v>
      </c>
    </row>
    <row r="662" spans="1:16" x14ac:dyDescent="0.4">
      <c r="A662" s="1">
        <v>661</v>
      </c>
      <c r="B662" s="21">
        <v>40474</v>
      </c>
      <c r="C662" s="43">
        <v>1</v>
      </c>
      <c r="D662" s="23">
        <v>10203</v>
      </c>
      <c r="E662" s="25">
        <f t="shared" si="131"/>
        <v>11191</v>
      </c>
      <c r="F662" s="25">
        <f t="shared" si="132"/>
        <v>11624.25</v>
      </c>
      <c r="G662" s="25">
        <f t="shared" si="121"/>
        <v>0.87773404735789406</v>
      </c>
      <c r="H662" s="25">
        <f t="shared" si="128"/>
        <v>1.0029760598604931</v>
      </c>
      <c r="I662" s="4">
        <f t="shared" si="122"/>
        <v>10172.725360383143</v>
      </c>
      <c r="J662" s="25">
        <f t="shared" si="129"/>
        <v>12515.409196002043</v>
      </c>
      <c r="K662" s="15">
        <f t="shared" si="123"/>
        <v>12552.655802947911</v>
      </c>
      <c r="L662" s="36">
        <f t="shared" si="124"/>
        <v>-2349.6558029479111</v>
      </c>
      <c r="M662" s="36">
        <f t="shared" si="125"/>
        <v>2349.6558029479111</v>
      </c>
      <c r="N662" s="36">
        <f t="shared" si="126"/>
        <v>0.23029067950092239</v>
      </c>
      <c r="O662" s="36">
        <f t="shared" si="127"/>
        <v>5520882.3923267927</v>
      </c>
      <c r="P662" s="35">
        <f t="shared" si="130"/>
        <v>5520882.3923267927</v>
      </c>
    </row>
    <row r="663" spans="1:16" x14ac:dyDescent="0.4">
      <c r="A663" s="1">
        <v>662</v>
      </c>
      <c r="B663" s="21">
        <v>40475</v>
      </c>
      <c r="C663" s="43">
        <v>2</v>
      </c>
      <c r="D663" s="23">
        <v>10822</v>
      </c>
      <c r="E663" s="25">
        <f t="shared" si="131"/>
        <v>12057.5</v>
      </c>
      <c r="F663" s="25">
        <f t="shared" si="132"/>
        <v>12520</v>
      </c>
      <c r="G663" s="25">
        <f t="shared" si="121"/>
        <v>0.86437699680511182</v>
      </c>
      <c r="H663" s="25">
        <f t="shared" si="128"/>
        <v>0.99962528745511148</v>
      </c>
      <c r="I663" s="4">
        <f t="shared" si="122"/>
        <v>10826.056659241893</v>
      </c>
      <c r="J663" s="25">
        <f t="shared" si="129"/>
        <v>12515.725616028963</v>
      </c>
      <c r="K663" s="15">
        <f t="shared" si="123"/>
        <v>12511.035816632255</v>
      </c>
      <c r="L663" s="36">
        <f t="shared" si="124"/>
        <v>-1689.0358166322549</v>
      </c>
      <c r="M663" s="36">
        <f t="shared" si="125"/>
        <v>1689.0358166322549</v>
      </c>
      <c r="N663" s="36">
        <f t="shared" si="126"/>
        <v>0.15607427616265523</v>
      </c>
      <c r="O663" s="36">
        <f t="shared" si="127"/>
        <v>2852841.9898665883</v>
      </c>
      <c r="P663" s="35">
        <f t="shared" si="130"/>
        <v>2852841.9898665883</v>
      </c>
    </row>
    <row r="664" spans="1:16" x14ac:dyDescent="0.4">
      <c r="A664" s="1">
        <v>663</v>
      </c>
      <c r="B664" s="21">
        <v>40476</v>
      </c>
      <c r="C664" s="43">
        <v>3</v>
      </c>
      <c r="D664" s="23">
        <v>14548</v>
      </c>
      <c r="E664" s="25">
        <f t="shared" si="131"/>
        <v>12982.5</v>
      </c>
      <c r="F664" s="25">
        <f t="shared" si="132"/>
        <v>13639.625</v>
      </c>
      <c r="G664" s="25">
        <f t="shared" si="121"/>
        <v>1.0665982385879378</v>
      </c>
      <c r="H664" s="25">
        <f t="shared" si="128"/>
        <v>0.99623085886831275</v>
      </c>
      <c r="I664" s="4">
        <f t="shared" si="122"/>
        <v>14603.040922187529</v>
      </c>
      <c r="J664" s="25">
        <f t="shared" si="129"/>
        <v>12516.042036055884</v>
      </c>
      <c r="K664" s="15">
        <f t="shared" si="123"/>
        <v>12468.867307211858</v>
      </c>
      <c r="L664" s="36">
        <f t="shared" si="124"/>
        <v>2079.1326927881419</v>
      </c>
      <c r="M664" s="36">
        <f t="shared" si="125"/>
        <v>2079.1326927881419</v>
      </c>
      <c r="N664" s="36">
        <f t="shared" si="126"/>
        <v>0.14291536244075762</v>
      </c>
      <c r="O664" s="36">
        <f t="shared" si="127"/>
        <v>4322792.7542204699</v>
      </c>
      <c r="P664" s="35">
        <f t="shared" si="130"/>
        <v>4322792.7542204699</v>
      </c>
    </row>
    <row r="665" spans="1:16" x14ac:dyDescent="0.4">
      <c r="A665" s="1">
        <v>664</v>
      </c>
      <c r="B665" s="21">
        <v>40477</v>
      </c>
      <c r="C665" s="43">
        <v>4</v>
      </c>
      <c r="D665" s="23">
        <v>16357</v>
      </c>
      <c r="E665" s="25">
        <f t="shared" si="131"/>
        <v>14296.75</v>
      </c>
      <c r="F665" s="25">
        <f t="shared" si="132"/>
        <v>14413</v>
      </c>
      <c r="G665" s="25">
        <f t="shared" si="121"/>
        <v>1.1348782349268023</v>
      </c>
      <c r="H665" s="25">
        <f t="shared" si="128"/>
        <v>1.0011677938160828</v>
      </c>
      <c r="I665" s="4">
        <f t="shared" si="122"/>
        <v>16337.920677265438</v>
      </c>
      <c r="J665" s="25">
        <f t="shared" si="129"/>
        <v>12516.358456082806</v>
      </c>
      <c r="K665" s="15">
        <f t="shared" si="123"/>
        <v>12530.974982087695</v>
      </c>
      <c r="L665" s="36">
        <f t="shared" si="124"/>
        <v>3826.025017912305</v>
      </c>
      <c r="M665" s="36">
        <f t="shared" si="125"/>
        <v>3826.025017912305</v>
      </c>
      <c r="N665" s="36">
        <f t="shared" si="126"/>
        <v>0.23390750247064285</v>
      </c>
      <c r="O665" s="36">
        <f t="shared" si="127"/>
        <v>14638467.437690854</v>
      </c>
      <c r="P665" s="35">
        <f t="shared" si="130"/>
        <v>14638467.437690854</v>
      </c>
    </row>
    <row r="666" spans="1:16" x14ac:dyDescent="0.4">
      <c r="A666" s="1">
        <v>665</v>
      </c>
      <c r="B666" s="21">
        <v>40478</v>
      </c>
      <c r="C666" s="43">
        <v>1</v>
      </c>
      <c r="D666" s="23">
        <v>15460</v>
      </c>
      <c r="E666" s="25">
        <f t="shared" si="131"/>
        <v>14529.25</v>
      </c>
      <c r="F666" s="25">
        <f t="shared" si="132"/>
        <v>14474.75</v>
      </c>
      <c r="G666" s="25">
        <f t="shared" si="121"/>
        <v>1.0680668059897407</v>
      </c>
      <c r="H666" s="25">
        <f t="shared" si="128"/>
        <v>1.0029760598604931</v>
      </c>
      <c r="I666" s="4">
        <f t="shared" si="122"/>
        <v>15414.126636432755</v>
      </c>
      <c r="J666" s="25">
        <f t="shared" si="129"/>
        <v>12516.674876109726</v>
      </c>
      <c r="K666" s="15">
        <f t="shared" si="123"/>
        <v>12553.925249795358</v>
      </c>
      <c r="L666" s="36">
        <f t="shared" si="124"/>
        <v>2906.0747502046415</v>
      </c>
      <c r="M666" s="36">
        <f t="shared" si="125"/>
        <v>2906.0747502046415</v>
      </c>
      <c r="N666" s="36">
        <f t="shared" si="126"/>
        <v>0.18797378720599234</v>
      </c>
      <c r="O666" s="36">
        <f t="shared" si="127"/>
        <v>8445270.4537769705</v>
      </c>
      <c r="P666" s="35">
        <f t="shared" si="130"/>
        <v>8445270.4537769705</v>
      </c>
    </row>
    <row r="667" spans="1:16" x14ac:dyDescent="0.4">
      <c r="A667" s="1">
        <v>666</v>
      </c>
      <c r="B667" s="21">
        <v>40479</v>
      </c>
      <c r="C667" s="43">
        <v>2</v>
      </c>
      <c r="D667" s="23">
        <v>11752</v>
      </c>
      <c r="E667" s="25">
        <f t="shared" si="131"/>
        <v>14420.25</v>
      </c>
      <c r="F667" s="25">
        <f t="shared" si="132"/>
        <v>13909.5</v>
      </c>
      <c r="G667" s="25">
        <f t="shared" si="121"/>
        <v>0.84489018296847473</v>
      </c>
      <c r="H667" s="25">
        <f t="shared" si="128"/>
        <v>0.99962528745511148</v>
      </c>
      <c r="I667" s="4">
        <f t="shared" si="122"/>
        <v>11756.405272538414</v>
      </c>
      <c r="J667" s="25">
        <f t="shared" si="129"/>
        <v>12516.991296136646</v>
      </c>
      <c r="K667" s="15">
        <f t="shared" si="123"/>
        <v>12512.301022473723</v>
      </c>
      <c r="L667" s="36">
        <f t="shared" si="124"/>
        <v>-760.3010224737227</v>
      </c>
      <c r="M667" s="36">
        <f t="shared" si="125"/>
        <v>760.3010224737227</v>
      </c>
      <c r="N667" s="36">
        <f t="shared" si="126"/>
        <v>6.4695458004911735E-2</v>
      </c>
      <c r="O667" s="36">
        <f t="shared" si="127"/>
        <v>578057.64477458817</v>
      </c>
      <c r="P667" s="35">
        <f t="shared" si="130"/>
        <v>578057.64477458817</v>
      </c>
    </row>
    <row r="668" spans="1:16" x14ac:dyDescent="0.4">
      <c r="A668" s="1">
        <v>667</v>
      </c>
      <c r="B668" s="21">
        <v>40480</v>
      </c>
      <c r="C668" s="43">
        <v>3</v>
      </c>
      <c r="D668" s="23">
        <v>14112</v>
      </c>
      <c r="E668" s="25">
        <f t="shared" si="131"/>
        <v>13398.75</v>
      </c>
      <c r="F668" s="25">
        <f t="shared" si="132"/>
        <v>12716.25</v>
      </c>
      <c r="G668" s="25">
        <f t="shared" si="121"/>
        <v>1.1097611324093188</v>
      </c>
      <c r="H668" s="25">
        <f t="shared" si="128"/>
        <v>0.99623085886831275</v>
      </c>
      <c r="I668" s="4">
        <f t="shared" si="122"/>
        <v>14165.391359218478</v>
      </c>
      <c r="J668" s="25">
        <f t="shared" si="129"/>
        <v>12517.307716163568</v>
      </c>
      <c r="K668" s="15">
        <f t="shared" si="123"/>
        <v>12470.128216792589</v>
      </c>
      <c r="L668" s="36">
        <f t="shared" si="124"/>
        <v>1641.8717832074108</v>
      </c>
      <c r="M668" s="36">
        <f t="shared" si="125"/>
        <v>1641.8717832074108</v>
      </c>
      <c r="N668" s="36">
        <f t="shared" si="126"/>
        <v>0.11634578962637548</v>
      </c>
      <c r="O668" s="36">
        <f t="shared" si="127"/>
        <v>2695742.9524926827</v>
      </c>
      <c r="P668" s="35">
        <f t="shared" si="130"/>
        <v>2695742.9524926827</v>
      </c>
    </row>
    <row r="669" spans="1:16" x14ac:dyDescent="0.4">
      <c r="A669" s="1">
        <v>668</v>
      </c>
      <c r="B669" s="21">
        <v>40481</v>
      </c>
      <c r="C669" s="43">
        <v>4</v>
      </c>
      <c r="D669" s="23">
        <v>12271</v>
      </c>
      <c r="E669" s="25">
        <f t="shared" si="131"/>
        <v>12033.75</v>
      </c>
      <c r="F669" s="25">
        <f t="shared" si="132"/>
        <v>11836.125</v>
      </c>
      <c r="G669" s="25">
        <f t="shared" si="121"/>
        <v>1.0367413321505139</v>
      </c>
      <c r="H669" s="25">
        <f t="shared" si="128"/>
        <v>1.0011677938160828</v>
      </c>
      <c r="I669" s="4">
        <f t="shared" si="122"/>
        <v>12256.68671704617</v>
      </c>
      <c r="J669" s="25">
        <f t="shared" si="129"/>
        <v>12517.624136190489</v>
      </c>
      <c r="K669" s="15">
        <f t="shared" si="123"/>
        <v>12532.24214024878</v>
      </c>
      <c r="L669" s="36">
        <f t="shared" si="124"/>
        <v>-261.24214024877983</v>
      </c>
      <c r="M669" s="36">
        <f t="shared" si="125"/>
        <v>261.24214024877983</v>
      </c>
      <c r="N669" s="36">
        <f t="shared" si="126"/>
        <v>2.1289392897789899E-2</v>
      </c>
      <c r="O669" s="36">
        <f t="shared" si="127"/>
        <v>68247.455841763149</v>
      </c>
      <c r="P669" s="35">
        <f t="shared" si="130"/>
        <v>68247.455841763149</v>
      </c>
    </row>
    <row r="670" spans="1:16" x14ac:dyDescent="0.4">
      <c r="A670" s="1">
        <v>669</v>
      </c>
      <c r="B670" s="21">
        <v>40482</v>
      </c>
      <c r="C670" s="43">
        <v>1</v>
      </c>
      <c r="D670" s="23">
        <v>10000</v>
      </c>
      <c r="E670" s="25">
        <f t="shared" si="131"/>
        <v>11638.5</v>
      </c>
      <c r="F670" s="25">
        <f t="shared" si="132"/>
        <v>11136.5</v>
      </c>
      <c r="G670" s="25">
        <f t="shared" si="121"/>
        <v>0.89794818838952994</v>
      </c>
      <c r="H670" s="25">
        <f t="shared" si="128"/>
        <v>1.0029760598604931</v>
      </c>
      <c r="I670" s="4">
        <f t="shared" si="122"/>
        <v>9970.3277079125201</v>
      </c>
      <c r="J670" s="25">
        <f t="shared" si="129"/>
        <v>12517.940556217411</v>
      </c>
      <c r="K670" s="15">
        <f t="shared" si="123"/>
        <v>12555.194696642808</v>
      </c>
      <c r="L670" s="36">
        <f t="shared" si="124"/>
        <v>-2555.1946966428077</v>
      </c>
      <c r="M670" s="36">
        <f t="shared" si="125"/>
        <v>2555.1946966428077</v>
      </c>
      <c r="N670" s="36">
        <f t="shared" si="126"/>
        <v>0.2555194696642808</v>
      </c>
      <c r="O670" s="36">
        <f t="shared" si="127"/>
        <v>6529019.9377515297</v>
      </c>
      <c r="P670" s="35">
        <f t="shared" si="130"/>
        <v>6529019.9377515297</v>
      </c>
    </row>
    <row r="671" spans="1:16" x14ac:dyDescent="0.4">
      <c r="A671" s="1">
        <v>670</v>
      </c>
      <c r="B671" s="21">
        <v>40483</v>
      </c>
      <c r="C671" s="43">
        <v>2</v>
      </c>
      <c r="D671" s="23">
        <v>10171</v>
      </c>
      <c r="E671" s="25">
        <f t="shared" si="131"/>
        <v>10634.5</v>
      </c>
      <c r="F671" s="25">
        <f t="shared" si="132"/>
        <v>10689.625</v>
      </c>
      <c r="G671" s="25">
        <f t="shared" si="121"/>
        <v>0.95148333079972403</v>
      </c>
      <c r="H671" s="25">
        <f t="shared" si="128"/>
        <v>0.99962528745511148</v>
      </c>
      <c r="I671" s="4">
        <f t="shared" si="122"/>
        <v>10174.812629934326</v>
      </c>
      <c r="J671" s="25">
        <f t="shared" si="129"/>
        <v>12518.256976244331</v>
      </c>
      <c r="K671" s="15">
        <f t="shared" si="123"/>
        <v>12513.566228315194</v>
      </c>
      <c r="L671" s="36">
        <f t="shared" si="124"/>
        <v>-2342.5662283151942</v>
      </c>
      <c r="M671" s="36">
        <f t="shared" si="125"/>
        <v>2342.5662283151942</v>
      </c>
      <c r="N671" s="36">
        <f t="shared" si="126"/>
        <v>0.23031818192067585</v>
      </c>
      <c r="O671" s="36">
        <f t="shared" si="127"/>
        <v>5487616.5340428744</v>
      </c>
      <c r="P671" s="35">
        <f t="shared" si="130"/>
        <v>5487616.5340428744</v>
      </c>
    </row>
    <row r="672" spans="1:16" x14ac:dyDescent="0.4">
      <c r="A672" s="1">
        <v>671</v>
      </c>
      <c r="B672" s="21">
        <v>40484</v>
      </c>
      <c r="C672" s="43">
        <v>3</v>
      </c>
      <c r="D672" s="23">
        <v>10096</v>
      </c>
      <c r="E672" s="25">
        <f t="shared" si="131"/>
        <v>10744.75</v>
      </c>
      <c r="F672" s="25">
        <f t="shared" si="132"/>
        <v>10812.125</v>
      </c>
      <c r="G672" s="25">
        <f t="shared" si="121"/>
        <v>0.93376648901117953</v>
      </c>
      <c r="H672" s="25">
        <f t="shared" si="128"/>
        <v>0.99623085886831275</v>
      </c>
      <c r="I672" s="4">
        <f t="shared" si="122"/>
        <v>10134.197219576938</v>
      </c>
      <c r="J672" s="25">
        <f t="shared" si="129"/>
        <v>12518.573396271251</v>
      </c>
      <c r="K672" s="15">
        <f t="shared" si="123"/>
        <v>12471.389126373319</v>
      </c>
      <c r="L672" s="36">
        <f t="shared" si="124"/>
        <v>-2375.3891263733185</v>
      </c>
      <c r="M672" s="36">
        <f t="shared" si="125"/>
        <v>2375.3891263733185</v>
      </c>
      <c r="N672" s="36">
        <f t="shared" si="126"/>
        <v>0.23528022250131919</v>
      </c>
      <c r="O672" s="36">
        <f t="shared" si="127"/>
        <v>5642473.5016925978</v>
      </c>
      <c r="P672" s="35">
        <f t="shared" si="130"/>
        <v>5642473.5016925978</v>
      </c>
    </row>
    <row r="673" spans="1:16" x14ac:dyDescent="0.4">
      <c r="A673" s="1">
        <v>672</v>
      </c>
      <c r="B673" s="21">
        <v>40485</v>
      </c>
      <c r="C673" s="43">
        <v>4</v>
      </c>
      <c r="D673" s="23">
        <v>12712</v>
      </c>
      <c r="E673" s="25">
        <f t="shared" si="131"/>
        <v>10879.5</v>
      </c>
      <c r="F673" s="25">
        <f t="shared" si="132"/>
        <v>11390.375</v>
      </c>
      <c r="G673" s="25">
        <f t="shared" si="121"/>
        <v>1.1160299814536396</v>
      </c>
      <c r="H673" s="25">
        <f t="shared" si="128"/>
        <v>1.0011677938160828</v>
      </c>
      <c r="I673" s="4">
        <f t="shared" si="122"/>
        <v>12697.17232068217</v>
      </c>
      <c r="J673" s="25">
        <f t="shared" si="129"/>
        <v>12518.889816298173</v>
      </c>
      <c r="K673" s="15">
        <f t="shared" si="123"/>
        <v>12533.509298409868</v>
      </c>
      <c r="L673" s="36">
        <f t="shared" si="124"/>
        <v>178.49070159013172</v>
      </c>
      <c r="M673" s="36">
        <f t="shared" si="125"/>
        <v>178.49070159013172</v>
      </c>
      <c r="N673" s="36">
        <f t="shared" si="126"/>
        <v>1.4041118753156995E-2</v>
      </c>
      <c r="O673" s="36">
        <f t="shared" si="127"/>
        <v>31858.930554137449</v>
      </c>
      <c r="P673" s="35">
        <f t="shared" si="130"/>
        <v>31858.930554137449</v>
      </c>
    </row>
    <row r="674" spans="1:16" x14ac:dyDescent="0.4">
      <c r="A674" s="1">
        <v>673</v>
      </c>
      <c r="B674" s="21">
        <v>40486</v>
      </c>
      <c r="C674" s="43">
        <v>1</v>
      </c>
      <c r="D674" s="23">
        <v>10539</v>
      </c>
      <c r="E674" s="25">
        <f t="shared" si="131"/>
        <v>11901.25</v>
      </c>
      <c r="F674" s="25">
        <f t="shared" si="132"/>
        <v>12193.375</v>
      </c>
      <c r="G674" s="25">
        <f t="shared" si="121"/>
        <v>0.86432181409986986</v>
      </c>
      <c r="H674" s="25">
        <f t="shared" si="128"/>
        <v>1.0029760598604931</v>
      </c>
      <c r="I674" s="4">
        <f t="shared" si="122"/>
        <v>10507.728371369005</v>
      </c>
      <c r="J674" s="25">
        <f t="shared" si="129"/>
        <v>12519.206236325093</v>
      </c>
      <c r="K674" s="15">
        <f t="shared" si="123"/>
        <v>12556.464143490255</v>
      </c>
      <c r="L674" s="36">
        <f t="shared" si="124"/>
        <v>-2017.4641434902551</v>
      </c>
      <c r="M674" s="36">
        <f t="shared" si="125"/>
        <v>2017.4641434902551</v>
      </c>
      <c r="N674" s="36">
        <f t="shared" si="126"/>
        <v>0.19142842238260319</v>
      </c>
      <c r="O674" s="36">
        <f t="shared" si="127"/>
        <v>4070161.5702688685</v>
      </c>
      <c r="P674" s="35">
        <f t="shared" si="130"/>
        <v>4070161.5702688685</v>
      </c>
    </row>
    <row r="675" spans="1:16" x14ac:dyDescent="0.4">
      <c r="A675" s="1">
        <v>674</v>
      </c>
      <c r="B675" s="21">
        <v>40487</v>
      </c>
      <c r="C675" s="43">
        <v>2</v>
      </c>
      <c r="D675" s="23">
        <v>14258</v>
      </c>
      <c r="E675" s="25">
        <f t="shared" si="131"/>
        <v>12485.5</v>
      </c>
      <c r="F675" s="25">
        <f t="shared" si="132"/>
        <v>12309.125</v>
      </c>
      <c r="G675" s="25">
        <f t="shared" si="121"/>
        <v>1.15832766342043</v>
      </c>
      <c r="H675" s="25">
        <f t="shared" si="128"/>
        <v>0.99962528745511148</v>
      </c>
      <c r="I675" s="4">
        <f t="shared" si="122"/>
        <v>14263.344654173987</v>
      </c>
      <c r="J675" s="25">
        <f t="shared" si="129"/>
        <v>12519.522656352014</v>
      </c>
      <c r="K675" s="15">
        <f t="shared" si="123"/>
        <v>12514.831434156662</v>
      </c>
      <c r="L675" s="36">
        <f t="shared" si="124"/>
        <v>1743.168565843338</v>
      </c>
      <c r="M675" s="36">
        <f t="shared" si="125"/>
        <v>1743.168565843338</v>
      </c>
      <c r="N675" s="36">
        <f t="shared" si="126"/>
        <v>0.12225898203417997</v>
      </c>
      <c r="O675" s="36">
        <f t="shared" si="127"/>
        <v>3038636.6489443197</v>
      </c>
      <c r="P675" s="35">
        <f t="shared" si="130"/>
        <v>3038636.6489443197</v>
      </c>
    </row>
    <row r="676" spans="1:16" x14ac:dyDescent="0.4">
      <c r="A676" s="1">
        <v>675</v>
      </c>
      <c r="B676" s="21">
        <v>40488</v>
      </c>
      <c r="C676" s="43">
        <v>3</v>
      </c>
      <c r="D676" s="23">
        <v>12433</v>
      </c>
      <c r="E676" s="25">
        <f t="shared" si="131"/>
        <v>12132.75</v>
      </c>
      <c r="F676" s="25">
        <f t="shared" si="132"/>
        <v>12611</v>
      </c>
      <c r="G676" s="25">
        <f t="shared" si="121"/>
        <v>0.98588533819681234</v>
      </c>
      <c r="H676" s="25">
        <f t="shared" si="128"/>
        <v>0.99623085886831275</v>
      </c>
      <c r="I676" s="4">
        <f t="shared" si="122"/>
        <v>12480.039028427107</v>
      </c>
      <c r="J676" s="25">
        <f t="shared" si="129"/>
        <v>12519.839076378936</v>
      </c>
      <c r="K676" s="15">
        <f t="shared" si="123"/>
        <v>12472.650035954051</v>
      </c>
      <c r="L676" s="36">
        <f t="shared" si="124"/>
        <v>-39.650035954051418</v>
      </c>
      <c r="M676" s="36">
        <f t="shared" si="125"/>
        <v>39.650035954051418</v>
      </c>
      <c r="N676" s="36">
        <f t="shared" si="126"/>
        <v>3.1890964332060979E-3</v>
      </c>
      <c r="O676" s="36">
        <f t="shared" si="127"/>
        <v>1572.1253511575701</v>
      </c>
      <c r="P676" s="35">
        <f t="shared" si="130"/>
        <v>1572.1253511575701</v>
      </c>
    </row>
    <row r="677" spans="1:16" x14ac:dyDescent="0.4">
      <c r="A677" s="1">
        <v>676</v>
      </c>
      <c r="B677" s="21">
        <v>40489</v>
      </c>
      <c r="C677" s="43">
        <v>4</v>
      </c>
      <c r="D677" s="23">
        <v>11301</v>
      </c>
      <c r="E677" s="25">
        <f t="shared" si="131"/>
        <v>13089.25</v>
      </c>
      <c r="F677" s="25">
        <f t="shared" si="132"/>
        <v>12994.5</v>
      </c>
      <c r="G677" s="25">
        <f t="shared" si="121"/>
        <v>0.86967563199815312</v>
      </c>
      <c r="H677" s="25">
        <f t="shared" si="128"/>
        <v>1.0011677938160828</v>
      </c>
      <c r="I677" s="4">
        <f t="shared" si="122"/>
        <v>11287.818155760635</v>
      </c>
      <c r="J677" s="25">
        <f t="shared" si="129"/>
        <v>12520.155496405856</v>
      </c>
      <c r="K677" s="15">
        <f t="shared" si="123"/>
        <v>12534.776456570953</v>
      </c>
      <c r="L677" s="36">
        <f t="shared" si="124"/>
        <v>-1233.7764565709531</v>
      </c>
      <c r="M677" s="36">
        <f t="shared" si="125"/>
        <v>1233.7764565709531</v>
      </c>
      <c r="N677" s="36">
        <f t="shared" si="126"/>
        <v>0.10917409579426185</v>
      </c>
      <c r="O677" s="36">
        <f t="shared" si="127"/>
        <v>1522204.3447887769</v>
      </c>
      <c r="P677" s="35">
        <f t="shared" si="130"/>
        <v>1522204.3447887769</v>
      </c>
    </row>
    <row r="678" spans="1:16" x14ac:dyDescent="0.4">
      <c r="A678" s="1">
        <v>677</v>
      </c>
      <c r="B678" s="21">
        <v>40490</v>
      </c>
      <c r="C678" s="43">
        <v>1</v>
      </c>
      <c r="D678" s="23">
        <v>14365</v>
      </c>
      <c r="E678" s="25">
        <f t="shared" si="131"/>
        <v>12899.75</v>
      </c>
      <c r="F678" s="25">
        <f t="shared" si="132"/>
        <v>12860.875</v>
      </c>
      <c r="G678" s="25">
        <f t="shared" si="121"/>
        <v>1.1169535509831174</v>
      </c>
      <c r="H678" s="25">
        <f t="shared" si="128"/>
        <v>1.0029760598604931</v>
      </c>
      <c r="I678" s="4">
        <f t="shared" si="122"/>
        <v>14322.375752416334</v>
      </c>
      <c r="J678" s="25">
        <f t="shared" si="129"/>
        <v>12520.471916432776</v>
      </c>
      <c r="K678" s="15">
        <f t="shared" si="123"/>
        <v>12557.733590337702</v>
      </c>
      <c r="L678" s="36">
        <f t="shared" si="124"/>
        <v>1807.2664096622975</v>
      </c>
      <c r="M678" s="36">
        <f t="shared" si="125"/>
        <v>1807.2664096622975</v>
      </c>
      <c r="N678" s="36">
        <f t="shared" si="126"/>
        <v>0.12581040095108231</v>
      </c>
      <c r="O678" s="36">
        <f t="shared" si="127"/>
        <v>3266211.8754936513</v>
      </c>
      <c r="P678" s="35">
        <f t="shared" si="130"/>
        <v>3266211.8754936513</v>
      </c>
    </row>
    <row r="679" spans="1:16" x14ac:dyDescent="0.4">
      <c r="A679" s="1">
        <v>678</v>
      </c>
      <c r="B679" s="21">
        <v>40491</v>
      </c>
      <c r="C679" s="43">
        <v>2</v>
      </c>
      <c r="D679" s="23">
        <v>13500</v>
      </c>
      <c r="E679" s="25">
        <f t="shared" si="131"/>
        <v>12822</v>
      </c>
      <c r="F679" s="25">
        <f t="shared" si="132"/>
        <v>12800.875</v>
      </c>
      <c r="G679" s="25">
        <f t="shared" si="121"/>
        <v>1.0546154071499019</v>
      </c>
      <c r="H679" s="25">
        <f t="shared" si="128"/>
        <v>0.99962528745511148</v>
      </c>
      <c r="I679" s="4">
        <f t="shared" si="122"/>
        <v>13505.060515594672</v>
      </c>
      <c r="J679" s="25">
        <f t="shared" si="129"/>
        <v>12520.788336459698</v>
      </c>
      <c r="K679" s="15">
        <f t="shared" si="123"/>
        <v>12516.096639998133</v>
      </c>
      <c r="L679" s="36">
        <f t="shared" si="124"/>
        <v>983.90336000186653</v>
      </c>
      <c r="M679" s="36">
        <f t="shared" si="125"/>
        <v>983.90336000186653</v>
      </c>
      <c r="N679" s="36">
        <f t="shared" si="126"/>
        <v>7.2881730370508629E-2</v>
      </c>
      <c r="O679" s="36">
        <f t="shared" si="127"/>
        <v>968065.82182296261</v>
      </c>
      <c r="P679" s="35">
        <f t="shared" si="130"/>
        <v>968065.82182296261</v>
      </c>
    </row>
    <row r="680" spans="1:16" x14ac:dyDescent="0.4">
      <c r="A680" s="1">
        <v>679</v>
      </c>
      <c r="B680" s="21">
        <v>40492</v>
      </c>
      <c r="C680" s="43">
        <v>3</v>
      </c>
      <c r="D680" s="23">
        <v>12122</v>
      </c>
      <c r="E680" s="25">
        <f t="shared" si="131"/>
        <v>12779.75</v>
      </c>
      <c r="F680" s="25">
        <f t="shared" si="132"/>
        <v>12586.875</v>
      </c>
      <c r="G680" s="25">
        <f t="shared" si="121"/>
        <v>0.96306668652862604</v>
      </c>
      <c r="H680" s="25">
        <f t="shared" si="128"/>
        <v>0.99623085886831275</v>
      </c>
      <c r="I680" s="4">
        <f t="shared" si="122"/>
        <v>12167.862390621201</v>
      </c>
      <c r="J680" s="25">
        <f t="shared" si="129"/>
        <v>12521.104756486618</v>
      </c>
      <c r="K680" s="15">
        <f t="shared" si="123"/>
        <v>12473.910945534781</v>
      </c>
      <c r="L680" s="36">
        <f t="shared" si="124"/>
        <v>-351.91094553478069</v>
      </c>
      <c r="M680" s="36">
        <f t="shared" si="125"/>
        <v>351.91094553478069</v>
      </c>
      <c r="N680" s="36">
        <f t="shared" si="126"/>
        <v>2.9030766006828964E-2</v>
      </c>
      <c r="O680" s="36">
        <f t="shared" si="127"/>
        <v>123841.31358718338</v>
      </c>
      <c r="P680" s="35">
        <f t="shared" si="130"/>
        <v>123841.31358718338</v>
      </c>
    </row>
    <row r="681" spans="1:16" x14ac:dyDescent="0.4">
      <c r="A681" s="1">
        <v>680</v>
      </c>
      <c r="B681" s="21">
        <v>40493</v>
      </c>
      <c r="C681" s="43">
        <v>4</v>
      </c>
      <c r="D681" s="23">
        <v>11132</v>
      </c>
      <c r="E681" s="25">
        <f t="shared" si="131"/>
        <v>12394</v>
      </c>
      <c r="F681" s="25">
        <f t="shared" si="132"/>
        <v>12251.25</v>
      </c>
      <c r="G681" s="25">
        <f t="shared" si="121"/>
        <v>0.90864197530864199</v>
      </c>
      <c r="H681" s="25">
        <f t="shared" si="128"/>
        <v>1.0011677938160828</v>
      </c>
      <c r="I681" s="4">
        <f t="shared" si="122"/>
        <v>11119.015282711918</v>
      </c>
      <c r="J681" s="25">
        <f t="shared" si="129"/>
        <v>12521.421176513539</v>
      </c>
      <c r="K681" s="15">
        <f t="shared" si="123"/>
        <v>12536.04361473204</v>
      </c>
      <c r="L681" s="36">
        <f t="shared" si="124"/>
        <v>-1404.0436147320397</v>
      </c>
      <c r="M681" s="36">
        <f t="shared" si="125"/>
        <v>1404.0436147320397</v>
      </c>
      <c r="N681" s="36">
        <f t="shared" si="126"/>
        <v>0.12612680692885733</v>
      </c>
      <c r="O681" s="36">
        <f t="shared" si="127"/>
        <v>1971338.4720698125</v>
      </c>
      <c r="P681" s="35">
        <f t="shared" si="130"/>
        <v>1971338.4720698125</v>
      </c>
    </row>
    <row r="682" spans="1:16" x14ac:dyDescent="0.4">
      <c r="A682" s="1">
        <v>681</v>
      </c>
      <c r="B682" s="21">
        <v>40494</v>
      </c>
      <c r="C682" s="43">
        <v>1</v>
      </c>
      <c r="D682" s="23">
        <v>12822</v>
      </c>
      <c r="E682" s="25">
        <f t="shared" si="131"/>
        <v>12108.5</v>
      </c>
      <c r="F682" s="25">
        <f t="shared" si="132"/>
        <v>12027.5</v>
      </c>
      <c r="G682" s="25">
        <f t="shared" si="121"/>
        <v>1.0660569528164623</v>
      </c>
      <c r="H682" s="25">
        <f t="shared" si="128"/>
        <v>1.0029760598604931</v>
      </c>
      <c r="I682" s="4">
        <f t="shared" si="122"/>
        <v>12783.954187085432</v>
      </c>
      <c r="J682" s="25">
        <f t="shared" si="129"/>
        <v>12521.737596540461</v>
      </c>
      <c r="K682" s="15">
        <f t="shared" si="123"/>
        <v>12559.003037185152</v>
      </c>
      <c r="L682" s="36">
        <f t="shared" si="124"/>
        <v>262.9969628148483</v>
      </c>
      <c r="M682" s="36">
        <f t="shared" si="125"/>
        <v>262.9969628148483</v>
      </c>
      <c r="N682" s="36">
        <f t="shared" si="126"/>
        <v>2.0511383779039799E-2</v>
      </c>
      <c r="O682" s="36">
        <f t="shared" si="127"/>
        <v>69167.402449834699</v>
      </c>
      <c r="P682" s="35">
        <f t="shared" si="130"/>
        <v>69167.402449834699</v>
      </c>
    </row>
    <row r="683" spans="1:16" x14ac:dyDescent="0.4">
      <c r="A683" s="1">
        <v>682</v>
      </c>
      <c r="B683" s="21">
        <v>40495</v>
      </c>
      <c r="C683" s="43">
        <v>2</v>
      </c>
      <c r="D683" s="23">
        <v>12358</v>
      </c>
      <c r="E683" s="25">
        <f t="shared" si="131"/>
        <v>11946.5</v>
      </c>
      <c r="F683" s="25">
        <f t="shared" si="132"/>
        <v>12317.125</v>
      </c>
      <c r="G683" s="25">
        <f t="shared" si="121"/>
        <v>1.0033185503922384</v>
      </c>
      <c r="H683" s="25">
        <f t="shared" si="128"/>
        <v>0.99962528745511148</v>
      </c>
      <c r="I683" s="4">
        <f t="shared" si="122"/>
        <v>12362.632433460663</v>
      </c>
      <c r="J683" s="25">
        <f t="shared" si="129"/>
        <v>12522.054016567381</v>
      </c>
      <c r="K683" s="15">
        <f t="shared" si="123"/>
        <v>12517.361845839601</v>
      </c>
      <c r="L683" s="36">
        <f t="shared" si="124"/>
        <v>-159.3618458396013</v>
      </c>
      <c r="M683" s="36">
        <f t="shared" si="125"/>
        <v>159.3618458396013</v>
      </c>
      <c r="N683" s="36">
        <f t="shared" si="126"/>
        <v>1.289543986402341E-2</v>
      </c>
      <c r="O683" s="36">
        <f t="shared" si="127"/>
        <v>25396.197909404851</v>
      </c>
      <c r="P683" s="35">
        <f t="shared" si="130"/>
        <v>25396.197909404851</v>
      </c>
    </row>
    <row r="684" spans="1:16" x14ac:dyDescent="0.4">
      <c r="A684" s="1">
        <v>683</v>
      </c>
      <c r="B684" s="21">
        <v>40496</v>
      </c>
      <c r="C684" s="43">
        <v>3</v>
      </c>
      <c r="D684" s="23">
        <v>11474</v>
      </c>
      <c r="E684" s="25">
        <f t="shared" si="131"/>
        <v>12687.75</v>
      </c>
      <c r="F684" s="25">
        <f t="shared" si="132"/>
        <v>12727.5</v>
      </c>
      <c r="G684" s="25">
        <f t="shared" si="121"/>
        <v>0.90151247299155368</v>
      </c>
      <c r="H684" s="25">
        <f t="shared" si="128"/>
        <v>0.99623085886831275</v>
      </c>
      <c r="I684" s="4">
        <f t="shared" si="122"/>
        <v>11517.410746575455</v>
      </c>
      <c r="J684" s="25">
        <f t="shared" si="129"/>
        <v>12522.370436594301</v>
      </c>
      <c r="K684" s="15">
        <f t="shared" si="123"/>
        <v>12475.17185511551</v>
      </c>
      <c r="L684" s="36">
        <f t="shared" si="124"/>
        <v>-1001.17185511551</v>
      </c>
      <c r="M684" s="36">
        <f t="shared" si="125"/>
        <v>1001.17185511551</v>
      </c>
      <c r="N684" s="36">
        <f t="shared" si="126"/>
        <v>8.7255695931280283E-2</v>
      </c>
      <c r="O684" s="36">
        <f t="shared" si="127"/>
        <v>1002345.0834754317</v>
      </c>
      <c r="P684" s="35">
        <f t="shared" si="130"/>
        <v>1002345.0834754317</v>
      </c>
    </row>
    <row r="685" spans="1:16" x14ac:dyDescent="0.4">
      <c r="A685" s="1">
        <v>684</v>
      </c>
      <c r="B685" s="21">
        <v>40497</v>
      </c>
      <c r="C685" s="43">
        <v>4</v>
      </c>
      <c r="D685" s="23">
        <v>14097</v>
      </c>
      <c r="E685" s="25">
        <f t="shared" si="131"/>
        <v>12767.25</v>
      </c>
      <c r="F685" s="25">
        <f t="shared" si="132"/>
        <v>13023.125</v>
      </c>
      <c r="G685" s="25">
        <f t="shared" ref="G685:G748" si="133">D685/F685</f>
        <v>1.0824590872006528</v>
      </c>
      <c r="H685" s="25">
        <f t="shared" si="128"/>
        <v>1.0011677938160828</v>
      </c>
      <c r="I685" s="4">
        <f t="shared" ref="I685:I748" si="134">D685/H685</f>
        <v>14080.556812826979</v>
      </c>
      <c r="J685" s="25">
        <f t="shared" si="129"/>
        <v>12522.686856621223</v>
      </c>
      <c r="K685" s="15">
        <f t="shared" ref="K685:K748" si="135">H685*J685</f>
        <v>12537.310772893126</v>
      </c>
      <c r="L685" s="36">
        <f t="shared" ref="L685:L748" si="136">D685-K685</f>
        <v>1559.6892271068737</v>
      </c>
      <c r="M685" s="36">
        <f t="shared" ref="M685:M748" si="137">ABS(L685)</f>
        <v>1559.6892271068737</v>
      </c>
      <c r="N685" s="36">
        <f t="shared" ref="N685:N748" si="138">M685/D685</f>
        <v>0.11063979762409545</v>
      </c>
      <c r="O685" s="36">
        <f t="shared" ref="O685:O748" si="139">L685^2</f>
        <v>2432630.4851532369</v>
      </c>
      <c r="P685" s="35">
        <f t="shared" si="130"/>
        <v>2432630.4851532369</v>
      </c>
    </row>
    <row r="686" spans="1:16" x14ac:dyDescent="0.4">
      <c r="A686" s="1">
        <v>685</v>
      </c>
      <c r="B686" s="21">
        <v>40498</v>
      </c>
      <c r="C686" s="43">
        <v>1</v>
      </c>
      <c r="D686" s="23">
        <v>13140</v>
      </c>
      <c r="E686" s="25">
        <f t="shared" si="131"/>
        <v>13279</v>
      </c>
      <c r="F686" s="25">
        <f t="shared" si="132"/>
        <v>13134.625</v>
      </c>
      <c r="G686" s="25">
        <f t="shared" si="133"/>
        <v>1.0004092237121349</v>
      </c>
      <c r="H686" s="25">
        <f t="shared" si="128"/>
        <v>1.0029760598604931</v>
      </c>
      <c r="I686" s="4">
        <f t="shared" si="134"/>
        <v>13101.01060819705</v>
      </c>
      <c r="J686" s="25">
        <f t="shared" si="129"/>
        <v>12523.003276648144</v>
      </c>
      <c r="K686" s="15">
        <f t="shared" si="135"/>
        <v>12560.272484032599</v>
      </c>
      <c r="L686" s="36">
        <f t="shared" si="136"/>
        <v>579.7275159674009</v>
      </c>
      <c r="M686" s="36">
        <f t="shared" si="137"/>
        <v>579.7275159674009</v>
      </c>
      <c r="N686" s="36">
        <f t="shared" si="138"/>
        <v>4.411929345261803E-2</v>
      </c>
      <c r="O686" s="36">
        <f t="shared" si="139"/>
        <v>336083.99276973307</v>
      </c>
      <c r="P686" s="35">
        <f t="shared" si="130"/>
        <v>336083.99276973307</v>
      </c>
    </row>
    <row r="687" spans="1:16" x14ac:dyDescent="0.4">
      <c r="A687" s="1">
        <v>686</v>
      </c>
      <c r="B687" s="21">
        <v>40499</v>
      </c>
      <c r="C687" s="43">
        <v>2</v>
      </c>
      <c r="D687" s="23">
        <v>14405</v>
      </c>
      <c r="E687" s="25">
        <f t="shared" si="131"/>
        <v>12990.25</v>
      </c>
      <c r="F687" s="25">
        <f t="shared" si="132"/>
        <v>13163.5</v>
      </c>
      <c r="G687" s="25">
        <f t="shared" si="133"/>
        <v>1.0943138223116953</v>
      </c>
      <c r="H687" s="25">
        <f t="shared" si="128"/>
        <v>0.99962528745511148</v>
      </c>
      <c r="I687" s="4">
        <f t="shared" si="134"/>
        <v>14410.399757566018</v>
      </c>
      <c r="J687" s="25">
        <f t="shared" si="129"/>
        <v>12523.319696675066</v>
      </c>
      <c r="K687" s="15">
        <f t="shared" si="135"/>
        <v>12518.627051681073</v>
      </c>
      <c r="L687" s="36">
        <f t="shared" si="136"/>
        <v>1886.3729483189272</v>
      </c>
      <c r="M687" s="36">
        <f t="shared" si="137"/>
        <v>1886.3729483189272</v>
      </c>
      <c r="N687" s="36">
        <f t="shared" si="138"/>
        <v>0.13095265174029347</v>
      </c>
      <c r="O687" s="36">
        <f t="shared" si="139"/>
        <v>3558402.9001494423</v>
      </c>
      <c r="P687" s="35">
        <f t="shared" si="130"/>
        <v>3558402.9001494423</v>
      </c>
    </row>
    <row r="688" spans="1:16" x14ac:dyDescent="0.4">
      <c r="A688" s="1">
        <v>687</v>
      </c>
      <c r="B688" s="21">
        <v>40500</v>
      </c>
      <c r="C688" s="43">
        <v>3</v>
      </c>
      <c r="D688" s="23">
        <v>10319</v>
      </c>
      <c r="E688" s="25">
        <f t="shared" si="131"/>
        <v>13336.75</v>
      </c>
      <c r="F688" s="25">
        <f t="shared" si="132"/>
        <v>13528.125</v>
      </c>
      <c r="G688" s="25">
        <f t="shared" si="133"/>
        <v>0.76278124278124282</v>
      </c>
      <c r="H688" s="25">
        <f t="shared" si="128"/>
        <v>0.99623085886831275</v>
      </c>
      <c r="I688" s="4">
        <f t="shared" si="134"/>
        <v>10358.040918067989</v>
      </c>
      <c r="J688" s="25">
        <f t="shared" si="129"/>
        <v>12523.636116701986</v>
      </c>
      <c r="K688" s="15">
        <f t="shared" si="135"/>
        <v>12476.432764696241</v>
      </c>
      <c r="L688" s="36">
        <f t="shared" si="136"/>
        <v>-2157.4327646962411</v>
      </c>
      <c r="M688" s="36">
        <f t="shared" si="137"/>
        <v>2157.4327646962411</v>
      </c>
      <c r="N688" s="36">
        <f t="shared" si="138"/>
        <v>0.2090738215618026</v>
      </c>
      <c r="O688" s="36">
        <f t="shared" si="139"/>
        <v>4654516.1341848662</v>
      </c>
      <c r="P688" s="35">
        <f t="shared" si="130"/>
        <v>4654516.1341848662</v>
      </c>
    </row>
    <row r="689" spans="1:16" x14ac:dyDescent="0.4">
      <c r="A689" s="1">
        <v>688</v>
      </c>
      <c r="B689" s="21">
        <v>40501</v>
      </c>
      <c r="C689" s="43">
        <v>4</v>
      </c>
      <c r="D689" s="23">
        <v>15483</v>
      </c>
      <c r="E689" s="25">
        <f t="shared" si="131"/>
        <v>13719.5</v>
      </c>
      <c r="F689" s="25">
        <f t="shared" si="132"/>
        <v>13698.5</v>
      </c>
      <c r="G689" s="25">
        <f t="shared" si="133"/>
        <v>1.1302697375625068</v>
      </c>
      <c r="H689" s="25">
        <f t="shared" si="128"/>
        <v>1.0011677938160828</v>
      </c>
      <c r="I689" s="4">
        <f t="shared" si="134"/>
        <v>15464.940138540122</v>
      </c>
      <c r="J689" s="25">
        <f t="shared" si="129"/>
        <v>12523.952536728906</v>
      </c>
      <c r="K689" s="15">
        <f t="shared" si="135"/>
        <v>12538.577931054213</v>
      </c>
      <c r="L689" s="36">
        <f t="shared" si="136"/>
        <v>2944.422068945787</v>
      </c>
      <c r="M689" s="36">
        <f t="shared" si="137"/>
        <v>2944.422068945787</v>
      </c>
      <c r="N689" s="36">
        <f t="shared" si="138"/>
        <v>0.19017128908775993</v>
      </c>
      <c r="O689" s="36">
        <f t="shared" si="139"/>
        <v>8669621.3200949896</v>
      </c>
      <c r="P689" s="35">
        <f t="shared" si="130"/>
        <v>8669621.3200949896</v>
      </c>
    </row>
    <row r="690" spans="1:16" x14ac:dyDescent="0.4">
      <c r="A690" s="1">
        <v>689</v>
      </c>
      <c r="B690" s="21">
        <v>40502</v>
      </c>
      <c r="C690" s="43">
        <v>1</v>
      </c>
      <c r="D690" s="23">
        <v>14671</v>
      </c>
      <c r="E690" s="25">
        <f t="shared" si="131"/>
        <v>13677.5</v>
      </c>
      <c r="F690" s="25">
        <f t="shared" si="132"/>
        <v>14507.25</v>
      </c>
      <c r="G690" s="25">
        <f t="shared" si="133"/>
        <v>1.0112874597184167</v>
      </c>
      <c r="H690" s="25">
        <f t="shared" si="128"/>
        <v>1.0029760598604931</v>
      </c>
      <c r="I690" s="4">
        <f t="shared" si="134"/>
        <v>14627.467780278457</v>
      </c>
      <c r="J690" s="25">
        <f t="shared" si="129"/>
        <v>12524.268956755828</v>
      </c>
      <c r="K690" s="15">
        <f t="shared" si="135"/>
        <v>12561.541930880048</v>
      </c>
      <c r="L690" s="36">
        <f t="shared" si="136"/>
        <v>2109.4580691199517</v>
      </c>
      <c r="M690" s="36">
        <f t="shared" si="137"/>
        <v>2109.4580691199517</v>
      </c>
      <c r="N690" s="36">
        <f t="shared" si="138"/>
        <v>0.14378420483402302</v>
      </c>
      <c r="O690" s="36">
        <f t="shared" si="139"/>
        <v>4449813.3453752752</v>
      </c>
      <c r="P690" s="35">
        <f t="shared" si="130"/>
        <v>4449813.3453752752</v>
      </c>
    </row>
    <row r="691" spans="1:16" x14ac:dyDescent="0.4">
      <c r="A691" s="1">
        <v>690</v>
      </c>
      <c r="B691" s="21">
        <v>40503</v>
      </c>
      <c r="C691" s="43">
        <v>2</v>
      </c>
      <c r="D691" s="23">
        <v>14237</v>
      </c>
      <c r="E691" s="25">
        <f t="shared" si="131"/>
        <v>15337</v>
      </c>
      <c r="F691" s="25">
        <f t="shared" si="132"/>
        <v>15429</v>
      </c>
      <c r="G691" s="25">
        <f t="shared" si="133"/>
        <v>0.92274288677166372</v>
      </c>
      <c r="H691" s="25">
        <f t="shared" si="128"/>
        <v>0.99962528745511148</v>
      </c>
      <c r="I691" s="4">
        <f t="shared" si="134"/>
        <v>14242.33678226084</v>
      </c>
      <c r="J691" s="25">
        <f t="shared" si="129"/>
        <v>12524.585376782748</v>
      </c>
      <c r="K691" s="15">
        <f t="shared" si="135"/>
        <v>12519.892257522541</v>
      </c>
      <c r="L691" s="36">
        <f t="shared" si="136"/>
        <v>1717.1077424774594</v>
      </c>
      <c r="M691" s="36">
        <f t="shared" si="137"/>
        <v>1717.1077424774594</v>
      </c>
      <c r="N691" s="36">
        <f t="shared" si="138"/>
        <v>0.12060881804294861</v>
      </c>
      <c r="O691" s="36">
        <f t="shared" si="139"/>
        <v>2948458.9992760369</v>
      </c>
      <c r="P691" s="35">
        <f t="shared" si="130"/>
        <v>2948458.9992760369</v>
      </c>
    </row>
    <row r="692" spans="1:16" x14ac:dyDescent="0.4">
      <c r="A692" s="1">
        <v>691</v>
      </c>
      <c r="B692" s="21">
        <v>40504</v>
      </c>
      <c r="C692" s="43">
        <v>3</v>
      </c>
      <c r="D692" s="23">
        <v>16957</v>
      </c>
      <c r="E692" s="25">
        <f t="shared" si="131"/>
        <v>15521</v>
      </c>
      <c r="F692" s="25">
        <f t="shared" si="132"/>
        <v>15835.375</v>
      </c>
      <c r="G692" s="25">
        <f t="shared" si="133"/>
        <v>1.0708303402982247</v>
      </c>
      <c r="H692" s="25">
        <f t="shared" si="128"/>
        <v>0.99623085886831275</v>
      </c>
      <c r="I692" s="4">
        <f t="shared" si="134"/>
        <v>17021.155135931669</v>
      </c>
      <c r="J692" s="25">
        <f t="shared" si="129"/>
        <v>12524.901796809669</v>
      </c>
      <c r="K692" s="15">
        <f t="shared" si="135"/>
        <v>12477.69367427697</v>
      </c>
      <c r="L692" s="36">
        <f t="shared" si="136"/>
        <v>4479.3063257230297</v>
      </c>
      <c r="M692" s="36">
        <f t="shared" si="137"/>
        <v>4479.3063257230297</v>
      </c>
      <c r="N692" s="36">
        <f t="shared" si="138"/>
        <v>0.26415676863378129</v>
      </c>
      <c r="O692" s="36">
        <f t="shared" si="139"/>
        <v>20064185.159662347</v>
      </c>
      <c r="P692" s="35">
        <f t="shared" si="130"/>
        <v>20064185.159662347</v>
      </c>
    </row>
    <row r="693" spans="1:16" x14ac:dyDescent="0.4">
      <c r="A693" s="1">
        <v>692</v>
      </c>
      <c r="B693" s="21">
        <v>40505</v>
      </c>
      <c r="C693" s="43">
        <v>4</v>
      </c>
      <c r="D693" s="23">
        <v>16219</v>
      </c>
      <c r="E693" s="25">
        <f t="shared" si="131"/>
        <v>16149.75</v>
      </c>
      <c r="F693" s="25">
        <f t="shared" si="132"/>
        <v>15574.25</v>
      </c>
      <c r="G693" s="25">
        <f t="shared" si="133"/>
        <v>1.0413984622052426</v>
      </c>
      <c r="H693" s="25">
        <f t="shared" si="128"/>
        <v>1.0011677938160828</v>
      </c>
      <c r="I693" s="4">
        <f t="shared" si="134"/>
        <v>16200.081644835125</v>
      </c>
      <c r="J693" s="25">
        <f t="shared" si="129"/>
        <v>12525.218216836591</v>
      </c>
      <c r="K693" s="15">
        <f t="shared" si="135"/>
        <v>12539.8450892153</v>
      </c>
      <c r="L693" s="36">
        <f t="shared" si="136"/>
        <v>3679.1549107847004</v>
      </c>
      <c r="M693" s="36">
        <f t="shared" si="137"/>
        <v>3679.1549107847004</v>
      </c>
      <c r="N693" s="36">
        <f t="shared" si="138"/>
        <v>0.22684227824062522</v>
      </c>
      <c r="O693" s="36">
        <f t="shared" si="139"/>
        <v>13536180.857551176</v>
      </c>
      <c r="P693" s="35">
        <f t="shared" si="130"/>
        <v>13536180.857551176</v>
      </c>
    </row>
    <row r="694" spans="1:16" x14ac:dyDescent="0.4">
      <c r="A694" s="1">
        <v>693</v>
      </c>
      <c r="B694" s="21">
        <v>40506</v>
      </c>
      <c r="C694" s="43">
        <v>1</v>
      </c>
      <c r="D694" s="23">
        <v>17186</v>
      </c>
      <c r="E694" s="25">
        <f t="shared" si="131"/>
        <v>14998.75</v>
      </c>
      <c r="F694" s="25">
        <f t="shared" si="132"/>
        <v>14598.125</v>
      </c>
      <c r="G694" s="25">
        <f t="shared" si="133"/>
        <v>1.1772744787429892</v>
      </c>
      <c r="H694" s="25">
        <f t="shared" si="128"/>
        <v>1.0029760598604931</v>
      </c>
      <c r="I694" s="4">
        <f t="shared" si="134"/>
        <v>17135.005198818457</v>
      </c>
      <c r="J694" s="25">
        <f t="shared" si="129"/>
        <v>12525.534636863511</v>
      </c>
      <c r="K694" s="15">
        <f t="shared" si="135"/>
        <v>12562.811377727496</v>
      </c>
      <c r="L694" s="36">
        <f t="shared" si="136"/>
        <v>4623.1886222725043</v>
      </c>
      <c r="M694" s="36">
        <f t="shared" si="137"/>
        <v>4623.1886222725043</v>
      </c>
      <c r="N694" s="36">
        <f t="shared" si="138"/>
        <v>0.26900899699013758</v>
      </c>
      <c r="O694" s="36">
        <f t="shared" si="139"/>
        <v>21373873.037109938</v>
      </c>
      <c r="P694" s="35">
        <f t="shared" si="130"/>
        <v>21373873.037109938</v>
      </c>
    </row>
    <row r="695" spans="1:16" x14ac:dyDescent="0.4">
      <c r="A695" s="1">
        <v>694</v>
      </c>
      <c r="B695" s="21">
        <v>40507</v>
      </c>
      <c r="C695" s="43">
        <v>2</v>
      </c>
      <c r="D695" s="23">
        <v>9633</v>
      </c>
      <c r="E695" s="25">
        <f t="shared" si="131"/>
        <v>14197.5</v>
      </c>
      <c r="F695" s="25">
        <f t="shared" si="132"/>
        <v>14309</v>
      </c>
      <c r="G695" s="25">
        <f t="shared" si="133"/>
        <v>0.67321266335872532</v>
      </c>
      <c r="H695" s="25">
        <f t="shared" si="128"/>
        <v>0.99962528745511148</v>
      </c>
      <c r="I695" s="4">
        <f t="shared" si="134"/>
        <v>9636.6109590165543</v>
      </c>
      <c r="J695" s="25">
        <f t="shared" si="129"/>
        <v>12525.851056890431</v>
      </c>
      <c r="K695" s="15">
        <f t="shared" si="135"/>
        <v>12521.157463364008</v>
      </c>
      <c r="L695" s="36">
        <f t="shared" si="136"/>
        <v>-2888.1574633640084</v>
      </c>
      <c r="M695" s="36">
        <f t="shared" si="137"/>
        <v>2888.1574633640084</v>
      </c>
      <c r="N695" s="36">
        <f t="shared" si="138"/>
        <v>0.2998191075847616</v>
      </c>
      <c r="O695" s="36">
        <f t="shared" si="139"/>
        <v>8341453.533185224</v>
      </c>
      <c r="P695" s="35">
        <f t="shared" si="130"/>
        <v>8341453.533185224</v>
      </c>
    </row>
    <row r="696" spans="1:16" x14ac:dyDescent="0.4">
      <c r="A696" s="1">
        <v>695</v>
      </c>
      <c r="B696" s="21">
        <v>40508</v>
      </c>
      <c r="C696" s="43">
        <v>3</v>
      </c>
      <c r="D696" s="23">
        <v>13752</v>
      </c>
      <c r="E696" s="25">
        <f t="shared" si="131"/>
        <v>14420.5</v>
      </c>
      <c r="F696" s="25">
        <f t="shared" si="132"/>
        <v>14144.875</v>
      </c>
      <c r="G696" s="25">
        <f t="shared" si="133"/>
        <v>0.97222492245424574</v>
      </c>
      <c r="H696" s="25">
        <f t="shared" si="128"/>
        <v>0.99623085886831275</v>
      </c>
      <c r="I696" s="4">
        <f t="shared" si="134"/>
        <v>13804.029334748619</v>
      </c>
      <c r="J696" s="25">
        <f t="shared" si="129"/>
        <v>12526.167476917353</v>
      </c>
      <c r="K696" s="15">
        <f t="shared" si="135"/>
        <v>12478.954583857701</v>
      </c>
      <c r="L696" s="36">
        <f t="shared" si="136"/>
        <v>1273.0454161422986</v>
      </c>
      <c r="M696" s="36">
        <f t="shared" si="137"/>
        <v>1273.0454161422986</v>
      </c>
      <c r="N696" s="36">
        <f t="shared" si="138"/>
        <v>9.2571656205809955E-2</v>
      </c>
      <c r="O696" s="36">
        <f t="shared" si="139"/>
        <v>1620644.6315609182</v>
      </c>
      <c r="P696" s="35">
        <f t="shared" si="130"/>
        <v>1620644.6315609182</v>
      </c>
    </row>
    <row r="697" spans="1:16" x14ac:dyDescent="0.4">
      <c r="A697" s="1">
        <v>696</v>
      </c>
      <c r="B697" s="21">
        <v>40509</v>
      </c>
      <c r="C697" s="43">
        <v>4</v>
      </c>
      <c r="D697" s="23">
        <v>17111</v>
      </c>
      <c r="E697" s="25">
        <f t="shared" si="131"/>
        <v>13869.25</v>
      </c>
      <c r="F697" s="25">
        <f t="shared" si="132"/>
        <v>14834.375</v>
      </c>
      <c r="G697" s="25">
        <f t="shared" si="133"/>
        <v>1.1534695597219295</v>
      </c>
      <c r="H697" s="25">
        <f t="shared" si="128"/>
        <v>1.0011677938160828</v>
      </c>
      <c r="I697" s="4">
        <f t="shared" si="134"/>
        <v>17091.041187790481</v>
      </c>
      <c r="J697" s="25">
        <f t="shared" si="129"/>
        <v>12526.483896944274</v>
      </c>
      <c r="K697" s="15">
        <f t="shared" si="135"/>
        <v>12541.112247376386</v>
      </c>
      <c r="L697" s="36">
        <f t="shared" si="136"/>
        <v>4569.8877526236138</v>
      </c>
      <c r="M697" s="36">
        <f t="shared" si="137"/>
        <v>4569.8877526236138</v>
      </c>
      <c r="N697" s="36">
        <f t="shared" si="138"/>
        <v>0.26707309640720084</v>
      </c>
      <c r="O697" s="36">
        <f t="shared" si="139"/>
        <v>20883874.071579304</v>
      </c>
      <c r="P697" s="35">
        <f t="shared" si="130"/>
        <v>20883874.071579304</v>
      </c>
    </row>
    <row r="698" spans="1:16" x14ac:dyDescent="0.4">
      <c r="A698" s="1">
        <v>697</v>
      </c>
      <c r="B698" s="21">
        <v>40510</v>
      </c>
      <c r="C698" s="43">
        <v>1</v>
      </c>
      <c r="D698" s="23">
        <v>14981</v>
      </c>
      <c r="E698" s="25">
        <f t="shared" si="131"/>
        <v>15799.5</v>
      </c>
      <c r="F698" s="25">
        <f t="shared" si="132"/>
        <v>16444.625</v>
      </c>
      <c r="G698" s="25">
        <f t="shared" si="133"/>
        <v>0.91099675425861038</v>
      </c>
      <c r="H698" s="25">
        <f t="shared" si="128"/>
        <v>1.0029760598604931</v>
      </c>
      <c r="I698" s="4">
        <f t="shared" si="134"/>
        <v>14936.547939223745</v>
      </c>
      <c r="J698" s="25">
        <f t="shared" si="129"/>
        <v>12526.800316971194</v>
      </c>
      <c r="K698" s="15">
        <f t="shared" si="135"/>
        <v>12564.080824574943</v>
      </c>
      <c r="L698" s="36">
        <f t="shared" si="136"/>
        <v>2416.9191754250569</v>
      </c>
      <c r="M698" s="36">
        <f t="shared" si="137"/>
        <v>2416.9191754250569</v>
      </c>
      <c r="N698" s="36">
        <f t="shared" si="138"/>
        <v>0.1613322992740843</v>
      </c>
      <c r="O698" s="36">
        <f t="shared" si="139"/>
        <v>5841498.3005373366</v>
      </c>
      <c r="P698" s="35">
        <f t="shared" si="130"/>
        <v>5841498.3005373366</v>
      </c>
    </row>
    <row r="699" spans="1:16" x14ac:dyDescent="0.4">
      <c r="A699" s="1">
        <v>698</v>
      </c>
      <c r="B699" s="21">
        <v>40511</v>
      </c>
      <c r="C699" s="43">
        <v>2</v>
      </c>
      <c r="D699" s="23">
        <v>17354</v>
      </c>
      <c r="E699" s="25">
        <f t="shared" si="131"/>
        <v>17089.75</v>
      </c>
      <c r="F699" s="25">
        <f t="shared" si="132"/>
        <v>16550.75</v>
      </c>
      <c r="G699" s="25">
        <f t="shared" si="133"/>
        <v>1.048532543842424</v>
      </c>
      <c r="H699" s="25">
        <f t="shared" si="128"/>
        <v>0.99962528745511148</v>
      </c>
      <c r="I699" s="4">
        <f t="shared" si="134"/>
        <v>17360.505199083698</v>
      </c>
      <c r="J699" s="25">
        <f t="shared" si="129"/>
        <v>12527.116736998116</v>
      </c>
      <c r="K699" s="15">
        <f t="shared" si="135"/>
        <v>12522.42266920548</v>
      </c>
      <c r="L699" s="36">
        <f t="shared" si="136"/>
        <v>4831.5773307945201</v>
      </c>
      <c r="M699" s="36">
        <f t="shared" si="137"/>
        <v>4831.5773307945201</v>
      </c>
      <c r="N699" s="36">
        <f t="shared" si="138"/>
        <v>0.27841289217439902</v>
      </c>
      <c r="O699" s="36">
        <f t="shared" si="139"/>
        <v>23344139.503447499</v>
      </c>
      <c r="P699" s="35">
        <f t="shared" si="130"/>
        <v>23344139.503447499</v>
      </c>
    </row>
    <row r="700" spans="1:16" x14ac:dyDescent="0.4">
      <c r="A700" s="1">
        <v>699</v>
      </c>
      <c r="B700" s="21">
        <v>40512</v>
      </c>
      <c r="C700" s="43">
        <v>3</v>
      </c>
      <c r="D700" s="23">
        <v>18913</v>
      </c>
      <c r="E700" s="25">
        <f t="shared" si="131"/>
        <v>16011.75</v>
      </c>
      <c r="F700" s="25">
        <f t="shared" si="132"/>
        <v>16098.625</v>
      </c>
      <c r="G700" s="25">
        <f t="shared" si="133"/>
        <v>1.1748208309715893</v>
      </c>
      <c r="H700" s="25">
        <f t="shared" si="128"/>
        <v>0.99623085886831275</v>
      </c>
      <c r="I700" s="4">
        <f t="shared" si="134"/>
        <v>18984.55546888457</v>
      </c>
      <c r="J700" s="25">
        <f t="shared" si="129"/>
        <v>12527.433157025036</v>
      </c>
      <c r="K700" s="15">
        <f t="shared" si="135"/>
        <v>12480.215493438431</v>
      </c>
      <c r="L700" s="36">
        <f t="shared" si="136"/>
        <v>6432.7845065615693</v>
      </c>
      <c r="M700" s="36">
        <f t="shared" si="137"/>
        <v>6432.7845065615693</v>
      </c>
      <c r="N700" s="36">
        <f t="shared" si="138"/>
        <v>0.34012502017456614</v>
      </c>
      <c r="O700" s="36">
        <f t="shared" si="139"/>
        <v>41380716.507858574</v>
      </c>
      <c r="P700" s="35">
        <f t="shared" si="130"/>
        <v>41380716.507858574</v>
      </c>
    </row>
    <row r="701" spans="1:16" x14ac:dyDescent="0.4">
      <c r="A701" s="1">
        <v>700</v>
      </c>
      <c r="B701" s="21">
        <v>40513</v>
      </c>
      <c r="C701" s="43">
        <v>4</v>
      </c>
      <c r="D701" s="23">
        <v>12799</v>
      </c>
      <c r="E701" s="25">
        <f t="shared" si="131"/>
        <v>16185.5</v>
      </c>
      <c r="F701" s="25">
        <f t="shared" si="132"/>
        <v>16341.75</v>
      </c>
      <c r="G701" s="25">
        <f t="shared" si="133"/>
        <v>0.78320865268407602</v>
      </c>
      <c r="H701" s="25">
        <f t="shared" si="128"/>
        <v>1.0011677938160828</v>
      </c>
      <c r="I701" s="4">
        <f t="shared" si="134"/>
        <v>12784.070841127368</v>
      </c>
      <c r="J701" s="25">
        <f t="shared" si="129"/>
        <v>12527.749577051956</v>
      </c>
      <c r="K701" s="15">
        <f t="shared" si="135"/>
        <v>12542.379405537471</v>
      </c>
      <c r="L701" s="36">
        <f t="shared" si="136"/>
        <v>256.62059446252897</v>
      </c>
      <c r="M701" s="36">
        <f t="shared" si="137"/>
        <v>256.62059446252897</v>
      </c>
      <c r="N701" s="36">
        <f t="shared" si="138"/>
        <v>2.005005035256887E-2</v>
      </c>
      <c r="O701" s="36">
        <f t="shared" si="139"/>
        <v>65854.129502301759</v>
      </c>
      <c r="P701" s="35">
        <f t="shared" si="130"/>
        <v>65854.129502301759</v>
      </c>
    </row>
    <row r="702" spans="1:16" x14ac:dyDescent="0.4">
      <c r="A702" s="1">
        <v>701</v>
      </c>
      <c r="B702" s="21">
        <v>40514</v>
      </c>
      <c r="C702" s="43">
        <v>1</v>
      </c>
      <c r="D702" s="23">
        <v>15676</v>
      </c>
      <c r="E702" s="25">
        <f t="shared" si="131"/>
        <v>16498</v>
      </c>
      <c r="F702" s="25">
        <f t="shared" si="132"/>
        <v>15974</v>
      </c>
      <c r="G702" s="25">
        <f t="shared" si="133"/>
        <v>0.98134468511330908</v>
      </c>
      <c r="H702" s="25">
        <f t="shared" si="128"/>
        <v>1.0029760598604931</v>
      </c>
      <c r="I702" s="4">
        <f t="shared" si="134"/>
        <v>15629.485714923665</v>
      </c>
      <c r="J702" s="25">
        <f t="shared" si="129"/>
        <v>12528.065997078878</v>
      </c>
      <c r="K702" s="15">
        <f t="shared" si="135"/>
        <v>12565.350271422392</v>
      </c>
      <c r="L702" s="36">
        <f t="shared" si="136"/>
        <v>3110.6497285776077</v>
      </c>
      <c r="M702" s="36">
        <f t="shared" si="137"/>
        <v>3110.6497285776077</v>
      </c>
      <c r="N702" s="36">
        <f t="shared" si="138"/>
        <v>0.19843389439765297</v>
      </c>
      <c r="O702" s="36">
        <f t="shared" si="139"/>
        <v>9676141.7338999435</v>
      </c>
      <c r="P702" s="35">
        <f t="shared" si="130"/>
        <v>9676141.7338999435</v>
      </c>
    </row>
    <row r="703" spans="1:16" x14ac:dyDescent="0.4">
      <c r="A703" s="1">
        <v>702</v>
      </c>
      <c r="B703" s="21">
        <v>40515</v>
      </c>
      <c r="C703" s="43">
        <v>2</v>
      </c>
      <c r="D703" s="23">
        <v>18604</v>
      </c>
      <c r="E703" s="25">
        <f t="shared" si="131"/>
        <v>15450</v>
      </c>
      <c r="F703" s="25">
        <f t="shared" si="132"/>
        <v>15605.375</v>
      </c>
      <c r="G703" s="25">
        <f t="shared" si="133"/>
        <v>1.1921533446008186</v>
      </c>
      <c r="H703" s="25">
        <f t="shared" si="128"/>
        <v>0.99962528745511148</v>
      </c>
      <c r="I703" s="4">
        <f t="shared" si="134"/>
        <v>18610.973765342464</v>
      </c>
      <c r="J703" s="25">
        <f t="shared" si="129"/>
        <v>12528.382417105799</v>
      </c>
      <c r="K703" s="15">
        <f t="shared" si="135"/>
        <v>12523.687875046948</v>
      </c>
      <c r="L703" s="36">
        <f t="shared" si="136"/>
        <v>6080.3121249530523</v>
      </c>
      <c r="M703" s="36">
        <f t="shared" si="137"/>
        <v>6080.3121249530523</v>
      </c>
      <c r="N703" s="36">
        <f t="shared" si="138"/>
        <v>0.32682821570377618</v>
      </c>
      <c r="O703" s="36">
        <f t="shared" si="139"/>
        <v>36970195.536851101</v>
      </c>
      <c r="P703" s="35">
        <f t="shared" si="130"/>
        <v>36970195.536851101</v>
      </c>
    </row>
    <row r="704" spans="1:16" x14ac:dyDescent="0.4">
      <c r="A704" s="1">
        <v>703</v>
      </c>
      <c r="B704" s="21">
        <v>40516</v>
      </c>
      <c r="C704" s="43">
        <v>3</v>
      </c>
      <c r="D704" s="23">
        <v>14721</v>
      </c>
      <c r="E704" s="25">
        <f t="shared" si="131"/>
        <v>15760.75</v>
      </c>
      <c r="F704" s="25">
        <f t="shared" si="132"/>
        <v>15214.125</v>
      </c>
      <c r="G704" s="25">
        <f t="shared" si="133"/>
        <v>0.96758768578541321</v>
      </c>
      <c r="H704" s="25">
        <f t="shared" si="128"/>
        <v>0.99623085886831275</v>
      </c>
      <c r="I704" s="4">
        <f t="shared" si="134"/>
        <v>14776.695450613322</v>
      </c>
      <c r="J704" s="25">
        <f t="shared" si="129"/>
        <v>12528.698837132721</v>
      </c>
      <c r="K704" s="15">
        <f t="shared" si="135"/>
        <v>12481.476403019162</v>
      </c>
      <c r="L704" s="36">
        <f t="shared" si="136"/>
        <v>2239.5235969808382</v>
      </c>
      <c r="M704" s="36">
        <f t="shared" si="137"/>
        <v>2239.5235969808382</v>
      </c>
      <c r="N704" s="36">
        <f t="shared" si="138"/>
        <v>0.15213121370700619</v>
      </c>
      <c r="O704" s="36">
        <f t="shared" si="139"/>
        <v>5015465.9414339913</v>
      </c>
      <c r="P704" s="35">
        <f t="shared" si="130"/>
        <v>5015465.9414339913</v>
      </c>
    </row>
    <row r="705" spans="1:16" x14ac:dyDescent="0.4">
      <c r="A705" s="1">
        <v>704</v>
      </c>
      <c r="B705" s="21">
        <v>40517</v>
      </c>
      <c r="C705" s="43">
        <v>4</v>
      </c>
      <c r="D705" s="23">
        <v>14042</v>
      </c>
      <c r="E705" s="25">
        <f t="shared" si="131"/>
        <v>14667.5</v>
      </c>
      <c r="F705" s="25">
        <f t="shared" si="132"/>
        <v>14184.875</v>
      </c>
      <c r="G705" s="25">
        <f t="shared" si="133"/>
        <v>0.98992765181222953</v>
      </c>
      <c r="H705" s="25">
        <f t="shared" si="128"/>
        <v>1.0011677938160828</v>
      </c>
      <c r="I705" s="4">
        <f t="shared" si="134"/>
        <v>14025.62096656852</v>
      </c>
      <c r="J705" s="25">
        <f t="shared" si="129"/>
        <v>12529.015257159641</v>
      </c>
      <c r="K705" s="15">
        <f t="shared" si="135"/>
        <v>12543.646563698559</v>
      </c>
      <c r="L705" s="36">
        <f t="shared" si="136"/>
        <v>1498.3534363014405</v>
      </c>
      <c r="M705" s="36">
        <f t="shared" si="137"/>
        <v>1498.3534363014405</v>
      </c>
      <c r="N705" s="36">
        <f t="shared" si="138"/>
        <v>0.10670513005992313</v>
      </c>
      <c r="O705" s="36">
        <f t="shared" si="139"/>
        <v>2245063.0200763349</v>
      </c>
      <c r="P705" s="35">
        <f t="shared" si="130"/>
        <v>2245063.0200763349</v>
      </c>
    </row>
    <row r="706" spans="1:16" x14ac:dyDescent="0.4">
      <c r="A706" s="1">
        <v>705</v>
      </c>
      <c r="B706" s="21">
        <v>40518</v>
      </c>
      <c r="C706" s="43">
        <v>1</v>
      </c>
      <c r="D706" s="23">
        <v>11303</v>
      </c>
      <c r="E706" s="25">
        <f t="shared" si="131"/>
        <v>13702.25</v>
      </c>
      <c r="F706" s="25">
        <f t="shared" si="132"/>
        <v>14045.625</v>
      </c>
      <c r="G706" s="25">
        <f t="shared" si="133"/>
        <v>0.80473457037333684</v>
      </c>
      <c r="H706" s="25">
        <f t="shared" ref="H706:H769" si="140">VLOOKUP(C706,$Q$38:$S$42,3,FALSE)</f>
        <v>1.0029760598604931</v>
      </c>
      <c r="I706" s="4">
        <f t="shared" si="134"/>
        <v>11269.461408253521</v>
      </c>
      <c r="J706" s="25">
        <f t="shared" si="129"/>
        <v>12529.331677186561</v>
      </c>
      <c r="K706" s="15">
        <f t="shared" si="135"/>
        <v>12566.619718269842</v>
      </c>
      <c r="L706" s="36">
        <f t="shared" si="136"/>
        <v>-1263.6197182698415</v>
      </c>
      <c r="M706" s="36">
        <f t="shared" si="137"/>
        <v>1263.6197182698415</v>
      </c>
      <c r="N706" s="36">
        <f t="shared" si="138"/>
        <v>0.11179507372112196</v>
      </c>
      <c r="O706" s="36">
        <f t="shared" si="139"/>
        <v>1596734.7924003538</v>
      </c>
      <c r="P706" s="35">
        <f t="shared" si="130"/>
        <v>1596734.7924003538</v>
      </c>
    </row>
    <row r="707" spans="1:16" x14ac:dyDescent="0.4">
      <c r="A707" s="1">
        <v>706</v>
      </c>
      <c r="B707" s="21">
        <v>40519</v>
      </c>
      <c r="C707" s="43">
        <v>2</v>
      </c>
      <c r="D707" s="23">
        <v>14743</v>
      </c>
      <c r="E707" s="25">
        <f t="shared" si="131"/>
        <v>14389</v>
      </c>
      <c r="F707" s="25">
        <f t="shared" si="132"/>
        <v>13657.5</v>
      </c>
      <c r="G707" s="25">
        <f t="shared" si="133"/>
        <v>1.0794801391177009</v>
      </c>
      <c r="H707" s="25">
        <f t="shared" si="140"/>
        <v>0.99962528745511148</v>
      </c>
      <c r="I707" s="4">
        <f t="shared" si="134"/>
        <v>14748.526457882388</v>
      </c>
      <c r="J707" s="25">
        <f t="shared" ref="J707:J770" si="141">INTERCEPT($I$2:$I$3896,$A$2:$A$3896)+SLOPE($I$2:$I$3896,$A$2:$A$3896)*A707</f>
        <v>12529.648097213483</v>
      </c>
      <c r="K707" s="15">
        <f t="shared" si="135"/>
        <v>12524.953080888419</v>
      </c>
      <c r="L707" s="36">
        <f t="shared" si="136"/>
        <v>2218.0469191115808</v>
      </c>
      <c r="M707" s="36">
        <f t="shared" si="137"/>
        <v>2218.0469191115808</v>
      </c>
      <c r="N707" s="36">
        <f t="shared" si="138"/>
        <v>0.15044746110775153</v>
      </c>
      <c r="O707" s="36">
        <f t="shared" si="139"/>
        <v>4919732.1353803752</v>
      </c>
      <c r="P707" s="35">
        <f t="shared" ref="P707:P770" si="142">(D707-K707)^2</f>
        <v>4919732.1353803752</v>
      </c>
    </row>
    <row r="708" spans="1:16" x14ac:dyDescent="0.4">
      <c r="A708" s="1">
        <v>707</v>
      </c>
      <c r="B708" s="21">
        <v>40520</v>
      </c>
      <c r="C708" s="43">
        <v>3</v>
      </c>
      <c r="D708" s="23">
        <v>17468</v>
      </c>
      <c r="E708" s="25">
        <f t="shared" si="131"/>
        <v>12926</v>
      </c>
      <c r="F708" s="25">
        <f t="shared" si="132"/>
        <v>13476.25</v>
      </c>
      <c r="G708" s="25">
        <f t="shared" si="133"/>
        <v>1.2962062888414805</v>
      </c>
      <c r="H708" s="25">
        <f t="shared" si="140"/>
        <v>0.99623085886831275</v>
      </c>
      <c r="I708" s="4">
        <f t="shared" si="134"/>
        <v>17534.088453998607</v>
      </c>
      <c r="J708" s="25">
        <f t="shared" si="141"/>
        <v>12529.964517240403</v>
      </c>
      <c r="K708" s="15">
        <f t="shared" si="135"/>
        <v>12482.737312599891</v>
      </c>
      <c r="L708" s="36">
        <f t="shared" si="136"/>
        <v>4985.2626874001089</v>
      </c>
      <c r="M708" s="36">
        <f t="shared" si="137"/>
        <v>4985.2626874001089</v>
      </c>
      <c r="N708" s="36">
        <f t="shared" si="138"/>
        <v>0.28539401691092908</v>
      </c>
      <c r="O708" s="36">
        <f t="shared" si="139"/>
        <v>24852844.062383756</v>
      </c>
      <c r="P708" s="35">
        <f t="shared" si="142"/>
        <v>24852844.062383756</v>
      </c>
    </row>
    <row r="709" spans="1:16" x14ac:dyDescent="0.4">
      <c r="A709" s="1">
        <v>708</v>
      </c>
      <c r="B709" s="21">
        <v>40521</v>
      </c>
      <c r="C709" s="43">
        <v>4</v>
      </c>
      <c r="D709" s="23">
        <v>8190</v>
      </c>
      <c r="E709" s="25">
        <f t="shared" ref="E709:E772" si="143">AVERAGE(D707:D710)</f>
        <v>14026.5</v>
      </c>
      <c r="F709" s="25">
        <f t="shared" ref="F709:F772" si="144">AVERAGE(E709:E710)</f>
        <v>13968</v>
      </c>
      <c r="G709" s="25">
        <f t="shared" si="133"/>
        <v>0.58634020618556704</v>
      </c>
      <c r="H709" s="25">
        <f t="shared" si="140"/>
        <v>1.0011677938160828</v>
      </c>
      <c r="I709" s="4">
        <f t="shared" si="134"/>
        <v>8180.4469246685785</v>
      </c>
      <c r="J709" s="25">
        <f t="shared" si="141"/>
        <v>12530.280937267324</v>
      </c>
      <c r="K709" s="15">
        <f t="shared" si="135"/>
        <v>12544.913721859644</v>
      </c>
      <c r="L709" s="36">
        <f t="shared" si="136"/>
        <v>-4354.9137218596443</v>
      </c>
      <c r="M709" s="36">
        <f t="shared" si="137"/>
        <v>4354.9137218596443</v>
      </c>
      <c r="N709" s="36">
        <f t="shared" si="138"/>
        <v>0.5317354971745597</v>
      </c>
      <c r="O709" s="36">
        <f t="shared" si="139"/>
        <v>18965273.52484142</v>
      </c>
      <c r="P709" s="35">
        <f t="shared" si="142"/>
        <v>18965273.52484142</v>
      </c>
    </row>
    <row r="710" spans="1:16" x14ac:dyDescent="0.4">
      <c r="A710" s="1">
        <v>709</v>
      </c>
      <c r="B710" s="21">
        <v>40522</v>
      </c>
      <c r="C710" s="43">
        <v>1</v>
      </c>
      <c r="D710" s="23">
        <v>15705</v>
      </c>
      <c r="E710" s="25">
        <f t="shared" si="143"/>
        <v>13909.5</v>
      </c>
      <c r="F710" s="25">
        <f t="shared" si="144"/>
        <v>13538.125</v>
      </c>
      <c r="G710" s="25">
        <f t="shared" si="133"/>
        <v>1.160057245741194</v>
      </c>
      <c r="H710" s="25">
        <f t="shared" si="140"/>
        <v>1.0029760598604931</v>
      </c>
      <c r="I710" s="4">
        <f t="shared" si="134"/>
        <v>15658.399665276611</v>
      </c>
      <c r="J710" s="25">
        <f t="shared" si="141"/>
        <v>12530.597357294246</v>
      </c>
      <c r="K710" s="15">
        <f t="shared" si="135"/>
        <v>12567.889165117291</v>
      </c>
      <c r="L710" s="36">
        <f t="shared" si="136"/>
        <v>3137.1108348827092</v>
      </c>
      <c r="M710" s="36">
        <f t="shared" si="137"/>
        <v>3137.1108348827092</v>
      </c>
      <c r="N710" s="36">
        <f t="shared" si="138"/>
        <v>0.19975236134242019</v>
      </c>
      <c r="O710" s="36">
        <f t="shared" si="139"/>
        <v>9841464.3903384898</v>
      </c>
      <c r="P710" s="35">
        <f t="shared" si="142"/>
        <v>9841464.3903384898</v>
      </c>
    </row>
    <row r="711" spans="1:16" x14ac:dyDescent="0.4">
      <c r="A711" s="1">
        <v>710</v>
      </c>
      <c r="B711" s="21">
        <v>40523</v>
      </c>
      <c r="C711" s="43">
        <v>2</v>
      </c>
      <c r="D711" s="23">
        <v>14275</v>
      </c>
      <c r="E711" s="25">
        <f t="shared" si="143"/>
        <v>13166.75</v>
      </c>
      <c r="F711" s="25">
        <f t="shared" si="144"/>
        <v>13717.5</v>
      </c>
      <c r="G711" s="25">
        <f t="shared" si="133"/>
        <v>1.0406415163112812</v>
      </c>
      <c r="H711" s="25">
        <f t="shared" si="140"/>
        <v>0.99962528745511148</v>
      </c>
      <c r="I711" s="4">
        <f t="shared" si="134"/>
        <v>14280.351026675107</v>
      </c>
      <c r="J711" s="25">
        <f t="shared" si="141"/>
        <v>12530.913777321166</v>
      </c>
      <c r="K711" s="15">
        <f t="shared" si="135"/>
        <v>12526.218286729887</v>
      </c>
      <c r="L711" s="36">
        <f t="shared" si="136"/>
        <v>1748.781713270113</v>
      </c>
      <c r="M711" s="36">
        <f t="shared" si="137"/>
        <v>1748.781713270113</v>
      </c>
      <c r="N711" s="36">
        <f t="shared" si="138"/>
        <v>0.12250659987881703</v>
      </c>
      <c r="O711" s="36">
        <f t="shared" si="139"/>
        <v>3058237.4806679515</v>
      </c>
      <c r="P711" s="35">
        <f t="shared" si="142"/>
        <v>3058237.4806679515</v>
      </c>
    </row>
    <row r="712" spans="1:16" x14ac:dyDescent="0.4">
      <c r="A712" s="1">
        <v>711</v>
      </c>
      <c r="B712" s="21">
        <v>40524</v>
      </c>
      <c r="C712" s="43">
        <v>3</v>
      </c>
      <c r="D712" s="23">
        <v>14497</v>
      </c>
      <c r="E712" s="25">
        <f t="shared" si="143"/>
        <v>14268.25</v>
      </c>
      <c r="F712" s="25">
        <f t="shared" si="144"/>
        <v>14156.625</v>
      </c>
      <c r="G712" s="25">
        <f t="shared" si="133"/>
        <v>1.0240435131961185</v>
      </c>
      <c r="H712" s="25">
        <f t="shared" si="140"/>
        <v>0.99623085886831275</v>
      </c>
      <c r="I712" s="4">
        <f t="shared" si="134"/>
        <v>14551.847968720966</v>
      </c>
      <c r="J712" s="25">
        <f t="shared" si="141"/>
        <v>12531.230197348086</v>
      </c>
      <c r="K712" s="15">
        <f t="shared" si="135"/>
        <v>12483.99822218062</v>
      </c>
      <c r="L712" s="36">
        <f t="shared" si="136"/>
        <v>2013.0017778193796</v>
      </c>
      <c r="M712" s="36">
        <f t="shared" si="137"/>
        <v>2013.0017778193796</v>
      </c>
      <c r="N712" s="36">
        <f t="shared" si="138"/>
        <v>0.13885643773328135</v>
      </c>
      <c r="O712" s="36">
        <f t="shared" si="139"/>
        <v>4052176.157503983</v>
      </c>
      <c r="P712" s="35">
        <f t="shared" si="142"/>
        <v>4052176.157503983</v>
      </c>
    </row>
    <row r="713" spans="1:16" x14ac:dyDescent="0.4">
      <c r="A713" s="1">
        <v>712</v>
      </c>
      <c r="B713" s="21">
        <v>40525</v>
      </c>
      <c r="C713" s="43">
        <v>4</v>
      </c>
      <c r="D713" s="23">
        <v>12596</v>
      </c>
      <c r="E713" s="25">
        <f t="shared" si="143"/>
        <v>14045</v>
      </c>
      <c r="F713" s="25">
        <f t="shared" si="144"/>
        <v>14843.875</v>
      </c>
      <c r="G713" s="25">
        <f t="shared" si="133"/>
        <v>0.84856548576433044</v>
      </c>
      <c r="H713" s="25">
        <f t="shared" si="140"/>
        <v>1.0011677938160828</v>
      </c>
      <c r="I713" s="4">
        <f t="shared" si="134"/>
        <v>12581.307626755241</v>
      </c>
      <c r="J713" s="25">
        <f t="shared" si="141"/>
        <v>12531.546617375008</v>
      </c>
      <c r="K713" s="15">
        <f t="shared" si="135"/>
        <v>12546.180880020733</v>
      </c>
      <c r="L713" s="36">
        <f t="shared" si="136"/>
        <v>49.819119979267271</v>
      </c>
      <c r="M713" s="36">
        <f t="shared" si="137"/>
        <v>49.819119979267271</v>
      </c>
      <c r="N713" s="36">
        <f t="shared" si="138"/>
        <v>3.955154015502324E-3</v>
      </c>
      <c r="O713" s="36">
        <f t="shared" si="139"/>
        <v>2481.9447155086273</v>
      </c>
      <c r="P713" s="35">
        <f t="shared" si="142"/>
        <v>2481.9447155086273</v>
      </c>
    </row>
    <row r="714" spans="1:16" x14ac:dyDescent="0.4">
      <c r="A714" s="1">
        <v>713</v>
      </c>
      <c r="B714" s="21">
        <v>40526</v>
      </c>
      <c r="C714" s="43">
        <v>1</v>
      </c>
      <c r="D714" s="23">
        <v>14812</v>
      </c>
      <c r="E714" s="25">
        <f t="shared" si="143"/>
        <v>15642.75</v>
      </c>
      <c r="F714" s="25">
        <f t="shared" si="144"/>
        <v>15766.75</v>
      </c>
      <c r="G714" s="25">
        <f t="shared" si="133"/>
        <v>0.93944535176875388</v>
      </c>
      <c r="H714" s="25">
        <f t="shared" si="140"/>
        <v>1.0029760598604931</v>
      </c>
      <c r="I714" s="4">
        <f t="shared" si="134"/>
        <v>14768.049400960024</v>
      </c>
      <c r="J714" s="25">
        <f t="shared" si="141"/>
        <v>12531.863037401929</v>
      </c>
      <c r="K714" s="15">
        <f t="shared" si="135"/>
        <v>12569.158611964738</v>
      </c>
      <c r="L714" s="36">
        <f t="shared" si="136"/>
        <v>2242.8413880352618</v>
      </c>
      <c r="M714" s="36">
        <f t="shared" si="137"/>
        <v>2242.8413880352618</v>
      </c>
      <c r="N714" s="36">
        <f t="shared" si="138"/>
        <v>0.15142056359946407</v>
      </c>
      <c r="O714" s="36">
        <f t="shared" si="139"/>
        <v>5030337.4918839401</v>
      </c>
      <c r="P714" s="35">
        <f t="shared" si="142"/>
        <v>5030337.4918839401</v>
      </c>
    </row>
    <row r="715" spans="1:16" x14ac:dyDescent="0.4">
      <c r="A715" s="1">
        <v>714</v>
      </c>
      <c r="B715" s="21">
        <v>40527</v>
      </c>
      <c r="C715" s="43">
        <v>2</v>
      </c>
      <c r="D715" s="23">
        <v>20666</v>
      </c>
      <c r="E715" s="25">
        <f t="shared" si="143"/>
        <v>15890.75</v>
      </c>
      <c r="F715" s="25">
        <f t="shared" si="144"/>
        <v>16514.125</v>
      </c>
      <c r="G715" s="25">
        <f t="shared" si="133"/>
        <v>1.2514135626319893</v>
      </c>
      <c r="H715" s="25">
        <f t="shared" si="140"/>
        <v>0.99962528745511148</v>
      </c>
      <c r="I715" s="4">
        <f t="shared" si="134"/>
        <v>20673.746712242926</v>
      </c>
      <c r="J715" s="25">
        <f t="shared" si="141"/>
        <v>12532.179457428849</v>
      </c>
      <c r="K715" s="15">
        <f t="shared" si="135"/>
        <v>12527.483492571357</v>
      </c>
      <c r="L715" s="36">
        <f t="shared" si="136"/>
        <v>8138.5165074286433</v>
      </c>
      <c r="M715" s="36">
        <f t="shared" si="137"/>
        <v>8138.5165074286433</v>
      </c>
      <c r="N715" s="36">
        <f t="shared" si="138"/>
        <v>0.39381188945265866</v>
      </c>
      <c r="O715" s="36">
        <f t="shared" si="139"/>
        <v>66235450.941688523</v>
      </c>
      <c r="P715" s="35">
        <f t="shared" si="142"/>
        <v>66235450.941688523</v>
      </c>
    </row>
    <row r="716" spans="1:16" x14ac:dyDescent="0.4">
      <c r="A716" s="1">
        <v>715</v>
      </c>
      <c r="B716" s="21">
        <v>40528</v>
      </c>
      <c r="C716" s="43">
        <v>3</v>
      </c>
      <c r="D716" s="23">
        <v>15489</v>
      </c>
      <c r="E716" s="25">
        <f t="shared" si="143"/>
        <v>17137.5</v>
      </c>
      <c r="F716" s="25">
        <f t="shared" si="144"/>
        <v>17319</v>
      </c>
      <c r="G716" s="25">
        <f t="shared" si="133"/>
        <v>0.89433570067555868</v>
      </c>
      <c r="H716" s="25">
        <f t="shared" si="140"/>
        <v>0.99623085886831275</v>
      </c>
      <c r="I716" s="4">
        <f t="shared" si="134"/>
        <v>15547.601102815688</v>
      </c>
      <c r="J716" s="25">
        <f t="shared" si="141"/>
        <v>12532.495877455771</v>
      </c>
      <c r="K716" s="15">
        <f t="shared" si="135"/>
        <v>12485.259131761351</v>
      </c>
      <c r="L716" s="36">
        <f t="shared" si="136"/>
        <v>3003.7408682386485</v>
      </c>
      <c r="M716" s="36">
        <f t="shared" si="137"/>
        <v>3003.7408682386485</v>
      </c>
      <c r="N716" s="36">
        <f t="shared" si="138"/>
        <v>0.19392735930264371</v>
      </c>
      <c r="O716" s="36">
        <f t="shared" si="139"/>
        <v>9022459.2035270706</v>
      </c>
      <c r="P716" s="35">
        <f t="shared" si="142"/>
        <v>9022459.2035270706</v>
      </c>
    </row>
    <row r="717" spans="1:16" x14ac:dyDescent="0.4">
      <c r="A717" s="1">
        <v>716</v>
      </c>
      <c r="B717" s="21">
        <v>40529</v>
      </c>
      <c r="C717" s="43">
        <v>4</v>
      </c>
      <c r="D717" s="23">
        <v>17583</v>
      </c>
      <c r="E717" s="25">
        <f t="shared" si="143"/>
        <v>17500.5</v>
      </c>
      <c r="F717" s="25">
        <f t="shared" si="144"/>
        <v>16209.875</v>
      </c>
      <c r="G717" s="25">
        <f t="shared" si="133"/>
        <v>1.084709166480309</v>
      </c>
      <c r="H717" s="25">
        <f t="shared" si="140"/>
        <v>1.0011677938160828</v>
      </c>
      <c r="I717" s="4">
        <f t="shared" si="134"/>
        <v>17562.490632044886</v>
      </c>
      <c r="J717" s="25">
        <f t="shared" si="141"/>
        <v>12532.812297482691</v>
      </c>
      <c r="K717" s="15">
        <f t="shared" si="135"/>
        <v>12547.448038181818</v>
      </c>
      <c r="L717" s="36">
        <f t="shared" si="136"/>
        <v>5035.5519618181825</v>
      </c>
      <c r="M717" s="36">
        <f t="shared" si="137"/>
        <v>5035.5519618181825</v>
      </c>
      <c r="N717" s="36">
        <f t="shared" si="138"/>
        <v>0.28638753124143673</v>
      </c>
      <c r="O717" s="36">
        <f t="shared" si="139"/>
        <v>25356783.560170945</v>
      </c>
      <c r="P717" s="35">
        <f t="shared" si="142"/>
        <v>25356783.560170945</v>
      </c>
    </row>
    <row r="718" spans="1:16" x14ac:dyDescent="0.4">
      <c r="A718" s="1">
        <v>717</v>
      </c>
      <c r="B718" s="21">
        <v>40530</v>
      </c>
      <c r="C718" s="43">
        <v>1</v>
      </c>
      <c r="D718" s="23">
        <v>16264</v>
      </c>
      <c r="E718" s="25">
        <f t="shared" si="143"/>
        <v>14919.25</v>
      </c>
      <c r="F718" s="25">
        <f t="shared" si="144"/>
        <v>15459</v>
      </c>
      <c r="G718" s="25">
        <f t="shared" si="133"/>
        <v>1.0520732259525196</v>
      </c>
      <c r="H718" s="25">
        <f t="shared" si="140"/>
        <v>1.0029760598604931</v>
      </c>
      <c r="I718" s="4">
        <f t="shared" si="134"/>
        <v>16215.740984148921</v>
      </c>
      <c r="J718" s="25">
        <f t="shared" si="141"/>
        <v>12533.128717509611</v>
      </c>
      <c r="K718" s="15">
        <f t="shared" si="135"/>
        <v>12570.428058812186</v>
      </c>
      <c r="L718" s="36">
        <f t="shared" si="136"/>
        <v>3693.5719411878144</v>
      </c>
      <c r="M718" s="36">
        <f t="shared" si="137"/>
        <v>3693.5719411878144</v>
      </c>
      <c r="N718" s="36">
        <f t="shared" si="138"/>
        <v>0.22710107852851785</v>
      </c>
      <c r="O718" s="36">
        <f t="shared" si="139"/>
        <v>13642473.684729921</v>
      </c>
      <c r="P718" s="35">
        <f t="shared" si="142"/>
        <v>13642473.684729921</v>
      </c>
    </row>
    <row r="719" spans="1:16" x14ac:dyDescent="0.4">
      <c r="A719" s="1">
        <v>718</v>
      </c>
      <c r="B719" s="21">
        <v>40531</v>
      </c>
      <c r="C719" s="43">
        <v>2</v>
      </c>
      <c r="D719" s="23">
        <v>10341</v>
      </c>
      <c r="E719" s="25">
        <f t="shared" si="143"/>
        <v>15998.75</v>
      </c>
      <c r="F719" s="25">
        <f t="shared" si="144"/>
        <v>16067.125</v>
      </c>
      <c r="G719" s="25">
        <f t="shared" si="133"/>
        <v>0.64361234508351683</v>
      </c>
      <c r="H719" s="25">
        <f t="shared" si="140"/>
        <v>0.99962528745511148</v>
      </c>
      <c r="I719" s="4">
        <f t="shared" si="134"/>
        <v>10344.876354945518</v>
      </c>
      <c r="J719" s="25">
        <f t="shared" si="141"/>
        <v>12533.445137536533</v>
      </c>
      <c r="K719" s="15">
        <f t="shared" si="135"/>
        <v>12528.748698412826</v>
      </c>
      <c r="L719" s="36">
        <f t="shared" si="136"/>
        <v>-2187.7486984128263</v>
      </c>
      <c r="M719" s="36">
        <f t="shared" si="137"/>
        <v>2187.7486984128263</v>
      </c>
      <c r="N719" s="36">
        <f t="shared" si="138"/>
        <v>0.21156065162100632</v>
      </c>
      <c r="O719" s="36">
        <f t="shared" si="139"/>
        <v>4786244.3674070155</v>
      </c>
      <c r="P719" s="35">
        <f t="shared" si="142"/>
        <v>4786244.3674070155</v>
      </c>
    </row>
    <row r="720" spans="1:16" x14ac:dyDescent="0.4">
      <c r="A720" s="1">
        <v>719</v>
      </c>
      <c r="B720" s="21">
        <v>40532</v>
      </c>
      <c r="C720" s="43">
        <v>3</v>
      </c>
      <c r="D720" s="23">
        <v>19807</v>
      </c>
      <c r="E720" s="25">
        <f t="shared" si="143"/>
        <v>16135.5</v>
      </c>
      <c r="F720" s="25">
        <f t="shared" si="144"/>
        <v>16460.75</v>
      </c>
      <c r="G720" s="25">
        <f t="shared" si="133"/>
        <v>1.2032866060173444</v>
      </c>
      <c r="H720" s="25">
        <f t="shared" si="140"/>
        <v>0.99623085886831275</v>
      </c>
      <c r="I720" s="4">
        <f t="shared" si="134"/>
        <v>19881.937829651386</v>
      </c>
      <c r="J720" s="25">
        <f t="shared" si="141"/>
        <v>12533.761557563454</v>
      </c>
      <c r="K720" s="15">
        <f t="shared" si="135"/>
        <v>12486.520041342081</v>
      </c>
      <c r="L720" s="36">
        <f t="shared" si="136"/>
        <v>7320.4799586579193</v>
      </c>
      <c r="M720" s="36">
        <f t="shared" si="137"/>
        <v>7320.4799586579193</v>
      </c>
      <c r="N720" s="36">
        <f t="shared" si="138"/>
        <v>0.36959054670863428</v>
      </c>
      <c r="O720" s="36">
        <f t="shared" si="139"/>
        <v>53589426.825112253</v>
      </c>
      <c r="P720" s="35">
        <f t="shared" si="142"/>
        <v>53589426.825112253</v>
      </c>
    </row>
    <row r="721" spans="1:16" x14ac:dyDescent="0.4">
      <c r="A721" s="1">
        <v>720</v>
      </c>
      <c r="B721" s="21">
        <v>40533</v>
      </c>
      <c r="C721" s="43">
        <v>4</v>
      </c>
      <c r="D721" s="23">
        <v>18130</v>
      </c>
      <c r="E721" s="25">
        <f t="shared" si="143"/>
        <v>16786</v>
      </c>
      <c r="F721" s="25">
        <f t="shared" si="144"/>
        <v>16749.875</v>
      </c>
      <c r="G721" s="25">
        <f t="shared" si="133"/>
        <v>1.0823961372846067</v>
      </c>
      <c r="H721" s="25">
        <f t="shared" si="140"/>
        <v>1.0011677938160828</v>
      </c>
      <c r="I721" s="4">
        <f t="shared" si="134"/>
        <v>18108.852593924461</v>
      </c>
      <c r="J721" s="25">
        <f t="shared" si="141"/>
        <v>12534.077977590376</v>
      </c>
      <c r="K721" s="15">
        <f t="shared" si="135"/>
        <v>12548.715196342906</v>
      </c>
      <c r="L721" s="36">
        <f t="shared" si="136"/>
        <v>5581.284803657094</v>
      </c>
      <c r="M721" s="36">
        <f t="shared" si="137"/>
        <v>5581.284803657094</v>
      </c>
      <c r="N721" s="36">
        <f t="shared" si="138"/>
        <v>0.30784803108974595</v>
      </c>
      <c r="O721" s="36">
        <f t="shared" si="139"/>
        <v>31150740.059533607</v>
      </c>
      <c r="P721" s="35">
        <f t="shared" si="142"/>
        <v>31150740.059533607</v>
      </c>
    </row>
    <row r="722" spans="1:16" x14ac:dyDescent="0.4">
      <c r="A722" s="1">
        <v>721</v>
      </c>
      <c r="B722" s="21">
        <v>40534</v>
      </c>
      <c r="C722" s="43">
        <v>1</v>
      </c>
      <c r="D722" s="23">
        <v>18866</v>
      </c>
      <c r="E722" s="25">
        <f t="shared" si="143"/>
        <v>16713.75</v>
      </c>
      <c r="F722" s="25">
        <f t="shared" si="144"/>
        <v>16348.25</v>
      </c>
      <c r="G722" s="25">
        <f t="shared" si="133"/>
        <v>1.1540073096508801</v>
      </c>
      <c r="H722" s="25">
        <f t="shared" si="140"/>
        <v>1.0029760598604931</v>
      </c>
      <c r="I722" s="4">
        <f t="shared" si="134"/>
        <v>18810.02025374776</v>
      </c>
      <c r="J722" s="25">
        <f t="shared" si="141"/>
        <v>12534.394397617296</v>
      </c>
      <c r="K722" s="15">
        <f t="shared" si="135"/>
        <v>12571.697505659635</v>
      </c>
      <c r="L722" s="36">
        <f t="shared" si="136"/>
        <v>6294.3024943403652</v>
      </c>
      <c r="M722" s="36">
        <f t="shared" si="137"/>
        <v>6294.3024943403652</v>
      </c>
      <c r="N722" s="36">
        <f t="shared" si="138"/>
        <v>0.33363206267043172</v>
      </c>
      <c r="O722" s="36">
        <f t="shared" si="139"/>
        <v>39618243.89025934</v>
      </c>
      <c r="P722" s="35">
        <f t="shared" si="142"/>
        <v>39618243.89025934</v>
      </c>
    </row>
    <row r="723" spans="1:16" x14ac:dyDescent="0.4">
      <c r="A723" s="1">
        <v>722</v>
      </c>
      <c r="B723" s="21">
        <v>40535</v>
      </c>
      <c r="C723" s="43">
        <v>2</v>
      </c>
      <c r="D723" s="23">
        <v>10052</v>
      </c>
      <c r="E723" s="25">
        <f t="shared" si="143"/>
        <v>15982.75</v>
      </c>
      <c r="F723" s="25">
        <f t="shared" si="144"/>
        <v>15642.875</v>
      </c>
      <c r="G723" s="25">
        <f t="shared" si="133"/>
        <v>0.64259287375242724</v>
      </c>
      <c r="H723" s="25">
        <f t="shared" si="140"/>
        <v>0.99962528745511148</v>
      </c>
      <c r="I723" s="4">
        <f t="shared" si="134"/>
        <v>10055.768022426491</v>
      </c>
      <c r="J723" s="25">
        <f t="shared" si="141"/>
        <v>12534.710817644216</v>
      </c>
      <c r="K723" s="15">
        <f t="shared" si="135"/>
        <v>12530.013904254294</v>
      </c>
      <c r="L723" s="36">
        <f t="shared" si="136"/>
        <v>-2478.0139042542942</v>
      </c>
      <c r="M723" s="36">
        <f t="shared" si="137"/>
        <v>2478.0139042542942</v>
      </c>
      <c r="N723" s="36">
        <f t="shared" si="138"/>
        <v>0.24651948908220198</v>
      </c>
      <c r="O723" s="36">
        <f t="shared" si="139"/>
        <v>6140552.9096776098</v>
      </c>
      <c r="P723" s="35">
        <f t="shared" si="142"/>
        <v>6140552.9096776098</v>
      </c>
    </row>
    <row r="724" spans="1:16" x14ac:dyDescent="0.4">
      <c r="A724" s="1">
        <v>723</v>
      </c>
      <c r="B724" s="21">
        <v>40536</v>
      </c>
      <c r="C724" s="43">
        <v>3</v>
      </c>
      <c r="D724" s="23">
        <v>16883</v>
      </c>
      <c r="E724" s="25">
        <f t="shared" si="143"/>
        <v>15303</v>
      </c>
      <c r="F724" s="25">
        <f t="shared" si="144"/>
        <v>14087.125</v>
      </c>
      <c r="G724" s="25">
        <f t="shared" si="133"/>
        <v>1.1984702343451912</v>
      </c>
      <c r="H724" s="25">
        <f t="shared" si="140"/>
        <v>0.99623085886831275</v>
      </c>
      <c r="I724" s="4">
        <f t="shared" si="134"/>
        <v>16946.875164235087</v>
      </c>
      <c r="J724" s="25">
        <f t="shared" si="141"/>
        <v>12535.027237671138</v>
      </c>
      <c r="K724" s="15">
        <f t="shared" si="135"/>
        <v>12487.780950922812</v>
      </c>
      <c r="L724" s="36">
        <f t="shared" si="136"/>
        <v>4395.2190490771882</v>
      </c>
      <c r="M724" s="36">
        <f t="shared" si="137"/>
        <v>4395.2190490771882</v>
      </c>
      <c r="N724" s="36">
        <f t="shared" si="138"/>
        <v>0.2603340075269317</v>
      </c>
      <c r="O724" s="36">
        <f t="shared" si="139"/>
        <v>19317950.489370983</v>
      </c>
      <c r="P724" s="35">
        <f t="shared" si="142"/>
        <v>19317950.489370983</v>
      </c>
    </row>
    <row r="725" spans="1:16" x14ac:dyDescent="0.4">
      <c r="A725" s="1">
        <v>724</v>
      </c>
      <c r="B725" s="21">
        <v>40537</v>
      </c>
      <c r="C725" s="43">
        <v>4</v>
      </c>
      <c r="D725" s="23">
        <v>15411</v>
      </c>
      <c r="E725" s="25">
        <f t="shared" si="143"/>
        <v>12871.25</v>
      </c>
      <c r="F725" s="25">
        <f t="shared" si="144"/>
        <v>13122.5</v>
      </c>
      <c r="G725" s="25">
        <f t="shared" si="133"/>
        <v>1.1743951228805487</v>
      </c>
      <c r="H725" s="25">
        <f t="shared" si="140"/>
        <v>1.0011677938160828</v>
      </c>
      <c r="I725" s="4">
        <f t="shared" si="134"/>
        <v>15393.024121619959</v>
      </c>
      <c r="J725" s="25">
        <f t="shared" si="141"/>
        <v>12535.343657698058</v>
      </c>
      <c r="K725" s="15">
        <f t="shared" si="135"/>
        <v>12549.982354503991</v>
      </c>
      <c r="L725" s="36">
        <f t="shared" si="136"/>
        <v>2861.0176454960092</v>
      </c>
      <c r="M725" s="36">
        <f t="shared" si="137"/>
        <v>2861.0176454960092</v>
      </c>
      <c r="N725" s="36">
        <f t="shared" si="138"/>
        <v>0.18564776104704492</v>
      </c>
      <c r="O725" s="36">
        <f t="shared" si="139"/>
        <v>8185421.9678395279</v>
      </c>
      <c r="P725" s="35">
        <f t="shared" si="142"/>
        <v>8185421.9678395279</v>
      </c>
    </row>
    <row r="726" spans="1:16" x14ac:dyDescent="0.4">
      <c r="A726" s="1">
        <v>725</v>
      </c>
      <c r="B726" s="21">
        <v>40538</v>
      </c>
      <c r="C726" s="43">
        <v>1</v>
      </c>
      <c r="D726" s="23">
        <v>9139</v>
      </c>
      <c r="E726" s="25">
        <f t="shared" si="143"/>
        <v>13373.75</v>
      </c>
      <c r="F726" s="25">
        <f t="shared" si="144"/>
        <v>13514</v>
      </c>
      <c r="G726" s="25">
        <f t="shared" si="133"/>
        <v>0.67626165458043508</v>
      </c>
      <c r="H726" s="25">
        <f t="shared" si="140"/>
        <v>1.0029760598604931</v>
      </c>
      <c r="I726" s="4">
        <f t="shared" si="134"/>
        <v>9111.8824922612512</v>
      </c>
      <c r="J726" s="25">
        <f t="shared" si="141"/>
        <v>12535.660077724979</v>
      </c>
      <c r="K726" s="15">
        <f t="shared" si="135"/>
        <v>12572.966952507082</v>
      </c>
      <c r="L726" s="36">
        <f t="shared" si="136"/>
        <v>-3433.9669525070822</v>
      </c>
      <c r="M726" s="36">
        <f t="shared" si="137"/>
        <v>3433.9669525070822</v>
      </c>
      <c r="N726" s="36">
        <f t="shared" si="138"/>
        <v>0.3757486543940346</v>
      </c>
      <c r="O726" s="36">
        <f t="shared" si="139"/>
        <v>11792129.030910777</v>
      </c>
      <c r="P726" s="35">
        <f t="shared" si="142"/>
        <v>11792129.030910777</v>
      </c>
    </row>
    <row r="727" spans="1:16" x14ac:dyDescent="0.4">
      <c r="A727" s="1">
        <v>726</v>
      </c>
      <c r="B727" s="21">
        <v>40539</v>
      </c>
      <c r="C727" s="43">
        <v>2</v>
      </c>
      <c r="D727" s="23">
        <v>12062</v>
      </c>
      <c r="E727" s="25">
        <f t="shared" si="143"/>
        <v>13654.25</v>
      </c>
      <c r="F727" s="25">
        <f t="shared" si="144"/>
        <v>13945.5</v>
      </c>
      <c r="G727" s="25">
        <f t="shared" si="133"/>
        <v>0.8649385106306694</v>
      </c>
      <c r="H727" s="25">
        <f t="shared" si="140"/>
        <v>0.99962528745511148</v>
      </c>
      <c r="I727" s="4">
        <f t="shared" si="134"/>
        <v>12066.521476970587</v>
      </c>
      <c r="J727" s="25">
        <f t="shared" si="141"/>
        <v>12535.976497751901</v>
      </c>
      <c r="K727" s="15">
        <f t="shared" si="135"/>
        <v>12531.279110095766</v>
      </c>
      <c r="L727" s="36">
        <f t="shared" si="136"/>
        <v>-469.27911009576565</v>
      </c>
      <c r="M727" s="36">
        <f t="shared" si="137"/>
        <v>469.27911009576565</v>
      </c>
      <c r="N727" s="36">
        <f t="shared" si="138"/>
        <v>3.8905580342875612E-2</v>
      </c>
      <c r="O727" s="36">
        <f t="shared" si="139"/>
        <v>220222.88317227372</v>
      </c>
      <c r="P727" s="35">
        <f t="shared" si="142"/>
        <v>220222.88317227372</v>
      </c>
    </row>
    <row r="728" spans="1:16" x14ac:dyDescent="0.4">
      <c r="A728" s="1">
        <v>727</v>
      </c>
      <c r="B728" s="21">
        <v>40540</v>
      </c>
      <c r="C728" s="43">
        <v>3</v>
      </c>
      <c r="D728" s="23">
        <v>18005</v>
      </c>
      <c r="E728" s="25">
        <f t="shared" si="143"/>
        <v>14236.75</v>
      </c>
      <c r="F728" s="25">
        <f t="shared" si="144"/>
        <v>14744.375</v>
      </c>
      <c r="G728" s="25">
        <f t="shared" si="133"/>
        <v>1.2211436564791658</v>
      </c>
      <c r="H728" s="25">
        <f t="shared" si="140"/>
        <v>0.99623085886831275</v>
      </c>
      <c r="I728" s="4">
        <f t="shared" si="134"/>
        <v>18073.120140499483</v>
      </c>
      <c r="J728" s="25">
        <f t="shared" si="141"/>
        <v>12536.292917778821</v>
      </c>
      <c r="K728" s="15">
        <f t="shared" si="135"/>
        <v>12489.041860503541</v>
      </c>
      <c r="L728" s="36">
        <f t="shared" si="136"/>
        <v>5515.9581394964589</v>
      </c>
      <c r="M728" s="36">
        <f t="shared" si="137"/>
        <v>5515.9581394964589</v>
      </c>
      <c r="N728" s="36">
        <f t="shared" si="138"/>
        <v>0.3063570196887786</v>
      </c>
      <c r="O728" s="36">
        <f t="shared" si="139"/>
        <v>30425794.196677238</v>
      </c>
      <c r="P728" s="35">
        <f t="shared" si="142"/>
        <v>30425794.196677238</v>
      </c>
    </row>
    <row r="729" spans="1:16" x14ac:dyDescent="0.4">
      <c r="A729" s="1">
        <v>728</v>
      </c>
      <c r="B729" s="21">
        <v>40541</v>
      </c>
      <c r="C729" s="43">
        <v>4</v>
      </c>
      <c r="D729" s="23">
        <v>17741</v>
      </c>
      <c r="E729" s="25">
        <f t="shared" si="143"/>
        <v>15252</v>
      </c>
      <c r="F729" s="25">
        <f t="shared" si="144"/>
        <v>15791.875</v>
      </c>
      <c r="G729" s="25">
        <f t="shared" si="133"/>
        <v>1.1234258123243757</v>
      </c>
      <c r="H729" s="25">
        <f t="shared" si="140"/>
        <v>1.0011677938160828</v>
      </c>
      <c r="I729" s="4">
        <f t="shared" si="134"/>
        <v>17720.306335841909</v>
      </c>
      <c r="J729" s="25">
        <f t="shared" si="141"/>
        <v>12536.609337805741</v>
      </c>
      <c r="K729" s="15">
        <f t="shared" si="135"/>
        <v>12551.249512665076</v>
      </c>
      <c r="L729" s="36">
        <f t="shared" si="136"/>
        <v>5189.7504873349244</v>
      </c>
      <c r="M729" s="36">
        <f t="shared" si="137"/>
        <v>5189.7504873349244</v>
      </c>
      <c r="N729" s="36">
        <f t="shared" si="138"/>
        <v>0.29252863352319058</v>
      </c>
      <c r="O729" s="36">
        <f t="shared" si="139"/>
        <v>26933510.120793086</v>
      </c>
      <c r="P729" s="35">
        <f t="shared" si="142"/>
        <v>26933510.120793086</v>
      </c>
    </row>
    <row r="730" spans="1:16" x14ac:dyDescent="0.4">
      <c r="A730" s="1">
        <v>729</v>
      </c>
      <c r="B730" s="21">
        <v>40542</v>
      </c>
      <c r="C730" s="43">
        <v>1</v>
      </c>
      <c r="D730" s="23">
        <v>13200</v>
      </c>
      <c r="E730" s="25">
        <f t="shared" si="143"/>
        <v>16331.75</v>
      </c>
      <c r="F730" s="25">
        <f t="shared" si="144"/>
        <v>15104.125</v>
      </c>
      <c r="G730" s="25">
        <f t="shared" si="133"/>
        <v>0.87393344533364226</v>
      </c>
      <c r="H730" s="25">
        <f t="shared" si="140"/>
        <v>1.0029760598604931</v>
      </c>
      <c r="I730" s="4">
        <f t="shared" si="134"/>
        <v>13160.832574444526</v>
      </c>
      <c r="J730" s="25">
        <f t="shared" si="141"/>
        <v>12536.925757832663</v>
      </c>
      <c r="K730" s="15">
        <f t="shared" si="135"/>
        <v>12574.236399354531</v>
      </c>
      <c r="L730" s="36">
        <f t="shared" si="136"/>
        <v>625.76360064546861</v>
      </c>
      <c r="M730" s="36">
        <f t="shared" si="137"/>
        <v>625.76360064546861</v>
      </c>
      <c r="N730" s="36">
        <f t="shared" si="138"/>
        <v>4.740633338223247E-2</v>
      </c>
      <c r="O730" s="36">
        <f t="shared" si="139"/>
        <v>391580.08389278152</v>
      </c>
      <c r="P730" s="35">
        <f t="shared" si="142"/>
        <v>391580.08389278152</v>
      </c>
    </row>
    <row r="731" spans="1:16" x14ac:dyDescent="0.4">
      <c r="A731" s="1">
        <v>730</v>
      </c>
      <c r="B731" s="21">
        <v>40543</v>
      </c>
      <c r="C731" s="43">
        <v>2</v>
      </c>
      <c r="D731" s="23">
        <v>16381</v>
      </c>
      <c r="E731" s="25">
        <f t="shared" si="143"/>
        <v>13876.5</v>
      </c>
      <c r="F731" s="25">
        <f t="shared" si="144"/>
        <v>13095.75</v>
      </c>
      <c r="G731" s="25">
        <f t="shared" si="133"/>
        <v>1.2508638298684687</v>
      </c>
      <c r="H731" s="25">
        <f t="shared" si="140"/>
        <v>0.99962528745511148</v>
      </c>
      <c r="I731" s="4">
        <f t="shared" si="134"/>
        <v>16387.140467107874</v>
      </c>
      <c r="J731" s="25">
        <f t="shared" si="141"/>
        <v>12537.242177859584</v>
      </c>
      <c r="K731" s="15">
        <f t="shared" si="135"/>
        <v>12532.544315937233</v>
      </c>
      <c r="L731" s="36">
        <f t="shared" si="136"/>
        <v>3848.4556840627665</v>
      </c>
      <c r="M731" s="36">
        <f t="shared" si="137"/>
        <v>3848.4556840627665</v>
      </c>
      <c r="N731" s="36">
        <f t="shared" si="138"/>
        <v>0.23493411171862319</v>
      </c>
      <c r="O731" s="36">
        <f t="shared" si="139"/>
        <v>14810611.152195016</v>
      </c>
      <c r="P731" s="35">
        <f t="shared" si="142"/>
        <v>14810611.152195016</v>
      </c>
    </row>
    <row r="732" spans="1:16" x14ac:dyDescent="0.4">
      <c r="A732" s="1">
        <v>731</v>
      </c>
      <c r="B732" s="21">
        <v>40544</v>
      </c>
      <c r="C732" s="43">
        <v>3</v>
      </c>
      <c r="D732" s="23">
        <v>8184</v>
      </c>
      <c r="E732" s="25">
        <f t="shared" si="143"/>
        <v>12315</v>
      </c>
      <c r="F732" s="25">
        <f t="shared" si="144"/>
        <v>12295.25</v>
      </c>
      <c r="G732" s="25">
        <f t="shared" si="133"/>
        <v>0.66562290315365691</v>
      </c>
      <c r="H732" s="25">
        <f t="shared" si="140"/>
        <v>0.99623085886831275</v>
      </c>
      <c r="I732" s="4">
        <f t="shared" si="134"/>
        <v>8214.9633562814633</v>
      </c>
      <c r="J732" s="25">
        <f t="shared" si="141"/>
        <v>12537.558597886504</v>
      </c>
      <c r="K732" s="15">
        <f t="shared" si="135"/>
        <v>12490.30277008427</v>
      </c>
      <c r="L732" s="36">
        <f t="shared" si="136"/>
        <v>-4306.3027700842704</v>
      </c>
      <c r="M732" s="36">
        <f t="shared" si="137"/>
        <v>4306.3027700842704</v>
      </c>
      <c r="N732" s="36">
        <f t="shared" si="138"/>
        <v>0.52618557796728627</v>
      </c>
      <c r="O732" s="36">
        <f t="shared" si="139"/>
        <v>18544243.547635462</v>
      </c>
      <c r="P732" s="35">
        <f t="shared" si="142"/>
        <v>18544243.547635462</v>
      </c>
    </row>
    <row r="733" spans="1:16" x14ac:dyDescent="0.4">
      <c r="A733" s="1">
        <v>732</v>
      </c>
      <c r="B733" s="21">
        <v>40545</v>
      </c>
      <c r="C733" s="43">
        <v>4</v>
      </c>
      <c r="D733" s="23">
        <v>11495</v>
      </c>
      <c r="E733" s="25">
        <f t="shared" si="143"/>
        <v>12275.5</v>
      </c>
      <c r="F733" s="25">
        <f t="shared" si="144"/>
        <v>12093.75</v>
      </c>
      <c r="G733" s="25">
        <f t="shared" si="133"/>
        <v>0.95049095607235146</v>
      </c>
      <c r="H733" s="25">
        <f t="shared" si="140"/>
        <v>1.0011677938160828</v>
      </c>
      <c r="I733" s="4">
        <f t="shared" si="134"/>
        <v>11481.591868017742</v>
      </c>
      <c r="J733" s="25">
        <f t="shared" si="141"/>
        <v>12537.875017913426</v>
      </c>
      <c r="K733" s="15">
        <f t="shared" si="135"/>
        <v>12552.516670826164</v>
      </c>
      <c r="L733" s="36">
        <f t="shared" si="136"/>
        <v>-1057.516670826164</v>
      </c>
      <c r="M733" s="36">
        <f t="shared" si="137"/>
        <v>1057.516670826164</v>
      </c>
      <c r="N733" s="36">
        <f t="shared" si="138"/>
        <v>9.1997970493794171E-2</v>
      </c>
      <c r="O733" s="36">
        <f t="shared" si="139"/>
        <v>1118341.5090752535</v>
      </c>
      <c r="P733" s="35">
        <f t="shared" si="142"/>
        <v>1118341.5090752535</v>
      </c>
    </row>
    <row r="734" spans="1:16" x14ac:dyDescent="0.4">
      <c r="A734" s="1">
        <v>733</v>
      </c>
      <c r="B734" s="21">
        <v>40546</v>
      </c>
      <c r="C734" s="43">
        <v>1</v>
      </c>
      <c r="D734" s="23">
        <v>13042</v>
      </c>
      <c r="E734" s="25">
        <f t="shared" si="143"/>
        <v>11912</v>
      </c>
      <c r="F734" s="25">
        <f t="shared" si="144"/>
        <v>12195</v>
      </c>
      <c r="G734" s="25">
        <f t="shared" si="133"/>
        <v>1.0694546945469454</v>
      </c>
      <c r="H734" s="25">
        <f t="shared" si="140"/>
        <v>1.0029760598604931</v>
      </c>
      <c r="I734" s="4">
        <f t="shared" si="134"/>
        <v>13003.301396659508</v>
      </c>
      <c r="J734" s="25">
        <f t="shared" si="141"/>
        <v>12538.191437940346</v>
      </c>
      <c r="K734" s="15">
        <f t="shared" si="135"/>
        <v>12575.505846201979</v>
      </c>
      <c r="L734" s="36">
        <f t="shared" si="136"/>
        <v>466.49415379802122</v>
      </c>
      <c r="M734" s="36">
        <f t="shared" si="137"/>
        <v>466.49415379802122</v>
      </c>
      <c r="N734" s="36">
        <f t="shared" si="138"/>
        <v>3.5768605566479164E-2</v>
      </c>
      <c r="O734" s="36">
        <f t="shared" si="139"/>
        <v>217616.79552773188</v>
      </c>
      <c r="P734" s="35">
        <f t="shared" si="142"/>
        <v>217616.79552773188</v>
      </c>
    </row>
    <row r="735" spans="1:16" x14ac:dyDescent="0.4">
      <c r="A735" s="1">
        <v>734</v>
      </c>
      <c r="B735" s="21">
        <v>40547</v>
      </c>
      <c r="C735" s="43">
        <v>2</v>
      </c>
      <c r="D735" s="23">
        <v>14927</v>
      </c>
      <c r="E735" s="25">
        <f t="shared" si="143"/>
        <v>12478</v>
      </c>
      <c r="F735" s="25">
        <f t="shared" si="144"/>
        <v>12070.75</v>
      </c>
      <c r="G735" s="25">
        <f t="shared" si="133"/>
        <v>1.2366257274817223</v>
      </c>
      <c r="H735" s="25">
        <f t="shared" si="140"/>
        <v>0.99962528745511148</v>
      </c>
      <c r="I735" s="4">
        <f t="shared" si="134"/>
        <v>14932.59543083568</v>
      </c>
      <c r="J735" s="25">
        <f t="shared" si="141"/>
        <v>12538.507857967266</v>
      </c>
      <c r="K735" s="15">
        <f t="shared" si="135"/>
        <v>12533.809521778703</v>
      </c>
      <c r="L735" s="36">
        <f t="shared" si="136"/>
        <v>2393.1904782212969</v>
      </c>
      <c r="M735" s="36">
        <f t="shared" si="137"/>
        <v>2393.1904782212969</v>
      </c>
      <c r="N735" s="36">
        <f t="shared" si="138"/>
        <v>0.16032628647560104</v>
      </c>
      <c r="O735" s="36">
        <f t="shared" si="139"/>
        <v>5727360.6650490798</v>
      </c>
      <c r="P735" s="35">
        <f t="shared" si="142"/>
        <v>5727360.6650490798</v>
      </c>
    </row>
    <row r="736" spans="1:16" x14ac:dyDescent="0.4">
      <c r="A736" s="1">
        <v>735</v>
      </c>
      <c r="B736" s="21">
        <v>40548</v>
      </c>
      <c r="C736" s="43">
        <v>3</v>
      </c>
      <c r="D736" s="23">
        <v>10448</v>
      </c>
      <c r="E736" s="25">
        <f t="shared" si="143"/>
        <v>11663.5</v>
      </c>
      <c r="F736" s="25">
        <f t="shared" si="144"/>
        <v>11110.25</v>
      </c>
      <c r="G736" s="25">
        <f t="shared" si="133"/>
        <v>0.94039288044823477</v>
      </c>
      <c r="H736" s="25">
        <f t="shared" si="140"/>
        <v>0.99623085886831275</v>
      </c>
      <c r="I736" s="4">
        <f t="shared" si="134"/>
        <v>10487.528976836356</v>
      </c>
      <c r="J736" s="25">
        <f t="shared" si="141"/>
        <v>12538.824277994188</v>
      </c>
      <c r="K736" s="15">
        <f t="shared" si="135"/>
        <v>12491.563679665001</v>
      </c>
      <c r="L736" s="36">
        <f t="shared" si="136"/>
        <v>-2043.5636796650015</v>
      </c>
      <c r="M736" s="36">
        <f t="shared" si="137"/>
        <v>2043.5636796650015</v>
      </c>
      <c r="N736" s="36">
        <f t="shared" si="138"/>
        <v>0.19559376719611424</v>
      </c>
      <c r="O736" s="36">
        <f t="shared" si="139"/>
        <v>4176152.5128459609</v>
      </c>
      <c r="P736" s="35">
        <f t="shared" si="142"/>
        <v>4176152.5128459609</v>
      </c>
    </row>
    <row r="737" spans="1:16" x14ac:dyDescent="0.4">
      <c r="A737" s="1">
        <v>736</v>
      </c>
      <c r="B737" s="21">
        <v>40549</v>
      </c>
      <c r="C737" s="43">
        <v>4</v>
      </c>
      <c r="D737" s="23">
        <v>8237</v>
      </c>
      <c r="E737" s="25">
        <f t="shared" si="143"/>
        <v>10557</v>
      </c>
      <c r="F737" s="25">
        <f t="shared" si="144"/>
        <v>9815.125</v>
      </c>
      <c r="G737" s="25">
        <f t="shared" si="133"/>
        <v>0.83921498707352171</v>
      </c>
      <c r="H737" s="25">
        <f t="shared" si="140"/>
        <v>1.0011677938160828</v>
      </c>
      <c r="I737" s="4">
        <f t="shared" si="134"/>
        <v>8227.3921023803523</v>
      </c>
      <c r="J737" s="25">
        <f t="shared" si="141"/>
        <v>12539.140698021109</v>
      </c>
      <c r="K737" s="15">
        <f t="shared" si="135"/>
        <v>12553.783828987249</v>
      </c>
      <c r="L737" s="36">
        <f t="shared" si="136"/>
        <v>-4316.7838289872489</v>
      </c>
      <c r="M737" s="36">
        <f t="shared" si="137"/>
        <v>4316.7838289872489</v>
      </c>
      <c r="N737" s="36">
        <f t="shared" si="138"/>
        <v>0.5240723356789182</v>
      </c>
      <c r="O737" s="36">
        <f t="shared" si="139"/>
        <v>18634622.626205813</v>
      </c>
      <c r="P737" s="35">
        <f t="shared" si="142"/>
        <v>18634622.626205813</v>
      </c>
    </row>
    <row r="738" spans="1:16" x14ac:dyDescent="0.4">
      <c r="A738" s="1">
        <v>737</v>
      </c>
      <c r="B738" s="21">
        <v>40550</v>
      </c>
      <c r="C738" s="43">
        <v>1</v>
      </c>
      <c r="D738" s="23">
        <v>8616</v>
      </c>
      <c r="E738" s="25">
        <f t="shared" si="143"/>
        <v>9073.25</v>
      </c>
      <c r="F738" s="25">
        <f t="shared" si="144"/>
        <v>8840.25</v>
      </c>
      <c r="G738" s="25">
        <f t="shared" si="133"/>
        <v>0.97463307033172142</v>
      </c>
      <c r="H738" s="25">
        <f t="shared" si="140"/>
        <v>1.0029760598604931</v>
      </c>
      <c r="I738" s="4">
        <f t="shared" si="134"/>
        <v>8590.434353137427</v>
      </c>
      <c r="J738" s="25">
        <f t="shared" si="141"/>
        <v>12539.457118048029</v>
      </c>
      <c r="K738" s="15">
        <f t="shared" si="135"/>
        <v>12576.775293049426</v>
      </c>
      <c r="L738" s="36">
        <f t="shared" si="136"/>
        <v>-3960.7752930494262</v>
      </c>
      <c r="M738" s="36">
        <f t="shared" si="137"/>
        <v>3960.7752930494262</v>
      </c>
      <c r="N738" s="36">
        <f t="shared" si="138"/>
        <v>0.45970001079960843</v>
      </c>
      <c r="O738" s="36">
        <f t="shared" si="139"/>
        <v>15687740.922030767</v>
      </c>
      <c r="P738" s="35">
        <f t="shared" si="142"/>
        <v>15687740.922030767</v>
      </c>
    </row>
    <row r="739" spans="1:16" x14ac:dyDescent="0.4">
      <c r="A739" s="1">
        <v>738</v>
      </c>
      <c r="B739" s="21">
        <v>40551</v>
      </c>
      <c r="C739" s="43">
        <v>2</v>
      </c>
      <c r="D739" s="23">
        <v>8992</v>
      </c>
      <c r="E739" s="25">
        <f t="shared" si="143"/>
        <v>8607.25</v>
      </c>
      <c r="F739" s="25">
        <f t="shared" si="144"/>
        <v>8900.75</v>
      </c>
      <c r="G739" s="25">
        <f t="shared" si="133"/>
        <v>1.0102519450608094</v>
      </c>
      <c r="H739" s="25">
        <f t="shared" si="140"/>
        <v>0.99962528745511148</v>
      </c>
      <c r="I739" s="4">
        <f t="shared" si="134"/>
        <v>8995.3706782390582</v>
      </c>
      <c r="J739" s="25">
        <f t="shared" si="141"/>
        <v>12539.773538074951</v>
      </c>
      <c r="K739" s="15">
        <f t="shared" si="135"/>
        <v>12535.074727620173</v>
      </c>
      <c r="L739" s="36">
        <f t="shared" si="136"/>
        <v>-3543.0747276201728</v>
      </c>
      <c r="M739" s="36">
        <f t="shared" si="137"/>
        <v>3543.0747276201728</v>
      </c>
      <c r="N739" s="36">
        <f t="shared" si="138"/>
        <v>0.39402521437057081</v>
      </c>
      <c r="O739" s="36">
        <f t="shared" si="139"/>
        <v>12553378.525500761</v>
      </c>
      <c r="P739" s="35">
        <f t="shared" si="142"/>
        <v>12553378.525500761</v>
      </c>
    </row>
    <row r="740" spans="1:16" x14ac:dyDescent="0.4">
      <c r="A740" s="1">
        <v>739</v>
      </c>
      <c r="B740" s="21">
        <v>40552</v>
      </c>
      <c r="C740" s="43">
        <v>3</v>
      </c>
      <c r="D740" s="23">
        <v>8584</v>
      </c>
      <c r="E740" s="25">
        <f t="shared" si="143"/>
        <v>9194.25</v>
      </c>
      <c r="F740" s="25">
        <f t="shared" si="144"/>
        <v>9503.375</v>
      </c>
      <c r="G740" s="25">
        <f t="shared" si="133"/>
        <v>0.9032580530600971</v>
      </c>
      <c r="H740" s="25">
        <f t="shared" si="140"/>
        <v>0.99623085886831275</v>
      </c>
      <c r="I740" s="4">
        <f t="shared" si="134"/>
        <v>8616.4767168035305</v>
      </c>
      <c r="J740" s="25">
        <f t="shared" si="141"/>
        <v>12540.089958101871</v>
      </c>
      <c r="K740" s="15">
        <f t="shared" si="135"/>
        <v>12492.824589245731</v>
      </c>
      <c r="L740" s="36">
        <f t="shared" si="136"/>
        <v>-3908.8245892457307</v>
      </c>
      <c r="M740" s="36">
        <f t="shared" si="137"/>
        <v>3908.8245892457307</v>
      </c>
      <c r="N740" s="36">
        <f t="shared" si="138"/>
        <v>0.45536167162694907</v>
      </c>
      <c r="O740" s="36">
        <f t="shared" si="139"/>
        <v>15278909.669492057</v>
      </c>
      <c r="P740" s="35">
        <f t="shared" si="142"/>
        <v>15278909.669492057</v>
      </c>
    </row>
    <row r="741" spans="1:16" x14ac:dyDescent="0.4">
      <c r="A741" s="1">
        <v>740</v>
      </c>
      <c r="B741" s="21">
        <v>40553</v>
      </c>
      <c r="C741" s="43">
        <v>4</v>
      </c>
      <c r="D741" s="23">
        <v>10585</v>
      </c>
      <c r="E741" s="25">
        <f t="shared" si="143"/>
        <v>9812.5</v>
      </c>
      <c r="F741" s="25">
        <f t="shared" si="144"/>
        <v>10053.5</v>
      </c>
      <c r="G741" s="25">
        <f t="shared" si="133"/>
        <v>1.0528671606903068</v>
      </c>
      <c r="H741" s="25">
        <f t="shared" si="140"/>
        <v>1.0011677938160828</v>
      </c>
      <c r="I741" s="4">
        <f t="shared" si="134"/>
        <v>10572.653320832345</v>
      </c>
      <c r="J741" s="25">
        <f t="shared" si="141"/>
        <v>12540.406378128793</v>
      </c>
      <c r="K741" s="15">
        <f t="shared" si="135"/>
        <v>12555.050987148337</v>
      </c>
      <c r="L741" s="36">
        <f t="shared" si="136"/>
        <v>-1970.0509871483373</v>
      </c>
      <c r="M741" s="36">
        <f t="shared" si="137"/>
        <v>1970.0509871483373</v>
      </c>
      <c r="N741" s="36">
        <f t="shared" si="138"/>
        <v>0.18611724016517123</v>
      </c>
      <c r="O741" s="36">
        <f t="shared" si="139"/>
        <v>3881100.8919641385</v>
      </c>
      <c r="P741" s="35">
        <f t="shared" si="142"/>
        <v>3881100.8919641385</v>
      </c>
    </row>
    <row r="742" spans="1:16" x14ac:dyDescent="0.4">
      <c r="A742" s="1">
        <v>741</v>
      </c>
      <c r="B742" s="21">
        <v>40554</v>
      </c>
      <c r="C742" s="43">
        <v>1</v>
      </c>
      <c r="D742" s="23">
        <v>11089</v>
      </c>
      <c r="E742" s="25">
        <f t="shared" si="143"/>
        <v>10294.5</v>
      </c>
      <c r="F742" s="25">
        <f t="shared" si="144"/>
        <v>10319.25</v>
      </c>
      <c r="G742" s="25">
        <f t="shared" si="133"/>
        <v>1.0745935993410374</v>
      </c>
      <c r="H742" s="25">
        <f t="shared" si="140"/>
        <v>1.0029760598604931</v>
      </c>
      <c r="I742" s="4">
        <f t="shared" si="134"/>
        <v>11056.096395304192</v>
      </c>
      <c r="J742" s="25">
        <f t="shared" si="141"/>
        <v>12540.722798155713</v>
      </c>
      <c r="K742" s="15">
        <f t="shared" si="135"/>
        <v>12578.044739896875</v>
      </c>
      <c r="L742" s="36">
        <f t="shared" si="136"/>
        <v>-1489.0447398968754</v>
      </c>
      <c r="M742" s="36">
        <f t="shared" si="137"/>
        <v>1489.0447398968754</v>
      </c>
      <c r="N742" s="36">
        <f t="shared" si="138"/>
        <v>0.13428124627079768</v>
      </c>
      <c r="O742" s="36">
        <f t="shared" si="139"/>
        <v>2217254.2374145533</v>
      </c>
      <c r="P742" s="35">
        <f t="shared" si="142"/>
        <v>2217254.2374145533</v>
      </c>
    </row>
    <row r="743" spans="1:16" x14ac:dyDescent="0.4">
      <c r="A743" s="1">
        <v>742</v>
      </c>
      <c r="B743" s="21">
        <v>40555</v>
      </c>
      <c r="C743" s="43">
        <v>2</v>
      </c>
      <c r="D743" s="23">
        <v>10920</v>
      </c>
      <c r="E743" s="25">
        <f t="shared" si="143"/>
        <v>10344</v>
      </c>
      <c r="F743" s="25">
        <f t="shared" si="144"/>
        <v>10387.25</v>
      </c>
      <c r="G743" s="25">
        <f t="shared" si="133"/>
        <v>1.0512888396832656</v>
      </c>
      <c r="H743" s="25">
        <f t="shared" si="140"/>
        <v>0.99962528745511148</v>
      </c>
      <c r="I743" s="4">
        <f t="shared" si="134"/>
        <v>10924.093394836578</v>
      </c>
      <c r="J743" s="25">
        <f t="shared" si="141"/>
        <v>12541.039218182634</v>
      </c>
      <c r="K743" s="15">
        <f t="shared" si="135"/>
        <v>12536.339933461642</v>
      </c>
      <c r="L743" s="36">
        <f t="shared" si="136"/>
        <v>-1616.3399334616424</v>
      </c>
      <c r="M743" s="36">
        <f t="shared" si="137"/>
        <v>1616.3399334616424</v>
      </c>
      <c r="N743" s="36">
        <f t="shared" si="138"/>
        <v>0.14801647742322732</v>
      </c>
      <c r="O743" s="36">
        <f t="shared" si="139"/>
        <v>2612554.7805027869</v>
      </c>
      <c r="P743" s="35">
        <f t="shared" si="142"/>
        <v>2612554.7805027869</v>
      </c>
    </row>
    <row r="744" spans="1:16" x14ac:dyDescent="0.4">
      <c r="A744" s="1">
        <v>743</v>
      </c>
      <c r="B744" s="21">
        <v>40556</v>
      </c>
      <c r="C744" s="43">
        <v>3</v>
      </c>
      <c r="D744" s="23">
        <v>8782</v>
      </c>
      <c r="E744" s="25">
        <f t="shared" si="143"/>
        <v>10430.5</v>
      </c>
      <c r="F744" s="25">
        <f t="shared" si="144"/>
        <v>10260.375</v>
      </c>
      <c r="G744" s="25">
        <f t="shared" si="133"/>
        <v>0.85591413569192154</v>
      </c>
      <c r="H744" s="25">
        <f t="shared" si="140"/>
        <v>0.99623085886831275</v>
      </c>
      <c r="I744" s="4">
        <f t="shared" si="134"/>
        <v>8815.2258302619521</v>
      </c>
      <c r="J744" s="25">
        <f t="shared" si="141"/>
        <v>12541.355638209556</v>
      </c>
      <c r="K744" s="15">
        <f t="shared" si="135"/>
        <v>12494.085498826462</v>
      </c>
      <c r="L744" s="36">
        <f t="shared" si="136"/>
        <v>-3712.0854988264618</v>
      </c>
      <c r="M744" s="36">
        <f t="shared" si="137"/>
        <v>3712.0854988264618</v>
      </c>
      <c r="N744" s="36">
        <f t="shared" si="138"/>
        <v>0.42269249588094532</v>
      </c>
      <c r="O744" s="36">
        <f t="shared" si="139"/>
        <v>13779578.750597702</v>
      </c>
      <c r="P744" s="35">
        <f t="shared" si="142"/>
        <v>13779578.750597702</v>
      </c>
    </row>
    <row r="745" spans="1:16" x14ac:dyDescent="0.4">
      <c r="A745" s="1">
        <v>744</v>
      </c>
      <c r="B745" s="21">
        <v>40557</v>
      </c>
      <c r="C745" s="43">
        <v>4</v>
      </c>
      <c r="D745" s="23">
        <v>10931</v>
      </c>
      <c r="E745" s="25">
        <f t="shared" si="143"/>
        <v>10090.25</v>
      </c>
      <c r="F745" s="25">
        <f t="shared" si="144"/>
        <v>9838.25</v>
      </c>
      <c r="G745" s="25">
        <f t="shared" si="133"/>
        <v>1.1110715828526414</v>
      </c>
      <c r="H745" s="25">
        <f t="shared" si="140"/>
        <v>1.0011677938160828</v>
      </c>
      <c r="I745" s="4">
        <f t="shared" si="134"/>
        <v>10918.249735476464</v>
      </c>
      <c r="J745" s="25">
        <f t="shared" si="141"/>
        <v>12541.672058236476</v>
      </c>
      <c r="K745" s="15">
        <f t="shared" si="135"/>
        <v>12556.318145309422</v>
      </c>
      <c r="L745" s="36">
        <f t="shared" si="136"/>
        <v>-1625.3181453094221</v>
      </c>
      <c r="M745" s="36">
        <f t="shared" si="137"/>
        <v>1625.3181453094221</v>
      </c>
      <c r="N745" s="36">
        <f t="shared" si="138"/>
        <v>0.14868887981972576</v>
      </c>
      <c r="O745" s="36">
        <f t="shared" si="139"/>
        <v>2641659.0734720598</v>
      </c>
      <c r="P745" s="35">
        <f t="shared" si="142"/>
        <v>2641659.0734720598</v>
      </c>
    </row>
    <row r="746" spans="1:16" x14ac:dyDescent="0.4">
      <c r="A746" s="1">
        <v>745</v>
      </c>
      <c r="B746" s="21">
        <v>40558</v>
      </c>
      <c r="C746" s="43">
        <v>1</v>
      </c>
      <c r="D746" s="23">
        <v>9728</v>
      </c>
      <c r="E746" s="25">
        <f t="shared" si="143"/>
        <v>9586.25</v>
      </c>
      <c r="F746" s="25">
        <f t="shared" si="144"/>
        <v>9867.125</v>
      </c>
      <c r="G746" s="25">
        <f t="shared" si="133"/>
        <v>0.98590014821946614</v>
      </c>
      <c r="H746" s="25">
        <f t="shared" si="140"/>
        <v>1.0029760598604931</v>
      </c>
      <c r="I746" s="4">
        <f t="shared" si="134"/>
        <v>9699.1347942572993</v>
      </c>
      <c r="J746" s="25">
        <f t="shared" si="141"/>
        <v>12541.988478263396</v>
      </c>
      <c r="K746" s="15">
        <f t="shared" si="135"/>
        <v>12579.314186744323</v>
      </c>
      <c r="L746" s="36">
        <f t="shared" si="136"/>
        <v>-2851.3141867443228</v>
      </c>
      <c r="M746" s="36">
        <f t="shared" si="137"/>
        <v>2851.3141867443228</v>
      </c>
      <c r="N746" s="36">
        <f t="shared" si="138"/>
        <v>0.29310384320973715</v>
      </c>
      <c r="O746" s="36">
        <f t="shared" si="139"/>
        <v>8129992.5915294392</v>
      </c>
      <c r="P746" s="35">
        <f t="shared" si="142"/>
        <v>8129992.5915294392</v>
      </c>
    </row>
    <row r="747" spans="1:16" x14ac:dyDescent="0.4">
      <c r="A747" s="1">
        <v>746</v>
      </c>
      <c r="B747" s="21">
        <v>40559</v>
      </c>
      <c r="C747" s="43">
        <v>2</v>
      </c>
      <c r="D747" s="23">
        <v>8904</v>
      </c>
      <c r="E747" s="25">
        <f t="shared" si="143"/>
        <v>10148</v>
      </c>
      <c r="F747" s="25">
        <f t="shared" si="144"/>
        <v>10136.125</v>
      </c>
      <c r="G747" s="25">
        <f t="shared" si="133"/>
        <v>0.87844220547793161</v>
      </c>
      <c r="H747" s="25">
        <f t="shared" si="140"/>
        <v>0.99962528745511148</v>
      </c>
      <c r="I747" s="4">
        <f t="shared" si="134"/>
        <v>8907.3376911744417</v>
      </c>
      <c r="J747" s="25">
        <f t="shared" si="141"/>
        <v>12542.304898290318</v>
      </c>
      <c r="K747" s="15">
        <f t="shared" si="135"/>
        <v>12537.605139303112</v>
      </c>
      <c r="L747" s="36">
        <f t="shared" si="136"/>
        <v>-3633.6051393031121</v>
      </c>
      <c r="M747" s="36">
        <f t="shared" si="137"/>
        <v>3633.6051393031121</v>
      </c>
      <c r="N747" s="36">
        <f t="shared" si="138"/>
        <v>0.40808683055964873</v>
      </c>
      <c r="O747" s="36">
        <f t="shared" si="139"/>
        <v>13203086.308369989</v>
      </c>
      <c r="P747" s="35">
        <f t="shared" si="142"/>
        <v>13203086.308369989</v>
      </c>
    </row>
    <row r="748" spans="1:16" x14ac:dyDescent="0.4">
      <c r="A748" s="1">
        <v>747</v>
      </c>
      <c r="B748" s="21">
        <v>40560</v>
      </c>
      <c r="C748" s="43">
        <v>3</v>
      </c>
      <c r="D748" s="23">
        <v>11029</v>
      </c>
      <c r="E748" s="25">
        <f t="shared" si="143"/>
        <v>10124.25</v>
      </c>
      <c r="F748" s="25">
        <f t="shared" si="144"/>
        <v>10237.875</v>
      </c>
      <c r="G748" s="25">
        <f t="shared" si="133"/>
        <v>1.0772743367153828</v>
      </c>
      <c r="H748" s="25">
        <f t="shared" si="140"/>
        <v>0.99623085886831275</v>
      </c>
      <c r="I748" s="4">
        <f t="shared" si="134"/>
        <v>11070.727132994656</v>
      </c>
      <c r="J748" s="25">
        <f t="shared" si="141"/>
        <v>12542.621318317239</v>
      </c>
      <c r="K748" s="15">
        <f t="shared" si="135"/>
        <v>12495.346408407191</v>
      </c>
      <c r="L748" s="36">
        <f t="shared" si="136"/>
        <v>-1466.3464084071911</v>
      </c>
      <c r="M748" s="36">
        <f t="shared" si="137"/>
        <v>1466.3464084071911</v>
      </c>
      <c r="N748" s="36">
        <f t="shared" si="138"/>
        <v>0.13295370463389167</v>
      </c>
      <c r="O748" s="36">
        <f t="shared" si="139"/>
        <v>2150171.7894486687</v>
      </c>
      <c r="P748" s="35">
        <f t="shared" si="142"/>
        <v>2150171.7894486687</v>
      </c>
    </row>
    <row r="749" spans="1:16" x14ac:dyDescent="0.4">
      <c r="A749" s="1">
        <v>748</v>
      </c>
      <c r="B749" s="21">
        <v>40561</v>
      </c>
      <c r="C749" s="43">
        <v>4</v>
      </c>
      <c r="D749" s="23">
        <v>10836</v>
      </c>
      <c r="E749" s="25">
        <f t="shared" si="143"/>
        <v>10351.5</v>
      </c>
      <c r="F749" s="25">
        <f t="shared" si="144"/>
        <v>10287.75</v>
      </c>
      <c r="G749" s="25">
        <f t="shared" ref="G749:G812" si="145">D749/F749</f>
        <v>1.0532915360501567</v>
      </c>
      <c r="H749" s="25">
        <f t="shared" si="140"/>
        <v>1.0011677938160828</v>
      </c>
      <c r="I749" s="4">
        <f t="shared" ref="I749:I812" si="146">D749/H749</f>
        <v>10823.36054648458</v>
      </c>
      <c r="J749" s="25">
        <f t="shared" si="141"/>
        <v>12542.937738344159</v>
      </c>
      <c r="K749" s="15">
        <f t="shared" ref="K749:K812" si="147">H749*J749</f>
        <v>12557.585303470509</v>
      </c>
      <c r="L749" s="36">
        <f t="shared" ref="L749:L812" si="148">D749-K749</f>
        <v>-1721.5853034705087</v>
      </c>
      <c r="M749" s="36">
        <f t="shared" ref="M749:M812" si="149">ABS(L749)</f>
        <v>1721.5853034705087</v>
      </c>
      <c r="N749" s="36">
        <f t="shared" ref="N749:N812" si="150">M749/D749</f>
        <v>0.15887645842289672</v>
      </c>
      <c r="O749" s="36">
        <f t="shared" ref="O749:O812" si="151">L749^2</f>
        <v>2963855.9571256437</v>
      </c>
      <c r="P749" s="35">
        <f t="shared" si="142"/>
        <v>2963855.9571256437</v>
      </c>
    </row>
    <row r="750" spans="1:16" x14ac:dyDescent="0.4">
      <c r="A750" s="1">
        <v>749</v>
      </c>
      <c r="B750" s="21">
        <v>40562</v>
      </c>
      <c r="C750" s="43">
        <v>1</v>
      </c>
      <c r="D750" s="23">
        <v>10637</v>
      </c>
      <c r="E750" s="25">
        <f t="shared" si="143"/>
        <v>10224</v>
      </c>
      <c r="F750" s="25">
        <f t="shared" si="144"/>
        <v>10162.5</v>
      </c>
      <c r="G750" s="25">
        <f t="shared" si="145"/>
        <v>1.0466912669126691</v>
      </c>
      <c r="H750" s="25">
        <f t="shared" si="140"/>
        <v>1.0029760598604931</v>
      </c>
      <c r="I750" s="4">
        <f t="shared" si="146"/>
        <v>10605.437582906547</v>
      </c>
      <c r="J750" s="25">
        <f t="shared" si="141"/>
        <v>12543.254158371081</v>
      </c>
      <c r="K750" s="15">
        <f t="shared" si="147"/>
        <v>12580.583633591772</v>
      </c>
      <c r="L750" s="36">
        <f t="shared" si="148"/>
        <v>-1943.583633591772</v>
      </c>
      <c r="M750" s="36">
        <f t="shared" si="149"/>
        <v>1943.583633591772</v>
      </c>
      <c r="N750" s="36">
        <f t="shared" si="150"/>
        <v>0.18271915329432847</v>
      </c>
      <c r="O750" s="36">
        <f t="shared" si="151"/>
        <v>3777517.3407657957</v>
      </c>
      <c r="P750" s="35">
        <f t="shared" si="142"/>
        <v>3777517.3407657957</v>
      </c>
    </row>
    <row r="751" spans="1:16" x14ac:dyDescent="0.4">
      <c r="A751" s="1">
        <v>750</v>
      </c>
      <c r="B751" s="21">
        <v>40563</v>
      </c>
      <c r="C751" s="43">
        <v>2</v>
      </c>
      <c r="D751" s="23">
        <v>8394</v>
      </c>
      <c r="E751" s="25">
        <f t="shared" si="143"/>
        <v>10101</v>
      </c>
      <c r="F751" s="25">
        <f t="shared" si="144"/>
        <v>9908.75</v>
      </c>
      <c r="G751" s="25">
        <f t="shared" si="145"/>
        <v>0.84713006181405326</v>
      </c>
      <c r="H751" s="25">
        <f t="shared" si="140"/>
        <v>0.99962528745511148</v>
      </c>
      <c r="I751" s="4">
        <f t="shared" si="146"/>
        <v>8397.1465161408651</v>
      </c>
      <c r="J751" s="25">
        <f t="shared" si="141"/>
        <v>12543.570578398001</v>
      </c>
      <c r="K751" s="15">
        <f t="shared" si="147"/>
        <v>12538.87034514458</v>
      </c>
      <c r="L751" s="36">
        <f t="shared" si="148"/>
        <v>-4144.8703451445799</v>
      </c>
      <c r="M751" s="36">
        <f t="shared" si="149"/>
        <v>4144.8703451445799</v>
      </c>
      <c r="N751" s="36">
        <f t="shared" si="150"/>
        <v>0.49378965274536335</v>
      </c>
      <c r="O751" s="36">
        <f t="shared" si="151"/>
        <v>17179950.178058948</v>
      </c>
      <c r="P751" s="35">
        <f t="shared" si="142"/>
        <v>17179950.178058948</v>
      </c>
    </row>
    <row r="752" spans="1:16" x14ac:dyDescent="0.4">
      <c r="A752" s="1">
        <v>751</v>
      </c>
      <c r="B752" s="21">
        <v>40564</v>
      </c>
      <c r="C752" s="43">
        <v>3</v>
      </c>
      <c r="D752" s="23">
        <v>10537</v>
      </c>
      <c r="E752" s="25">
        <f t="shared" si="143"/>
        <v>9716.5</v>
      </c>
      <c r="F752" s="25">
        <f t="shared" si="144"/>
        <v>9424.25</v>
      </c>
      <c r="G752" s="25">
        <f t="shared" si="145"/>
        <v>1.1180730562113697</v>
      </c>
      <c r="H752" s="25">
        <f t="shared" si="140"/>
        <v>0.99623085886831275</v>
      </c>
      <c r="I752" s="4">
        <f t="shared" si="146"/>
        <v>10576.865699552516</v>
      </c>
      <c r="J752" s="25">
        <f t="shared" si="141"/>
        <v>12543.886998424921</v>
      </c>
      <c r="K752" s="15">
        <f t="shared" si="147"/>
        <v>12496.60731798792</v>
      </c>
      <c r="L752" s="36">
        <f t="shared" si="148"/>
        <v>-1959.6073179879204</v>
      </c>
      <c r="M752" s="36">
        <f t="shared" si="149"/>
        <v>1959.6073179879204</v>
      </c>
      <c r="N752" s="36">
        <f t="shared" si="150"/>
        <v>0.18597393166820922</v>
      </c>
      <c r="O752" s="36">
        <f t="shared" si="151"/>
        <v>3840060.8407118106</v>
      </c>
      <c r="P752" s="35">
        <f t="shared" si="142"/>
        <v>3840060.8407118106</v>
      </c>
    </row>
    <row r="753" spans="1:16" x14ac:dyDescent="0.4">
      <c r="A753" s="1">
        <v>752</v>
      </c>
      <c r="B753" s="21">
        <v>40565</v>
      </c>
      <c r="C753" s="43">
        <v>4</v>
      </c>
      <c r="D753" s="23">
        <v>9298</v>
      </c>
      <c r="E753" s="25">
        <f t="shared" si="143"/>
        <v>9132</v>
      </c>
      <c r="F753" s="25">
        <f t="shared" si="144"/>
        <v>9392.75</v>
      </c>
      <c r="G753" s="25">
        <f t="shared" si="145"/>
        <v>0.98991243246120675</v>
      </c>
      <c r="H753" s="25">
        <f t="shared" si="140"/>
        <v>1.0011677938160828</v>
      </c>
      <c r="I753" s="4">
        <f t="shared" si="146"/>
        <v>9287.1545183844246</v>
      </c>
      <c r="J753" s="25">
        <f t="shared" si="141"/>
        <v>12544.203418451843</v>
      </c>
      <c r="K753" s="15">
        <f t="shared" si="147"/>
        <v>12558.852461631595</v>
      </c>
      <c r="L753" s="36">
        <f t="shared" si="148"/>
        <v>-3260.8524616315954</v>
      </c>
      <c r="M753" s="36">
        <f t="shared" si="149"/>
        <v>3260.8524616315954</v>
      </c>
      <c r="N753" s="36">
        <f t="shared" si="150"/>
        <v>0.35070471731894981</v>
      </c>
      <c r="O753" s="36">
        <f t="shared" si="151"/>
        <v>10633158.776528835</v>
      </c>
      <c r="P753" s="35">
        <f t="shared" si="142"/>
        <v>10633158.776528835</v>
      </c>
    </row>
    <row r="754" spans="1:16" x14ac:dyDescent="0.4">
      <c r="A754" s="1">
        <v>753</v>
      </c>
      <c r="B754" s="21">
        <v>40566</v>
      </c>
      <c r="C754" s="43">
        <v>1</v>
      </c>
      <c r="D754" s="23">
        <v>8299</v>
      </c>
      <c r="E754" s="25">
        <f t="shared" si="143"/>
        <v>9653.5</v>
      </c>
      <c r="F754" s="25">
        <f t="shared" si="144"/>
        <v>9698</v>
      </c>
      <c r="G754" s="25">
        <f t="shared" si="145"/>
        <v>0.85574345225819759</v>
      </c>
      <c r="H754" s="25">
        <f t="shared" si="140"/>
        <v>1.0029760598604931</v>
      </c>
      <c r="I754" s="4">
        <f t="shared" si="146"/>
        <v>8274.3749647965997</v>
      </c>
      <c r="J754" s="25">
        <f t="shared" si="141"/>
        <v>12544.519838478764</v>
      </c>
      <c r="K754" s="15">
        <f t="shared" si="147"/>
        <v>12581.853080439219</v>
      </c>
      <c r="L754" s="36">
        <f t="shared" si="148"/>
        <v>-4282.8530804392194</v>
      </c>
      <c r="M754" s="36">
        <f t="shared" si="149"/>
        <v>4282.8530804392194</v>
      </c>
      <c r="N754" s="36">
        <f t="shared" si="150"/>
        <v>0.51606857217004687</v>
      </c>
      <c r="O754" s="36">
        <f t="shared" si="151"/>
        <v>18342830.508627709</v>
      </c>
      <c r="P754" s="35">
        <f t="shared" si="142"/>
        <v>18342830.508627709</v>
      </c>
    </row>
    <row r="755" spans="1:16" x14ac:dyDescent="0.4">
      <c r="A755" s="1">
        <v>754</v>
      </c>
      <c r="B755" s="21">
        <v>40567</v>
      </c>
      <c r="C755" s="43">
        <v>2</v>
      </c>
      <c r="D755" s="23">
        <v>10480</v>
      </c>
      <c r="E755" s="25">
        <f t="shared" si="143"/>
        <v>9742.5</v>
      </c>
      <c r="F755" s="25">
        <f t="shared" si="144"/>
        <v>9951.25</v>
      </c>
      <c r="G755" s="25">
        <f t="shared" si="145"/>
        <v>1.0531340283883934</v>
      </c>
      <c r="H755" s="25">
        <f t="shared" si="140"/>
        <v>0.99962528745511148</v>
      </c>
      <c r="I755" s="4">
        <f t="shared" si="146"/>
        <v>10483.928459513494</v>
      </c>
      <c r="J755" s="25">
        <f t="shared" si="141"/>
        <v>12544.836258505684</v>
      </c>
      <c r="K755" s="15">
        <f t="shared" si="147"/>
        <v>12540.13555098605</v>
      </c>
      <c r="L755" s="36">
        <f t="shared" si="148"/>
        <v>-2060.1355509860496</v>
      </c>
      <c r="M755" s="36">
        <f t="shared" si="149"/>
        <v>2060.1355509860496</v>
      </c>
      <c r="N755" s="36">
        <f t="shared" si="150"/>
        <v>0.19657781975057725</v>
      </c>
      <c r="O755" s="36">
        <f t="shared" si="151"/>
        <v>4244158.4884365937</v>
      </c>
      <c r="P755" s="35">
        <f t="shared" si="142"/>
        <v>4244158.4884365937</v>
      </c>
    </row>
    <row r="756" spans="1:16" x14ac:dyDescent="0.4">
      <c r="A756" s="1">
        <v>755</v>
      </c>
      <c r="B756" s="21">
        <v>40568</v>
      </c>
      <c r="C756" s="43">
        <v>3</v>
      </c>
      <c r="D756" s="23">
        <v>10893</v>
      </c>
      <c r="E756" s="25">
        <f t="shared" si="143"/>
        <v>10160</v>
      </c>
      <c r="F756" s="25">
        <f t="shared" si="144"/>
        <v>10220.5</v>
      </c>
      <c r="G756" s="25">
        <f t="shared" si="145"/>
        <v>1.0657991292011153</v>
      </c>
      <c r="H756" s="25">
        <f t="shared" si="140"/>
        <v>0.99623085886831275</v>
      </c>
      <c r="I756" s="4">
        <f t="shared" si="146"/>
        <v>10934.212590417153</v>
      </c>
      <c r="J756" s="25">
        <f t="shared" si="141"/>
        <v>12545.152678532606</v>
      </c>
      <c r="K756" s="15">
        <f t="shared" si="147"/>
        <v>12497.868227568651</v>
      </c>
      <c r="L756" s="36">
        <f t="shared" si="148"/>
        <v>-1604.8682275686515</v>
      </c>
      <c r="M756" s="36">
        <f t="shared" si="149"/>
        <v>1604.8682275686515</v>
      </c>
      <c r="N756" s="36">
        <f t="shared" si="150"/>
        <v>0.14733023295406697</v>
      </c>
      <c r="O756" s="36">
        <f t="shared" si="151"/>
        <v>2575602.0278593451</v>
      </c>
      <c r="P756" s="35">
        <f t="shared" si="142"/>
        <v>2575602.0278593451</v>
      </c>
    </row>
    <row r="757" spans="1:16" x14ac:dyDescent="0.4">
      <c r="A757" s="1">
        <v>756</v>
      </c>
      <c r="B757" s="21">
        <v>40569</v>
      </c>
      <c r="C757" s="43">
        <v>4</v>
      </c>
      <c r="D757" s="23">
        <v>10968</v>
      </c>
      <c r="E757" s="25">
        <f t="shared" si="143"/>
        <v>10281</v>
      </c>
      <c r="F757" s="25">
        <f t="shared" si="144"/>
        <v>10393</v>
      </c>
      <c r="G757" s="25">
        <f t="shared" si="145"/>
        <v>1.0553256999903782</v>
      </c>
      <c r="H757" s="25">
        <f t="shared" si="140"/>
        <v>1.0011677938160828</v>
      </c>
      <c r="I757" s="4">
        <f t="shared" si="146"/>
        <v>10955.20657750488</v>
      </c>
      <c r="J757" s="25">
        <f t="shared" si="141"/>
        <v>12545.469098559526</v>
      </c>
      <c r="K757" s="15">
        <f t="shared" si="147"/>
        <v>12560.119619792682</v>
      </c>
      <c r="L757" s="36">
        <f t="shared" si="148"/>
        <v>-1592.119619792682</v>
      </c>
      <c r="M757" s="36">
        <f t="shared" si="149"/>
        <v>1592.119619792682</v>
      </c>
      <c r="N757" s="36">
        <f t="shared" si="150"/>
        <v>0.14516043214739988</v>
      </c>
      <c r="O757" s="36">
        <f t="shared" si="151"/>
        <v>2534844.8837287943</v>
      </c>
      <c r="P757" s="35">
        <f t="shared" si="142"/>
        <v>2534844.8837287943</v>
      </c>
    </row>
    <row r="758" spans="1:16" x14ac:dyDescent="0.4">
      <c r="A758" s="1">
        <v>757</v>
      </c>
      <c r="B758" s="21">
        <v>40570</v>
      </c>
      <c r="C758" s="43">
        <v>1</v>
      </c>
      <c r="D758" s="23">
        <v>8783</v>
      </c>
      <c r="E758" s="25">
        <f t="shared" si="143"/>
        <v>10505</v>
      </c>
      <c r="F758" s="25">
        <f t="shared" si="144"/>
        <v>10434.25</v>
      </c>
      <c r="G758" s="25">
        <f t="shared" si="145"/>
        <v>0.84174713084313679</v>
      </c>
      <c r="H758" s="25">
        <f t="shared" si="140"/>
        <v>1.0029760598604931</v>
      </c>
      <c r="I758" s="4">
        <f t="shared" si="146"/>
        <v>8756.9388258595664</v>
      </c>
      <c r="J758" s="25">
        <f t="shared" si="141"/>
        <v>12545.785518586448</v>
      </c>
      <c r="K758" s="15">
        <f t="shared" si="147"/>
        <v>12583.122527286669</v>
      </c>
      <c r="L758" s="36">
        <f t="shared" si="148"/>
        <v>-3800.1225272866686</v>
      </c>
      <c r="M758" s="36">
        <f t="shared" si="149"/>
        <v>3800.1225272866686</v>
      </c>
      <c r="N758" s="36">
        <f t="shared" si="150"/>
        <v>0.43266794116892504</v>
      </c>
      <c r="O758" s="36">
        <f t="shared" si="151"/>
        <v>14440931.222391618</v>
      </c>
      <c r="P758" s="35">
        <f t="shared" si="142"/>
        <v>14440931.222391618</v>
      </c>
    </row>
    <row r="759" spans="1:16" x14ac:dyDescent="0.4">
      <c r="A759" s="1">
        <v>758</v>
      </c>
      <c r="B759" s="21">
        <v>40571</v>
      </c>
      <c r="C759" s="43">
        <v>2</v>
      </c>
      <c r="D759" s="23">
        <v>11376</v>
      </c>
      <c r="E759" s="25">
        <f t="shared" si="143"/>
        <v>10363.5</v>
      </c>
      <c r="F759" s="25">
        <f t="shared" si="144"/>
        <v>10160.75</v>
      </c>
      <c r="G759" s="25">
        <f t="shared" si="145"/>
        <v>1.1196023915557414</v>
      </c>
      <c r="H759" s="25">
        <f t="shared" si="140"/>
        <v>0.99962528745511148</v>
      </c>
      <c r="I759" s="4">
        <f t="shared" si="146"/>
        <v>11380.264327807778</v>
      </c>
      <c r="J759" s="25">
        <f t="shared" si="141"/>
        <v>12546.101938613368</v>
      </c>
      <c r="K759" s="15">
        <f t="shared" si="147"/>
        <v>12541.400756827519</v>
      </c>
      <c r="L759" s="36">
        <f t="shared" si="148"/>
        <v>-1165.4007568275192</v>
      </c>
      <c r="M759" s="36">
        <f t="shared" si="149"/>
        <v>1165.4007568275192</v>
      </c>
      <c r="N759" s="36">
        <f t="shared" si="150"/>
        <v>0.10244380773800274</v>
      </c>
      <c r="O759" s="36">
        <f t="shared" si="151"/>
        <v>1358158.9240141546</v>
      </c>
      <c r="P759" s="35">
        <f t="shared" si="142"/>
        <v>1358158.9240141546</v>
      </c>
    </row>
    <row r="760" spans="1:16" x14ac:dyDescent="0.4">
      <c r="A760" s="1">
        <v>759</v>
      </c>
      <c r="B760" s="21">
        <v>40572</v>
      </c>
      <c r="C760" s="43">
        <v>3</v>
      </c>
      <c r="D760" s="23">
        <v>10327</v>
      </c>
      <c r="E760" s="25">
        <f t="shared" si="143"/>
        <v>9958</v>
      </c>
      <c r="F760" s="25">
        <f t="shared" si="144"/>
        <v>10273.875</v>
      </c>
      <c r="G760" s="25">
        <f t="shared" si="145"/>
        <v>1.0051708824567167</v>
      </c>
      <c r="H760" s="25">
        <f t="shared" si="140"/>
        <v>0.99623085886831275</v>
      </c>
      <c r="I760" s="4">
        <f t="shared" si="146"/>
        <v>10366.071185278432</v>
      </c>
      <c r="J760" s="25">
        <f t="shared" si="141"/>
        <v>12546.418358640289</v>
      </c>
      <c r="K760" s="15">
        <f t="shared" si="147"/>
        <v>12499.129137149381</v>
      </c>
      <c r="L760" s="36">
        <f t="shared" si="148"/>
        <v>-2172.1291371493808</v>
      </c>
      <c r="M760" s="36">
        <f t="shared" si="149"/>
        <v>2172.1291371493808</v>
      </c>
      <c r="N760" s="36">
        <f t="shared" si="150"/>
        <v>0.21033496050637948</v>
      </c>
      <c r="O760" s="36">
        <f t="shared" si="151"/>
        <v>4718144.9884533137</v>
      </c>
      <c r="P760" s="35">
        <f t="shared" si="142"/>
        <v>4718144.9884533137</v>
      </c>
    </row>
    <row r="761" spans="1:16" x14ac:dyDescent="0.4">
      <c r="A761" s="1">
        <v>760</v>
      </c>
      <c r="B761" s="21">
        <v>40573</v>
      </c>
      <c r="C761" s="43">
        <v>4</v>
      </c>
      <c r="D761" s="23">
        <v>9346</v>
      </c>
      <c r="E761" s="25">
        <f t="shared" si="143"/>
        <v>10589.75</v>
      </c>
      <c r="F761" s="25">
        <f t="shared" si="144"/>
        <v>10657.125</v>
      </c>
      <c r="G761" s="25">
        <f t="shared" si="145"/>
        <v>0.87697197884044709</v>
      </c>
      <c r="H761" s="25">
        <f t="shared" si="140"/>
        <v>1.0011677938160828</v>
      </c>
      <c r="I761" s="4">
        <f t="shared" si="146"/>
        <v>9335.098529664534</v>
      </c>
      <c r="J761" s="25">
        <f t="shared" si="141"/>
        <v>12546.734778667211</v>
      </c>
      <c r="K761" s="15">
        <f t="shared" si="147"/>
        <v>12561.386777953769</v>
      </c>
      <c r="L761" s="36">
        <f t="shared" si="148"/>
        <v>-3215.3867779537686</v>
      </c>
      <c r="M761" s="36">
        <f t="shared" si="149"/>
        <v>3215.3867779537686</v>
      </c>
      <c r="N761" s="36">
        <f t="shared" si="150"/>
        <v>0.34403881638709272</v>
      </c>
      <c r="O761" s="36">
        <f t="shared" si="151"/>
        <v>10338712.131839918</v>
      </c>
      <c r="P761" s="35">
        <f t="shared" si="142"/>
        <v>10338712.131839918</v>
      </c>
    </row>
    <row r="762" spans="1:16" x14ac:dyDescent="0.4">
      <c r="A762" s="1">
        <v>761</v>
      </c>
      <c r="B762" s="21">
        <v>40574</v>
      </c>
      <c r="C762" s="43">
        <v>1</v>
      </c>
      <c r="D762" s="23">
        <v>11310</v>
      </c>
      <c r="E762" s="25">
        <f t="shared" si="143"/>
        <v>10724.5</v>
      </c>
      <c r="F762" s="25">
        <f t="shared" si="144"/>
        <v>10898.875</v>
      </c>
      <c r="G762" s="25">
        <f t="shared" si="145"/>
        <v>1.0377217832115699</v>
      </c>
      <c r="H762" s="25">
        <f t="shared" si="140"/>
        <v>1.0029760598604931</v>
      </c>
      <c r="I762" s="4">
        <f t="shared" si="146"/>
        <v>11276.440637649059</v>
      </c>
      <c r="J762" s="25">
        <f t="shared" si="141"/>
        <v>12547.051198694131</v>
      </c>
      <c r="K762" s="15">
        <f t="shared" si="147"/>
        <v>12584.391974134116</v>
      </c>
      <c r="L762" s="36">
        <f t="shared" si="148"/>
        <v>-1274.391974134116</v>
      </c>
      <c r="M762" s="36">
        <f t="shared" si="149"/>
        <v>1274.391974134116</v>
      </c>
      <c r="N762" s="36">
        <f t="shared" si="150"/>
        <v>0.11267833546720743</v>
      </c>
      <c r="O762" s="36">
        <f t="shared" si="151"/>
        <v>1624074.9037374496</v>
      </c>
      <c r="P762" s="35">
        <f t="shared" si="142"/>
        <v>1624074.9037374496</v>
      </c>
    </row>
    <row r="763" spans="1:16" x14ac:dyDescent="0.4">
      <c r="A763" s="1">
        <v>762</v>
      </c>
      <c r="B763" s="21">
        <v>40575</v>
      </c>
      <c r="C763" s="43">
        <v>2</v>
      </c>
      <c r="D763" s="23">
        <v>11915</v>
      </c>
      <c r="E763" s="25">
        <f t="shared" si="143"/>
        <v>11073.25</v>
      </c>
      <c r="F763" s="25">
        <f t="shared" si="144"/>
        <v>11038.875</v>
      </c>
      <c r="G763" s="25">
        <f t="shared" si="145"/>
        <v>1.0793672362446354</v>
      </c>
      <c r="H763" s="25">
        <f t="shared" si="140"/>
        <v>0.99962528745511148</v>
      </c>
      <c r="I763" s="4">
        <f t="shared" si="146"/>
        <v>11919.466373578556</v>
      </c>
      <c r="J763" s="25">
        <f t="shared" si="141"/>
        <v>12547.367618721051</v>
      </c>
      <c r="K763" s="15">
        <f t="shared" si="147"/>
        <v>12542.665962668989</v>
      </c>
      <c r="L763" s="36">
        <f t="shared" si="148"/>
        <v>-627.66596266898887</v>
      </c>
      <c r="M763" s="36">
        <f t="shared" si="149"/>
        <v>627.66596266898887</v>
      </c>
      <c r="N763" s="36">
        <f t="shared" si="150"/>
        <v>5.2678637236171957E-2</v>
      </c>
      <c r="O763" s="36">
        <f t="shared" si="151"/>
        <v>393964.56069318851</v>
      </c>
      <c r="P763" s="35">
        <f t="shared" si="142"/>
        <v>393964.56069318851</v>
      </c>
    </row>
    <row r="764" spans="1:16" x14ac:dyDescent="0.4">
      <c r="A764" s="1">
        <v>763</v>
      </c>
      <c r="B764" s="21">
        <v>40576</v>
      </c>
      <c r="C764" s="43">
        <v>3</v>
      </c>
      <c r="D764" s="23">
        <v>11722</v>
      </c>
      <c r="E764" s="25">
        <f t="shared" si="143"/>
        <v>11004.5</v>
      </c>
      <c r="F764" s="25">
        <f t="shared" si="144"/>
        <v>11015.125</v>
      </c>
      <c r="G764" s="25">
        <f t="shared" si="145"/>
        <v>1.0641731255886793</v>
      </c>
      <c r="H764" s="25">
        <f t="shared" si="140"/>
        <v>0.99623085886831275</v>
      </c>
      <c r="I764" s="4">
        <f t="shared" si="146"/>
        <v>11766.349030099134</v>
      </c>
      <c r="J764" s="25">
        <f t="shared" si="141"/>
        <v>12547.684038747973</v>
      </c>
      <c r="K764" s="15">
        <f t="shared" si="147"/>
        <v>12500.390046730112</v>
      </c>
      <c r="L764" s="36">
        <f t="shared" si="148"/>
        <v>-778.39004673011186</v>
      </c>
      <c r="M764" s="36">
        <f t="shared" si="149"/>
        <v>778.39004673011186</v>
      </c>
      <c r="N764" s="36">
        <f t="shared" si="150"/>
        <v>6.6404201222497169E-2</v>
      </c>
      <c r="O764" s="36">
        <f t="shared" si="151"/>
        <v>605891.06484850578</v>
      </c>
      <c r="P764" s="35">
        <f t="shared" si="142"/>
        <v>605891.06484850578</v>
      </c>
    </row>
    <row r="765" spans="1:16" x14ac:dyDescent="0.4">
      <c r="A765" s="1">
        <v>764</v>
      </c>
      <c r="B765" s="21">
        <v>40577</v>
      </c>
      <c r="C765" s="43">
        <v>4</v>
      </c>
      <c r="D765" s="23">
        <v>9071</v>
      </c>
      <c r="E765" s="25">
        <f t="shared" si="143"/>
        <v>11025.75</v>
      </c>
      <c r="F765" s="25">
        <f t="shared" si="144"/>
        <v>10797.125</v>
      </c>
      <c r="G765" s="25">
        <f t="shared" si="145"/>
        <v>0.84013105340542038</v>
      </c>
      <c r="H765" s="25">
        <f t="shared" si="140"/>
        <v>1.0011677938160828</v>
      </c>
      <c r="I765" s="4">
        <f t="shared" si="146"/>
        <v>9060.4192983722442</v>
      </c>
      <c r="J765" s="25">
        <f t="shared" si="141"/>
        <v>12548.000458774894</v>
      </c>
      <c r="K765" s="15">
        <f t="shared" si="147"/>
        <v>12562.653936114855</v>
      </c>
      <c r="L765" s="36">
        <f t="shared" si="148"/>
        <v>-3491.6539361148552</v>
      </c>
      <c r="M765" s="36">
        <f t="shared" si="149"/>
        <v>3491.6539361148552</v>
      </c>
      <c r="N765" s="36">
        <f t="shared" si="150"/>
        <v>0.38492491854424599</v>
      </c>
      <c r="O765" s="36">
        <f t="shared" si="151"/>
        <v>12191647.209586361</v>
      </c>
      <c r="P765" s="35">
        <f t="shared" si="142"/>
        <v>12191647.209586361</v>
      </c>
    </row>
    <row r="766" spans="1:16" x14ac:dyDescent="0.4">
      <c r="A766" s="1">
        <v>765</v>
      </c>
      <c r="B766" s="21">
        <v>40578</v>
      </c>
      <c r="C766" s="43">
        <v>1</v>
      </c>
      <c r="D766" s="23">
        <v>11395</v>
      </c>
      <c r="E766" s="25">
        <f t="shared" si="143"/>
        <v>10568.5</v>
      </c>
      <c r="F766" s="25">
        <f t="shared" si="144"/>
        <v>10255.5</v>
      </c>
      <c r="G766" s="25">
        <f t="shared" si="145"/>
        <v>1.1111111111111112</v>
      </c>
      <c r="H766" s="25">
        <f t="shared" si="140"/>
        <v>1.0029760598604931</v>
      </c>
      <c r="I766" s="4">
        <f t="shared" si="146"/>
        <v>11361.188423166315</v>
      </c>
      <c r="J766" s="25">
        <f t="shared" si="141"/>
        <v>12548.316878801814</v>
      </c>
      <c r="K766" s="15">
        <f t="shared" si="147"/>
        <v>12585.661420981563</v>
      </c>
      <c r="L766" s="36">
        <f t="shared" si="148"/>
        <v>-1190.6614209815634</v>
      </c>
      <c r="M766" s="36">
        <f t="shared" si="149"/>
        <v>1190.6614209815634</v>
      </c>
      <c r="N766" s="36">
        <f t="shared" si="150"/>
        <v>0.10448981316205032</v>
      </c>
      <c r="O766" s="36">
        <f t="shared" si="151"/>
        <v>1417674.6194138357</v>
      </c>
      <c r="P766" s="35">
        <f t="shared" si="142"/>
        <v>1417674.6194138357</v>
      </c>
    </row>
    <row r="767" spans="1:16" x14ac:dyDescent="0.4">
      <c r="A767" s="1">
        <v>766</v>
      </c>
      <c r="B767" s="21">
        <v>40579</v>
      </c>
      <c r="C767" s="43">
        <v>2</v>
      </c>
      <c r="D767" s="23">
        <v>10086</v>
      </c>
      <c r="E767" s="25">
        <f t="shared" si="143"/>
        <v>9942.5</v>
      </c>
      <c r="F767" s="25">
        <f t="shared" si="144"/>
        <v>10207.625</v>
      </c>
      <c r="G767" s="25">
        <f t="shared" si="145"/>
        <v>0.98808488752280765</v>
      </c>
      <c r="H767" s="25">
        <f t="shared" si="140"/>
        <v>0.99962528745511148</v>
      </c>
      <c r="I767" s="4">
        <f t="shared" si="146"/>
        <v>10089.780767428731</v>
      </c>
      <c r="J767" s="25">
        <f t="shared" si="141"/>
        <v>12548.633298828736</v>
      </c>
      <c r="K767" s="15">
        <f t="shared" si="147"/>
        <v>12543.931168510459</v>
      </c>
      <c r="L767" s="36">
        <f t="shared" si="148"/>
        <v>-2457.9311685104585</v>
      </c>
      <c r="M767" s="36">
        <f t="shared" si="149"/>
        <v>2457.9311685104585</v>
      </c>
      <c r="N767" s="36">
        <f t="shared" si="150"/>
        <v>0.24369731989990664</v>
      </c>
      <c r="O767" s="36">
        <f t="shared" si="151"/>
        <v>6041425.6291351877</v>
      </c>
      <c r="P767" s="35">
        <f t="shared" si="142"/>
        <v>6041425.6291351877</v>
      </c>
    </row>
    <row r="768" spans="1:16" x14ac:dyDescent="0.4">
      <c r="A768" s="1">
        <v>767</v>
      </c>
      <c r="B768" s="21">
        <v>40580</v>
      </c>
      <c r="C768" s="43">
        <v>3</v>
      </c>
      <c r="D768" s="23">
        <v>9218</v>
      </c>
      <c r="E768" s="25">
        <f t="shared" si="143"/>
        <v>10472.75</v>
      </c>
      <c r="F768" s="25">
        <f t="shared" si="144"/>
        <v>10496.875</v>
      </c>
      <c r="G768" s="25">
        <f t="shared" si="145"/>
        <v>0.87816612086930634</v>
      </c>
      <c r="H768" s="25">
        <f t="shared" si="140"/>
        <v>0.99623085886831275</v>
      </c>
      <c r="I768" s="4">
        <f t="shared" si="146"/>
        <v>9252.8753932310046</v>
      </c>
      <c r="J768" s="25">
        <f t="shared" si="141"/>
        <v>12548.949718855656</v>
      </c>
      <c r="K768" s="15">
        <f t="shared" si="147"/>
        <v>12501.650956310843</v>
      </c>
      <c r="L768" s="36">
        <f t="shared" si="148"/>
        <v>-3283.650956310843</v>
      </c>
      <c r="M768" s="36">
        <f t="shared" si="149"/>
        <v>3283.650956310843</v>
      </c>
      <c r="N768" s="36">
        <f t="shared" si="150"/>
        <v>0.35622162685081826</v>
      </c>
      <c r="O768" s="36">
        <f t="shared" si="151"/>
        <v>10782363.602881113</v>
      </c>
      <c r="P768" s="35">
        <f t="shared" si="142"/>
        <v>10782363.602881113</v>
      </c>
    </row>
    <row r="769" spans="1:16" x14ac:dyDescent="0.4">
      <c r="A769" s="1">
        <v>768</v>
      </c>
      <c r="B769" s="21">
        <v>40581</v>
      </c>
      <c r="C769" s="43">
        <v>4</v>
      </c>
      <c r="D769" s="23">
        <v>11192</v>
      </c>
      <c r="E769" s="25">
        <f t="shared" si="143"/>
        <v>10521</v>
      </c>
      <c r="F769" s="25">
        <f t="shared" si="144"/>
        <v>10691.25</v>
      </c>
      <c r="G769" s="25">
        <f t="shared" si="145"/>
        <v>1.0468373670057289</v>
      </c>
      <c r="H769" s="25">
        <f t="shared" si="140"/>
        <v>1.0011677938160828</v>
      </c>
      <c r="I769" s="4">
        <f t="shared" si="146"/>
        <v>11178.945296812055</v>
      </c>
      <c r="J769" s="25">
        <f t="shared" si="141"/>
        <v>12549.266138882576</v>
      </c>
      <c r="K769" s="15">
        <f t="shared" si="147"/>
        <v>12563.92109427594</v>
      </c>
      <c r="L769" s="36">
        <f t="shared" si="148"/>
        <v>-1371.92109427594</v>
      </c>
      <c r="M769" s="36">
        <f t="shared" si="149"/>
        <v>1371.92109427594</v>
      </c>
      <c r="N769" s="36">
        <f t="shared" si="150"/>
        <v>0.12258051235489099</v>
      </c>
      <c r="O769" s="36">
        <f t="shared" si="151"/>
        <v>1882167.4889192928</v>
      </c>
      <c r="P769" s="35">
        <f t="shared" si="142"/>
        <v>1882167.4889192928</v>
      </c>
    </row>
    <row r="770" spans="1:16" x14ac:dyDescent="0.4">
      <c r="A770" s="1">
        <v>769</v>
      </c>
      <c r="B770" s="21">
        <v>40582</v>
      </c>
      <c r="C770" s="43">
        <v>1</v>
      </c>
      <c r="D770" s="23">
        <v>11588</v>
      </c>
      <c r="E770" s="25">
        <f t="shared" si="143"/>
        <v>10861.5</v>
      </c>
      <c r="F770" s="25">
        <f t="shared" si="144"/>
        <v>10845.375</v>
      </c>
      <c r="G770" s="25">
        <f t="shared" si="145"/>
        <v>1.0684738886391665</v>
      </c>
      <c r="H770" s="25">
        <f t="shared" ref="H770:H833" si="152">VLOOKUP(C770,$Q$38:$S$42,3,FALSE)</f>
        <v>1.0029760598604931</v>
      </c>
      <c r="I770" s="4">
        <f t="shared" si="146"/>
        <v>11553.615747929027</v>
      </c>
      <c r="J770" s="25">
        <f t="shared" si="141"/>
        <v>12549.582558909498</v>
      </c>
      <c r="K770" s="15">
        <f t="shared" si="147"/>
        <v>12586.930867829013</v>
      </c>
      <c r="L770" s="36">
        <f t="shared" si="148"/>
        <v>-998.93086782901264</v>
      </c>
      <c r="M770" s="36">
        <f t="shared" si="149"/>
        <v>998.93086782901264</v>
      </c>
      <c r="N770" s="36">
        <f t="shared" si="150"/>
        <v>8.6203906440197847E-2</v>
      </c>
      <c r="O770" s="36">
        <f t="shared" si="151"/>
        <v>997862.87870162434</v>
      </c>
      <c r="P770" s="35">
        <f t="shared" si="142"/>
        <v>997862.87870162434</v>
      </c>
    </row>
    <row r="771" spans="1:16" x14ac:dyDescent="0.4">
      <c r="A771" s="1">
        <v>770</v>
      </c>
      <c r="B771" s="21">
        <v>40583</v>
      </c>
      <c r="C771" s="43">
        <v>2</v>
      </c>
      <c r="D771" s="23">
        <v>11448</v>
      </c>
      <c r="E771" s="25">
        <f t="shared" si="143"/>
        <v>10829.25</v>
      </c>
      <c r="F771" s="25">
        <f t="shared" si="144"/>
        <v>10839.75</v>
      </c>
      <c r="G771" s="25">
        <f t="shared" si="145"/>
        <v>1.0561129177333426</v>
      </c>
      <c r="H771" s="25">
        <f t="shared" si="152"/>
        <v>0.99962528745511148</v>
      </c>
      <c r="I771" s="4">
        <f t="shared" si="146"/>
        <v>11452.291317224282</v>
      </c>
      <c r="J771" s="25">
        <f t="shared" ref="J771:J834" si="153">INTERCEPT($I$2:$I$3896,$A$2:$A$3896)+SLOPE($I$2:$I$3896,$A$2:$A$3896)*A771</f>
        <v>12549.898978936419</v>
      </c>
      <c r="K771" s="15">
        <f t="shared" si="147"/>
        <v>12545.196374351928</v>
      </c>
      <c r="L771" s="36">
        <f t="shared" si="148"/>
        <v>-1097.1963743519282</v>
      </c>
      <c r="M771" s="36">
        <f t="shared" si="149"/>
        <v>1097.1963743519282</v>
      </c>
      <c r="N771" s="36">
        <f t="shared" si="150"/>
        <v>9.5841751777771503E-2</v>
      </c>
      <c r="O771" s="36">
        <f t="shared" si="151"/>
        <v>1203839.8838910165</v>
      </c>
      <c r="P771" s="35">
        <f t="shared" ref="P771:P834" si="154">(D771-K771)^2</f>
        <v>1203839.8838910165</v>
      </c>
    </row>
    <row r="772" spans="1:16" x14ac:dyDescent="0.4">
      <c r="A772" s="1">
        <v>771</v>
      </c>
      <c r="B772" s="21">
        <v>40584</v>
      </c>
      <c r="C772" s="43">
        <v>3</v>
      </c>
      <c r="D772" s="23">
        <v>9089</v>
      </c>
      <c r="E772" s="25">
        <f t="shared" si="143"/>
        <v>10850.25</v>
      </c>
      <c r="F772" s="25">
        <f t="shared" si="144"/>
        <v>10638</v>
      </c>
      <c r="G772" s="25">
        <f t="shared" si="145"/>
        <v>0.85438992291784166</v>
      </c>
      <c r="H772" s="25">
        <f t="shared" si="152"/>
        <v>0.99623085886831275</v>
      </c>
      <c r="I772" s="4">
        <f t="shared" si="146"/>
        <v>9123.3873344626372</v>
      </c>
      <c r="J772" s="25">
        <f t="shared" si="153"/>
        <v>12550.215398963339</v>
      </c>
      <c r="K772" s="15">
        <f t="shared" si="147"/>
        <v>12502.911865891572</v>
      </c>
      <c r="L772" s="36">
        <f t="shared" si="148"/>
        <v>-3413.9118658915722</v>
      </c>
      <c r="M772" s="36">
        <f t="shared" si="149"/>
        <v>3413.9118658915722</v>
      </c>
      <c r="N772" s="36">
        <f t="shared" si="150"/>
        <v>0.37560918317654002</v>
      </c>
      <c r="O772" s="36">
        <f t="shared" si="151"/>
        <v>11654794.228075277</v>
      </c>
      <c r="P772" s="35">
        <f t="shared" si="154"/>
        <v>11654794.228075277</v>
      </c>
    </row>
    <row r="773" spans="1:16" x14ac:dyDescent="0.4">
      <c r="A773" s="1">
        <v>772</v>
      </c>
      <c r="B773" s="21">
        <v>40585</v>
      </c>
      <c r="C773" s="43">
        <v>4</v>
      </c>
      <c r="D773" s="23">
        <v>11276</v>
      </c>
      <c r="E773" s="25">
        <f t="shared" ref="E773:E836" si="155">AVERAGE(D771:D774)</f>
        <v>10425.75</v>
      </c>
      <c r="F773" s="25">
        <f t="shared" ref="F773:F836" si="156">AVERAGE(E773:E774)</f>
        <v>10114.125</v>
      </c>
      <c r="G773" s="25">
        <f t="shared" si="145"/>
        <v>1.114876472260329</v>
      </c>
      <c r="H773" s="25">
        <f t="shared" si="152"/>
        <v>1.0011677938160828</v>
      </c>
      <c r="I773" s="4">
        <f t="shared" si="146"/>
        <v>11262.847316552246</v>
      </c>
      <c r="J773" s="25">
        <f t="shared" si="153"/>
        <v>12550.531818990261</v>
      </c>
      <c r="K773" s="15">
        <f t="shared" si="147"/>
        <v>12565.188252437028</v>
      </c>
      <c r="L773" s="36">
        <f t="shared" si="148"/>
        <v>-1289.1882524370285</v>
      </c>
      <c r="M773" s="36">
        <f t="shared" si="149"/>
        <v>1289.1882524370285</v>
      </c>
      <c r="N773" s="36">
        <f t="shared" si="150"/>
        <v>0.11433028134418487</v>
      </c>
      <c r="O773" s="36">
        <f t="shared" si="151"/>
        <v>1662006.3502216395</v>
      </c>
      <c r="P773" s="35">
        <f t="shared" si="154"/>
        <v>1662006.3502216395</v>
      </c>
    </row>
    <row r="774" spans="1:16" x14ac:dyDescent="0.4">
      <c r="A774" s="1">
        <v>773</v>
      </c>
      <c r="B774" s="21">
        <v>40586</v>
      </c>
      <c r="C774" s="43">
        <v>1</v>
      </c>
      <c r="D774" s="23">
        <v>9890</v>
      </c>
      <c r="E774" s="25">
        <f t="shared" si="155"/>
        <v>9802.5</v>
      </c>
      <c r="F774" s="25">
        <f t="shared" si="156"/>
        <v>10020.5</v>
      </c>
      <c r="G774" s="25">
        <f t="shared" si="145"/>
        <v>0.98697669776957242</v>
      </c>
      <c r="H774" s="25">
        <f t="shared" si="152"/>
        <v>1.0029760598604931</v>
      </c>
      <c r="I774" s="4">
        <f t="shared" si="146"/>
        <v>9860.6541031254819</v>
      </c>
      <c r="J774" s="25">
        <f t="shared" si="153"/>
        <v>12550.848239017181</v>
      </c>
      <c r="K774" s="15">
        <f t="shared" si="147"/>
        <v>12588.20031467646</v>
      </c>
      <c r="L774" s="36">
        <f t="shared" si="148"/>
        <v>-2698.20031467646</v>
      </c>
      <c r="M774" s="36">
        <f t="shared" si="149"/>
        <v>2698.20031467646</v>
      </c>
      <c r="N774" s="36">
        <f t="shared" si="150"/>
        <v>0.27282106316243276</v>
      </c>
      <c r="O774" s="36">
        <f t="shared" si="151"/>
        <v>7280284.9381201481</v>
      </c>
      <c r="P774" s="35">
        <f t="shared" si="154"/>
        <v>7280284.9381201481</v>
      </c>
    </row>
    <row r="775" spans="1:16" x14ac:dyDescent="0.4">
      <c r="A775" s="1">
        <v>774</v>
      </c>
      <c r="B775" s="21">
        <v>40587</v>
      </c>
      <c r="C775" s="43">
        <v>2</v>
      </c>
      <c r="D775" s="23">
        <v>8955</v>
      </c>
      <c r="E775" s="25">
        <f t="shared" si="155"/>
        <v>10238.5</v>
      </c>
      <c r="F775" s="25">
        <f t="shared" si="156"/>
        <v>10210</v>
      </c>
      <c r="G775" s="25">
        <f t="shared" si="145"/>
        <v>0.87708129285014691</v>
      </c>
      <c r="H775" s="25">
        <f t="shared" si="152"/>
        <v>0.99962528745511148</v>
      </c>
      <c r="I775" s="4">
        <f t="shared" si="146"/>
        <v>8958.3568086777996</v>
      </c>
      <c r="J775" s="25">
        <f t="shared" si="153"/>
        <v>12551.164659044103</v>
      </c>
      <c r="K775" s="15">
        <f t="shared" si="147"/>
        <v>12546.461580193398</v>
      </c>
      <c r="L775" s="36">
        <f t="shared" si="148"/>
        <v>-3591.4615801933978</v>
      </c>
      <c r="M775" s="36">
        <f t="shared" si="149"/>
        <v>3591.4615801933978</v>
      </c>
      <c r="N775" s="36">
        <f t="shared" si="150"/>
        <v>0.40105656953583446</v>
      </c>
      <c r="O775" s="36">
        <f t="shared" si="151"/>
        <v>12898596.282005258</v>
      </c>
      <c r="P775" s="35">
        <f t="shared" si="154"/>
        <v>12898596.282005258</v>
      </c>
    </row>
    <row r="776" spans="1:16" x14ac:dyDescent="0.4">
      <c r="A776" s="1">
        <v>775</v>
      </c>
      <c r="B776" s="21">
        <v>40588</v>
      </c>
      <c r="C776" s="43">
        <v>3</v>
      </c>
      <c r="D776" s="23">
        <v>10833</v>
      </c>
      <c r="E776" s="25">
        <f t="shared" si="155"/>
        <v>10181.5</v>
      </c>
      <c r="F776" s="25">
        <f t="shared" si="156"/>
        <v>10323.125</v>
      </c>
      <c r="G776" s="25">
        <f t="shared" si="145"/>
        <v>1.0493915359932191</v>
      </c>
      <c r="H776" s="25">
        <f t="shared" si="152"/>
        <v>0.99623085886831275</v>
      </c>
      <c r="I776" s="4">
        <f t="shared" si="146"/>
        <v>10873.985586338844</v>
      </c>
      <c r="J776" s="25">
        <f t="shared" si="153"/>
        <v>12551.481079071023</v>
      </c>
      <c r="K776" s="15">
        <f t="shared" si="147"/>
        <v>12504.172775472303</v>
      </c>
      <c r="L776" s="36">
        <f t="shared" si="148"/>
        <v>-1671.1727754723033</v>
      </c>
      <c r="M776" s="36">
        <f t="shared" si="149"/>
        <v>1671.1727754723033</v>
      </c>
      <c r="N776" s="36">
        <f t="shared" si="150"/>
        <v>0.15426684902356719</v>
      </c>
      <c r="O776" s="36">
        <f t="shared" si="151"/>
        <v>2792818.4454798014</v>
      </c>
      <c r="P776" s="35">
        <f t="shared" si="154"/>
        <v>2792818.4454798014</v>
      </c>
    </row>
    <row r="777" spans="1:16" x14ac:dyDescent="0.4">
      <c r="A777" s="1">
        <v>776</v>
      </c>
      <c r="B777" s="21">
        <v>40589</v>
      </c>
      <c r="C777" s="43">
        <v>4</v>
      </c>
      <c r="D777" s="23">
        <v>11048</v>
      </c>
      <c r="E777" s="25">
        <f t="shared" si="155"/>
        <v>10464.75</v>
      </c>
      <c r="F777" s="25">
        <f t="shared" si="156"/>
        <v>10436.75</v>
      </c>
      <c r="G777" s="25">
        <f t="shared" si="145"/>
        <v>1.0585670826646225</v>
      </c>
      <c r="H777" s="25">
        <f t="shared" si="152"/>
        <v>1.0011677938160828</v>
      </c>
      <c r="I777" s="4">
        <f t="shared" si="146"/>
        <v>11035.113262971729</v>
      </c>
      <c r="J777" s="25">
        <f t="shared" si="153"/>
        <v>12551.797499097944</v>
      </c>
      <c r="K777" s="15">
        <f t="shared" si="147"/>
        <v>12566.455410598113</v>
      </c>
      <c r="L777" s="36">
        <f t="shared" si="148"/>
        <v>-1518.4554105981133</v>
      </c>
      <c r="M777" s="36">
        <f t="shared" si="149"/>
        <v>1518.4554105981133</v>
      </c>
      <c r="N777" s="36">
        <f t="shared" si="150"/>
        <v>0.13744165555739621</v>
      </c>
      <c r="O777" s="36">
        <f t="shared" si="151"/>
        <v>2305706.8339746851</v>
      </c>
      <c r="P777" s="35">
        <f t="shared" si="154"/>
        <v>2305706.8339746851</v>
      </c>
    </row>
    <row r="778" spans="1:16" x14ac:dyDescent="0.4">
      <c r="A778" s="1">
        <v>777</v>
      </c>
      <c r="B778" s="21">
        <v>40590</v>
      </c>
      <c r="C778" s="43">
        <v>1</v>
      </c>
      <c r="D778" s="23">
        <v>11023</v>
      </c>
      <c r="E778" s="25">
        <f t="shared" si="155"/>
        <v>10408.75</v>
      </c>
      <c r="F778" s="25">
        <f t="shared" si="156"/>
        <v>10395.5</v>
      </c>
      <c r="G778" s="25">
        <f t="shared" si="145"/>
        <v>1.0603626569188591</v>
      </c>
      <c r="H778" s="25">
        <f t="shared" si="152"/>
        <v>1.0029760598604931</v>
      </c>
      <c r="I778" s="4">
        <f t="shared" si="146"/>
        <v>10990.29223243197</v>
      </c>
      <c r="J778" s="25">
        <f t="shared" si="153"/>
        <v>12552.113919124866</v>
      </c>
      <c r="K778" s="15">
        <f t="shared" si="147"/>
        <v>12589.469761523909</v>
      </c>
      <c r="L778" s="36">
        <f t="shared" si="148"/>
        <v>-1566.4697615239093</v>
      </c>
      <c r="M778" s="36">
        <f t="shared" si="149"/>
        <v>1566.4697615239093</v>
      </c>
      <c r="N778" s="36">
        <f t="shared" si="150"/>
        <v>0.14210920452906733</v>
      </c>
      <c r="O778" s="36">
        <f t="shared" si="151"/>
        <v>2453827.5137687731</v>
      </c>
      <c r="P778" s="35">
        <f t="shared" si="154"/>
        <v>2453827.5137687731</v>
      </c>
    </row>
    <row r="779" spans="1:16" x14ac:dyDescent="0.4">
      <c r="A779" s="1">
        <v>778</v>
      </c>
      <c r="B779" s="21">
        <v>40591</v>
      </c>
      <c r="C779" s="43">
        <v>2</v>
      </c>
      <c r="D779" s="23">
        <v>8731</v>
      </c>
      <c r="E779" s="25">
        <f t="shared" si="155"/>
        <v>10382.25</v>
      </c>
      <c r="F779" s="25">
        <f t="shared" si="156"/>
        <v>10182.375</v>
      </c>
      <c r="G779" s="25">
        <f t="shared" si="145"/>
        <v>0.85746203611632843</v>
      </c>
      <c r="H779" s="25">
        <f t="shared" si="152"/>
        <v>0.99962528745511148</v>
      </c>
      <c r="I779" s="4">
        <f t="shared" si="146"/>
        <v>8734.2728416042282</v>
      </c>
      <c r="J779" s="25">
        <f t="shared" si="153"/>
        <v>12552.430339151786</v>
      </c>
      <c r="K779" s="15">
        <f t="shared" si="147"/>
        <v>12547.726786034867</v>
      </c>
      <c r="L779" s="36">
        <f t="shared" si="148"/>
        <v>-3816.7267860348675</v>
      </c>
      <c r="M779" s="36">
        <f t="shared" si="149"/>
        <v>3816.7267860348675</v>
      </c>
      <c r="N779" s="36">
        <f t="shared" si="150"/>
        <v>0.43714657954814656</v>
      </c>
      <c r="O779" s="36">
        <f t="shared" si="151"/>
        <v>14567403.359236049</v>
      </c>
      <c r="P779" s="35">
        <f t="shared" si="154"/>
        <v>14567403.359236049</v>
      </c>
    </row>
    <row r="780" spans="1:16" x14ac:dyDescent="0.4">
      <c r="A780" s="1">
        <v>779</v>
      </c>
      <c r="B780" s="21">
        <v>40592</v>
      </c>
      <c r="C780" s="43">
        <v>3</v>
      </c>
      <c r="D780" s="23">
        <v>10727</v>
      </c>
      <c r="E780" s="25">
        <f t="shared" si="155"/>
        <v>9982.5</v>
      </c>
      <c r="F780" s="25">
        <f t="shared" si="156"/>
        <v>9683.75</v>
      </c>
      <c r="G780" s="25">
        <f t="shared" si="145"/>
        <v>1.1077320253001162</v>
      </c>
      <c r="H780" s="25">
        <f t="shared" si="152"/>
        <v>0.99623085886831275</v>
      </c>
      <c r="I780" s="4">
        <f t="shared" si="146"/>
        <v>10767.584545800497</v>
      </c>
      <c r="J780" s="25">
        <f t="shared" si="153"/>
        <v>12552.746759178706</v>
      </c>
      <c r="K780" s="15">
        <f t="shared" si="147"/>
        <v>12505.433685053033</v>
      </c>
      <c r="L780" s="36">
        <f t="shared" si="148"/>
        <v>-1778.4336850530326</v>
      </c>
      <c r="M780" s="36">
        <f t="shared" si="149"/>
        <v>1778.4336850530326</v>
      </c>
      <c r="N780" s="36">
        <f t="shared" si="150"/>
        <v>0.16579040598984177</v>
      </c>
      <c r="O780" s="36">
        <f t="shared" si="151"/>
        <v>3162826.372131309</v>
      </c>
      <c r="P780" s="35">
        <f t="shared" si="154"/>
        <v>3162826.372131309</v>
      </c>
    </row>
    <row r="781" spans="1:16" x14ac:dyDescent="0.4">
      <c r="A781" s="1">
        <v>780</v>
      </c>
      <c r="B781" s="21">
        <v>40593</v>
      </c>
      <c r="C781" s="43">
        <v>4</v>
      </c>
      <c r="D781" s="23">
        <v>9449</v>
      </c>
      <c r="E781" s="25">
        <f t="shared" si="155"/>
        <v>9385</v>
      </c>
      <c r="F781" s="25">
        <f t="shared" si="156"/>
        <v>9654.25</v>
      </c>
      <c r="G781" s="25">
        <f t="shared" si="145"/>
        <v>0.97873993319004582</v>
      </c>
      <c r="H781" s="25">
        <f t="shared" si="152"/>
        <v>1.0011677938160828</v>
      </c>
      <c r="I781" s="4">
        <f t="shared" si="146"/>
        <v>9437.9783872031021</v>
      </c>
      <c r="J781" s="25">
        <f t="shared" si="153"/>
        <v>12553.063179205628</v>
      </c>
      <c r="K781" s="15">
        <f t="shared" si="147"/>
        <v>12567.722568759202</v>
      </c>
      <c r="L781" s="36">
        <f t="shared" si="148"/>
        <v>-3118.7225687592017</v>
      </c>
      <c r="M781" s="36">
        <f t="shared" si="149"/>
        <v>3118.7225687592017</v>
      </c>
      <c r="N781" s="36">
        <f t="shared" si="150"/>
        <v>0.33005847907283331</v>
      </c>
      <c r="O781" s="36">
        <f t="shared" si="151"/>
        <v>9726430.4608879946</v>
      </c>
      <c r="P781" s="35">
        <f t="shared" si="154"/>
        <v>9726430.4608879946</v>
      </c>
    </row>
    <row r="782" spans="1:16" x14ac:dyDescent="0.4">
      <c r="A782" s="1">
        <v>781</v>
      </c>
      <c r="B782" s="21">
        <v>40594</v>
      </c>
      <c r="C782" s="43">
        <v>1</v>
      </c>
      <c r="D782" s="23">
        <v>8633</v>
      </c>
      <c r="E782" s="25">
        <f t="shared" si="155"/>
        <v>9923.5</v>
      </c>
      <c r="F782" s="25">
        <f t="shared" si="156"/>
        <v>9992.75</v>
      </c>
      <c r="G782" s="25">
        <f t="shared" si="145"/>
        <v>0.86392634660128598</v>
      </c>
      <c r="H782" s="25">
        <f t="shared" si="152"/>
        <v>1.0029760598604931</v>
      </c>
      <c r="I782" s="4">
        <f t="shared" si="146"/>
        <v>8607.3839102408783</v>
      </c>
      <c r="J782" s="25">
        <f t="shared" si="153"/>
        <v>12553.379599232549</v>
      </c>
      <c r="K782" s="15">
        <f t="shared" si="147"/>
        <v>12590.739208371357</v>
      </c>
      <c r="L782" s="36">
        <f t="shared" si="148"/>
        <v>-3957.7392083713567</v>
      </c>
      <c r="M782" s="36">
        <f t="shared" si="149"/>
        <v>3957.7392083713567</v>
      </c>
      <c r="N782" s="36">
        <f t="shared" si="150"/>
        <v>0.45844309143650602</v>
      </c>
      <c r="O782" s="36">
        <f t="shared" si="151"/>
        <v>15663699.641479934</v>
      </c>
      <c r="P782" s="35">
        <f t="shared" si="154"/>
        <v>15663699.641479934</v>
      </c>
    </row>
    <row r="783" spans="1:16" x14ac:dyDescent="0.4">
      <c r="A783" s="1">
        <v>782</v>
      </c>
      <c r="B783" s="21">
        <v>40595</v>
      </c>
      <c r="C783" s="43">
        <v>2</v>
      </c>
      <c r="D783" s="23">
        <v>10885</v>
      </c>
      <c r="E783" s="25">
        <f t="shared" si="155"/>
        <v>10062</v>
      </c>
      <c r="F783" s="25">
        <f t="shared" si="156"/>
        <v>10318</v>
      </c>
      <c r="G783" s="25">
        <f t="shared" si="145"/>
        <v>1.0549525101763908</v>
      </c>
      <c r="H783" s="25">
        <f t="shared" si="152"/>
        <v>0.99962528745511148</v>
      </c>
      <c r="I783" s="4">
        <f t="shared" si="146"/>
        <v>10889.080274981334</v>
      </c>
      <c r="J783" s="25">
        <f t="shared" si="153"/>
        <v>12553.696019259469</v>
      </c>
      <c r="K783" s="15">
        <f t="shared" si="147"/>
        <v>12548.991991876335</v>
      </c>
      <c r="L783" s="36">
        <f t="shared" si="148"/>
        <v>-1663.9919918763353</v>
      </c>
      <c r="M783" s="36">
        <f t="shared" si="149"/>
        <v>1663.9919918763353</v>
      </c>
      <c r="N783" s="36">
        <f t="shared" si="150"/>
        <v>0.15287018758625037</v>
      </c>
      <c r="O783" s="36">
        <f t="shared" si="151"/>
        <v>2768869.3490285738</v>
      </c>
      <c r="P783" s="35">
        <f t="shared" si="154"/>
        <v>2768869.3490285738</v>
      </c>
    </row>
    <row r="784" spans="1:16" x14ac:dyDescent="0.4">
      <c r="A784" s="1">
        <v>783</v>
      </c>
      <c r="B784" s="21">
        <v>40596</v>
      </c>
      <c r="C784" s="43">
        <v>3</v>
      </c>
      <c r="D784" s="23">
        <v>11281</v>
      </c>
      <c r="E784" s="25">
        <f t="shared" si="155"/>
        <v>10574</v>
      </c>
      <c r="F784" s="25">
        <f t="shared" si="156"/>
        <v>10663.375</v>
      </c>
      <c r="G784" s="25">
        <f t="shared" si="145"/>
        <v>1.0579202175671398</v>
      </c>
      <c r="H784" s="25">
        <f t="shared" si="152"/>
        <v>0.99623085886831275</v>
      </c>
      <c r="I784" s="4">
        <f t="shared" si="146"/>
        <v>11323.680550123558</v>
      </c>
      <c r="J784" s="25">
        <f t="shared" si="153"/>
        <v>12554.012439286391</v>
      </c>
      <c r="K784" s="15">
        <f t="shared" si="147"/>
        <v>12506.694594633764</v>
      </c>
      <c r="L784" s="36">
        <f t="shared" si="148"/>
        <v>-1225.6945946337637</v>
      </c>
      <c r="M784" s="36">
        <f t="shared" si="149"/>
        <v>1225.6945946337637</v>
      </c>
      <c r="N784" s="36">
        <f t="shared" si="150"/>
        <v>0.10865123611681267</v>
      </c>
      <c r="O784" s="36">
        <f t="shared" si="151"/>
        <v>1502327.2393144262</v>
      </c>
      <c r="P784" s="35">
        <f t="shared" si="154"/>
        <v>1502327.2393144262</v>
      </c>
    </row>
    <row r="785" spans="1:16" x14ac:dyDescent="0.4">
      <c r="A785" s="1">
        <v>784</v>
      </c>
      <c r="B785" s="21">
        <v>40597</v>
      </c>
      <c r="C785" s="43">
        <v>4</v>
      </c>
      <c r="D785" s="23">
        <v>11497</v>
      </c>
      <c r="E785" s="25">
        <f t="shared" si="155"/>
        <v>10752.75</v>
      </c>
      <c r="F785" s="25">
        <f t="shared" si="156"/>
        <v>10832.375</v>
      </c>
      <c r="G785" s="25">
        <f t="shared" si="145"/>
        <v>1.0613554275955182</v>
      </c>
      <c r="H785" s="25">
        <f t="shared" si="152"/>
        <v>1.0011677938160828</v>
      </c>
      <c r="I785" s="4">
        <f t="shared" si="146"/>
        <v>11483.589535154413</v>
      </c>
      <c r="J785" s="25">
        <f t="shared" si="153"/>
        <v>12554.328859313311</v>
      </c>
      <c r="K785" s="15">
        <f t="shared" si="147"/>
        <v>12568.989726920287</v>
      </c>
      <c r="L785" s="36">
        <f t="shared" si="148"/>
        <v>-1071.9897269202866</v>
      </c>
      <c r="M785" s="36">
        <f t="shared" si="149"/>
        <v>1071.9897269202866</v>
      </c>
      <c r="N785" s="36">
        <f t="shared" si="150"/>
        <v>9.3240821685682054E-2</v>
      </c>
      <c r="O785" s="36">
        <f t="shared" si="151"/>
        <v>1149161.9746226305</v>
      </c>
      <c r="P785" s="35">
        <f t="shared" si="154"/>
        <v>1149161.9746226305</v>
      </c>
    </row>
    <row r="786" spans="1:16" x14ac:dyDescent="0.4">
      <c r="A786" s="1">
        <v>785</v>
      </c>
      <c r="B786" s="21">
        <v>40598</v>
      </c>
      <c r="C786" s="43">
        <v>1</v>
      </c>
      <c r="D786" s="23">
        <v>9348</v>
      </c>
      <c r="E786" s="25">
        <f t="shared" si="155"/>
        <v>10912</v>
      </c>
      <c r="F786" s="25">
        <f t="shared" si="156"/>
        <v>10779.375</v>
      </c>
      <c r="G786" s="25">
        <f t="shared" si="145"/>
        <v>0.8672116889893895</v>
      </c>
      <c r="H786" s="25">
        <f t="shared" si="152"/>
        <v>1.0029760598604931</v>
      </c>
      <c r="I786" s="4">
        <f t="shared" si="146"/>
        <v>9320.2623413566234</v>
      </c>
      <c r="J786" s="25">
        <f t="shared" si="153"/>
        <v>12554.645279340231</v>
      </c>
      <c r="K786" s="15">
        <f t="shared" si="147"/>
        <v>12592.008655218804</v>
      </c>
      <c r="L786" s="36">
        <f t="shared" si="148"/>
        <v>-3244.0086552188041</v>
      </c>
      <c r="M786" s="36">
        <f t="shared" si="149"/>
        <v>3244.0086552188041</v>
      </c>
      <c r="N786" s="36">
        <f t="shared" si="150"/>
        <v>0.34702702772986777</v>
      </c>
      <c r="O786" s="36">
        <f t="shared" si="151"/>
        <v>10523592.155134514</v>
      </c>
      <c r="P786" s="35">
        <f t="shared" si="154"/>
        <v>10523592.155134514</v>
      </c>
    </row>
    <row r="787" spans="1:16" x14ac:dyDescent="0.4">
      <c r="A787" s="1">
        <v>786</v>
      </c>
      <c r="B787" s="21">
        <v>40599</v>
      </c>
      <c r="C787" s="43">
        <v>2</v>
      </c>
      <c r="D787" s="23">
        <v>11522</v>
      </c>
      <c r="E787" s="25">
        <f t="shared" si="155"/>
        <v>10646.75</v>
      </c>
      <c r="F787" s="25">
        <f t="shared" si="156"/>
        <v>10375.25</v>
      </c>
      <c r="G787" s="25">
        <f t="shared" si="145"/>
        <v>1.1105274571697068</v>
      </c>
      <c r="H787" s="25">
        <f t="shared" si="152"/>
        <v>0.99962528745511148</v>
      </c>
      <c r="I787" s="4">
        <f t="shared" si="146"/>
        <v>11526.319056346802</v>
      </c>
      <c r="J787" s="25">
        <f t="shared" si="153"/>
        <v>12554.961699367153</v>
      </c>
      <c r="K787" s="15">
        <f t="shared" si="147"/>
        <v>12550.257197717805</v>
      </c>
      <c r="L787" s="36">
        <f t="shared" si="148"/>
        <v>-1028.257197717805</v>
      </c>
      <c r="M787" s="36">
        <f t="shared" si="149"/>
        <v>1028.257197717805</v>
      </c>
      <c r="N787" s="36">
        <f t="shared" si="150"/>
        <v>8.9242943735272084E-2</v>
      </c>
      <c r="O787" s="36">
        <f t="shared" si="151"/>
        <v>1057312.8646584731</v>
      </c>
      <c r="P787" s="35">
        <f t="shared" si="154"/>
        <v>1057312.8646584731</v>
      </c>
    </row>
    <row r="788" spans="1:16" x14ac:dyDescent="0.4">
      <c r="A788" s="1">
        <v>787</v>
      </c>
      <c r="B788" s="21">
        <v>40600</v>
      </c>
      <c r="C788" s="43">
        <v>3</v>
      </c>
      <c r="D788" s="23">
        <v>10220</v>
      </c>
      <c r="E788" s="25">
        <f t="shared" si="155"/>
        <v>10103.75</v>
      </c>
      <c r="F788" s="25">
        <f t="shared" si="156"/>
        <v>10333</v>
      </c>
      <c r="G788" s="25">
        <f t="shared" si="145"/>
        <v>0.98906416336010838</v>
      </c>
      <c r="H788" s="25">
        <f t="shared" si="152"/>
        <v>0.99623085886831275</v>
      </c>
      <c r="I788" s="4">
        <f t="shared" si="146"/>
        <v>10258.666361338779</v>
      </c>
      <c r="J788" s="25">
        <f t="shared" si="153"/>
        <v>12555.278119394074</v>
      </c>
      <c r="K788" s="15">
        <f t="shared" si="147"/>
        <v>12507.955504214493</v>
      </c>
      <c r="L788" s="36">
        <f t="shared" si="148"/>
        <v>-2287.955504214493</v>
      </c>
      <c r="M788" s="36">
        <f t="shared" si="149"/>
        <v>2287.955504214493</v>
      </c>
      <c r="N788" s="36">
        <f t="shared" si="150"/>
        <v>0.22387040158654531</v>
      </c>
      <c r="O788" s="36">
        <f t="shared" si="151"/>
        <v>5234740.3892653948</v>
      </c>
      <c r="P788" s="35">
        <f t="shared" si="154"/>
        <v>5234740.3892653948</v>
      </c>
    </row>
    <row r="789" spans="1:16" x14ac:dyDescent="0.4">
      <c r="A789" s="1">
        <v>788</v>
      </c>
      <c r="B789" s="21">
        <v>40601</v>
      </c>
      <c r="C789" s="43">
        <v>4</v>
      </c>
      <c r="D789" s="23">
        <v>9325</v>
      </c>
      <c r="E789" s="25">
        <f t="shared" si="155"/>
        <v>10562.25</v>
      </c>
      <c r="F789" s="25">
        <f t="shared" si="156"/>
        <v>10542.375</v>
      </c>
      <c r="G789" s="25">
        <f t="shared" si="145"/>
        <v>0.88452554571431963</v>
      </c>
      <c r="H789" s="25">
        <f t="shared" si="152"/>
        <v>1.0011677938160828</v>
      </c>
      <c r="I789" s="4">
        <f t="shared" si="146"/>
        <v>9314.1230247294861</v>
      </c>
      <c r="J789" s="25">
        <f t="shared" si="153"/>
        <v>12555.594539420994</v>
      </c>
      <c r="K789" s="15">
        <f t="shared" si="147"/>
        <v>12570.256885081373</v>
      </c>
      <c r="L789" s="36">
        <f t="shared" si="148"/>
        <v>-3245.2568850813732</v>
      </c>
      <c r="M789" s="36">
        <f t="shared" si="149"/>
        <v>3245.2568850813732</v>
      </c>
      <c r="N789" s="36">
        <f t="shared" si="150"/>
        <v>0.34801682413741269</v>
      </c>
      <c r="O789" s="36">
        <f t="shared" si="151"/>
        <v>10531692.250168057</v>
      </c>
      <c r="P789" s="35">
        <f t="shared" si="154"/>
        <v>10531692.250168057</v>
      </c>
    </row>
    <row r="790" spans="1:16" x14ac:dyDescent="0.4">
      <c r="A790" s="1">
        <v>789</v>
      </c>
      <c r="B790" s="21">
        <v>40602</v>
      </c>
      <c r="C790" s="43">
        <v>1</v>
      </c>
      <c r="D790" s="23">
        <v>11182</v>
      </c>
      <c r="E790" s="25">
        <f t="shared" si="155"/>
        <v>10522.5</v>
      </c>
      <c r="F790" s="25">
        <f t="shared" si="156"/>
        <v>10701.875</v>
      </c>
      <c r="G790" s="25">
        <f t="shared" si="145"/>
        <v>1.0448636337090462</v>
      </c>
      <c r="H790" s="25">
        <f t="shared" si="152"/>
        <v>1.0029760598604931</v>
      </c>
      <c r="I790" s="4">
        <f t="shared" si="146"/>
        <v>11148.820442987779</v>
      </c>
      <c r="J790" s="25">
        <f t="shared" si="153"/>
        <v>12555.910959447916</v>
      </c>
      <c r="K790" s="15">
        <f t="shared" si="147"/>
        <v>12593.278102066255</v>
      </c>
      <c r="L790" s="36">
        <f t="shared" si="148"/>
        <v>-1411.2781020662551</v>
      </c>
      <c r="M790" s="36">
        <f t="shared" si="149"/>
        <v>1411.2781020662551</v>
      </c>
      <c r="N790" s="36">
        <f t="shared" si="150"/>
        <v>0.12620981059437086</v>
      </c>
      <c r="O790" s="36">
        <f t="shared" si="151"/>
        <v>1991705.8813717312</v>
      </c>
      <c r="P790" s="35">
        <f t="shared" si="154"/>
        <v>1991705.8813717312</v>
      </c>
    </row>
    <row r="791" spans="1:16" x14ac:dyDescent="0.4">
      <c r="A791" s="1">
        <v>790</v>
      </c>
      <c r="B791" s="21">
        <v>40603</v>
      </c>
      <c r="C791" s="43">
        <v>2</v>
      </c>
      <c r="D791" s="23">
        <v>11363</v>
      </c>
      <c r="E791" s="25">
        <f t="shared" si="155"/>
        <v>10881.25</v>
      </c>
      <c r="F791" s="25">
        <f t="shared" si="156"/>
        <v>10870.625</v>
      </c>
      <c r="G791" s="25">
        <f t="shared" si="145"/>
        <v>1.045294083826827</v>
      </c>
      <c r="H791" s="25">
        <f t="shared" si="152"/>
        <v>0.99962528745511148</v>
      </c>
      <c r="I791" s="4">
        <f t="shared" si="146"/>
        <v>11367.259454718685</v>
      </c>
      <c r="J791" s="25">
        <f t="shared" si="153"/>
        <v>12556.227379474836</v>
      </c>
      <c r="K791" s="15">
        <f t="shared" si="147"/>
        <v>12551.522403559275</v>
      </c>
      <c r="L791" s="36">
        <f t="shared" si="148"/>
        <v>-1188.5224035592746</v>
      </c>
      <c r="M791" s="36">
        <f t="shared" si="149"/>
        <v>1188.5224035592746</v>
      </c>
      <c r="N791" s="36">
        <f t="shared" si="150"/>
        <v>0.10459582887963342</v>
      </c>
      <c r="O791" s="36">
        <f t="shared" si="151"/>
        <v>1412585.5037623153</v>
      </c>
      <c r="P791" s="35">
        <f t="shared" si="154"/>
        <v>1412585.5037623153</v>
      </c>
    </row>
    <row r="792" spans="1:16" x14ac:dyDescent="0.4">
      <c r="A792" s="1">
        <v>791</v>
      </c>
      <c r="B792" s="21">
        <v>40604</v>
      </c>
      <c r="C792" s="43">
        <v>3</v>
      </c>
      <c r="D792" s="23">
        <v>11655</v>
      </c>
      <c r="E792" s="25">
        <f t="shared" si="155"/>
        <v>10860</v>
      </c>
      <c r="F792" s="25">
        <f t="shared" si="156"/>
        <v>10878.125</v>
      </c>
      <c r="G792" s="25">
        <f t="shared" si="145"/>
        <v>1.0714162596954897</v>
      </c>
      <c r="H792" s="25">
        <f t="shared" si="152"/>
        <v>0.99623085886831275</v>
      </c>
      <c r="I792" s="4">
        <f t="shared" si="146"/>
        <v>11699.095542211689</v>
      </c>
      <c r="J792" s="25">
        <f t="shared" si="153"/>
        <v>12556.543799501756</v>
      </c>
      <c r="K792" s="15">
        <f t="shared" si="147"/>
        <v>12509.216413795222</v>
      </c>
      <c r="L792" s="36">
        <f t="shared" si="148"/>
        <v>-854.21641379522225</v>
      </c>
      <c r="M792" s="36">
        <f t="shared" si="149"/>
        <v>854.21641379522225</v>
      </c>
      <c r="N792" s="36">
        <f t="shared" si="150"/>
        <v>7.3291841595471668E-2</v>
      </c>
      <c r="O792" s="36">
        <f t="shared" si="151"/>
        <v>729685.68159717042</v>
      </c>
      <c r="P792" s="35">
        <f t="shared" si="154"/>
        <v>729685.68159717042</v>
      </c>
    </row>
    <row r="793" spans="1:16" x14ac:dyDescent="0.4">
      <c r="A793" s="1">
        <v>792</v>
      </c>
      <c r="B793" s="21">
        <v>40605</v>
      </c>
      <c r="C793" s="43">
        <v>4</v>
      </c>
      <c r="D793" s="23">
        <v>9240</v>
      </c>
      <c r="E793" s="25">
        <f t="shared" si="155"/>
        <v>10896.25</v>
      </c>
      <c r="F793" s="25">
        <f t="shared" si="156"/>
        <v>10709.5</v>
      </c>
      <c r="G793" s="25">
        <f t="shared" si="145"/>
        <v>0.86278537746860262</v>
      </c>
      <c r="H793" s="25">
        <f t="shared" si="152"/>
        <v>1.0011677938160828</v>
      </c>
      <c r="I793" s="4">
        <f t="shared" si="146"/>
        <v>9229.2221714209609</v>
      </c>
      <c r="J793" s="25">
        <f t="shared" si="153"/>
        <v>12556.860219528678</v>
      </c>
      <c r="K793" s="15">
        <f t="shared" si="147"/>
        <v>12571.52404324246</v>
      </c>
      <c r="L793" s="36">
        <f t="shared" si="148"/>
        <v>-3331.5240432424598</v>
      </c>
      <c r="M793" s="36">
        <f t="shared" si="149"/>
        <v>3331.5240432424598</v>
      </c>
      <c r="N793" s="36">
        <f t="shared" si="150"/>
        <v>0.36055455013446536</v>
      </c>
      <c r="O793" s="36">
        <f t="shared" si="151"/>
        <v>11099052.450702587</v>
      </c>
      <c r="P793" s="35">
        <f t="shared" si="154"/>
        <v>11099052.450702587</v>
      </c>
    </row>
    <row r="794" spans="1:16" x14ac:dyDescent="0.4">
      <c r="A794" s="1">
        <v>793</v>
      </c>
      <c r="B794" s="21">
        <v>40606</v>
      </c>
      <c r="C794" s="43">
        <v>1</v>
      </c>
      <c r="D794" s="23">
        <v>11327</v>
      </c>
      <c r="E794" s="25">
        <f t="shared" si="155"/>
        <v>10522.75</v>
      </c>
      <c r="F794" s="25">
        <f t="shared" si="156"/>
        <v>10190</v>
      </c>
      <c r="G794" s="25">
        <f t="shared" si="145"/>
        <v>1.1115799803729147</v>
      </c>
      <c r="H794" s="25">
        <f t="shared" si="152"/>
        <v>1.0029760598604931</v>
      </c>
      <c r="I794" s="4">
        <f t="shared" si="146"/>
        <v>11293.39019475251</v>
      </c>
      <c r="J794" s="25">
        <f t="shared" si="153"/>
        <v>12557.176639555599</v>
      </c>
      <c r="K794" s="15">
        <f t="shared" si="147"/>
        <v>12594.547548913702</v>
      </c>
      <c r="L794" s="36">
        <f t="shared" si="148"/>
        <v>-1267.5475489137025</v>
      </c>
      <c r="M794" s="36">
        <f t="shared" si="149"/>
        <v>1267.5475489137025</v>
      </c>
      <c r="N794" s="36">
        <f t="shared" si="150"/>
        <v>0.11190496591451421</v>
      </c>
      <c r="O794" s="36">
        <f t="shared" si="151"/>
        <v>1606676.7887571349</v>
      </c>
      <c r="P794" s="35">
        <f t="shared" si="154"/>
        <v>1606676.7887571349</v>
      </c>
    </row>
    <row r="795" spans="1:16" x14ac:dyDescent="0.4">
      <c r="A795" s="1">
        <v>794</v>
      </c>
      <c r="B795" s="21">
        <v>40607</v>
      </c>
      <c r="C795" s="43">
        <v>2</v>
      </c>
      <c r="D795" s="23">
        <v>9869</v>
      </c>
      <c r="E795" s="25">
        <f t="shared" si="155"/>
        <v>9857.25</v>
      </c>
      <c r="F795" s="25">
        <f t="shared" si="156"/>
        <v>10093.125</v>
      </c>
      <c r="G795" s="25">
        <f t="shared" si="145"/>
        <v>0.97779429066815282</v>
      </c>
      <c r="H795" s="25">
        <f t="shared" si="152"/>
        <v>0.99962528745511148</v>
      </c>
      <c r="I795" s="4">
        <f t="shared" si="146"/>
        <v>9872.6994243262088</v>
      </c>
      <c r="J795" s="25">
        <f t="shared" si="153"/>
        <v>12557.493059582521</v>
      </c>
      <c r="K795" s="15">
        <f t="shared" si="147"/>
        <v>12552.787609400744</v>
      </c>
      <c r="L795" s="36">
        <f t="shared" si="148"/>
        <v>-2683.7876094007443</v>
      </c>
      <c r="M795" s="36">
        <f t="shared" si="149"/>
        <v>2683.7876094007443</v>
      </c>
      <c r="N795" s="36">
        <f t="shared" si="150"/>
        <v>0.27194119053609728</v>
      </c>
      <c r="O795" s="36">
        <f t="shared" si="151"/>
        <v>7202715.9323729621</v>
      </c>
      <c r="P795" s="35">
        <f t="shared" si="154"/>
        <v>7202715.9323729621</v>
      </c>
    </row>
    <row r="796" spans="1:16" x14ac:dyDescent="0.4">
      <c r="A796" s="1">
        <v>795</v>
      </c>
      <c r="B796" s="21">
        <v>40608</v>
      </c>
      <c r="C796" s="43">
        <v>3</v>
      </c>
      <c r="D796" s="23">
        <v>8993</v>
      </c>
      <c r="E796" s="25">
        <f t="shared" si="155"/>
        <v>10329</v>
      </c>
      <c r="F796" s="25">
        <f t="shared" si="156"/>
        <v>10324.625</v>
      </c>
      <c r="G796" s="25">
        <f t="shared" si="145"/>
        <v>0.87102437134520627</v>
      </c>
      <c r="H796" s="25">
        <f t="shared" si="152"/>
        <v>0.99623085886831275</v>
      </c>
      <c r="I796" s="4">
        <f t="shared" si="146"/>
        <v>9027.0241279373422</v>
      </c>
      <c r="J796" s="25">
        <f t="shared" si="153"/>
        <v>12557.809479609441</v>
      </c>
      <c r="K796" s="15">
        <f t="shared" si="147"/>
        <v>12510.477323375953</v>
      </c>
      <c r="L796" s="36">
        <f t="shared" si="148"/>
        <v>-3517.4773233759533</v>
      </c>
      <c r="M796" s="36">
        <f t="shared" si="149"/>
        <v>3517.4773233759533</v>
      </c>
      <c r="N796" s="36">
        <f t="shared" si="150"/>
        <v>0.39113502984276138</v>
      </c>
      <c r="O796" s="36">
        <f t="shared" si="151"/>
        <v>12372646.720464062</v>
      </c>
      <c r="P796" s="35">
        <f t="shared" si="154"/>
        <v>12372646.720464062</v>
      </c>
    </row>
    <row r="797" spans="1:16" x14ac:dyDescent="0.4">
      <c r="A797" s="1">
        <v>796</v>
      </c>
      <c r="B797" s="21">
        <v>40609</v>
      </c>
      <c r="C797" s="43">
        <v>4</v>
      </c>
      <c r="D797" s="23">
        <v>11127</v>
      </c>
      <c r="E797" s="25">
        <f t="shared" si="155"/>
        <v>10320.25</v>
      </c>
      <c r="F797" s="25">
        <f t="shared" si="156"/>
        <v>10459.125</v>
      </c>
      <c r="G797" s="25">
        <f t="shared" si="145"/>
        <v>1.0638557240686959</v>
      </c>
      <c r="H797" s="25">
        <f t="shared" si="152"/>
        <v>1.0011677938160828</v>
      </c>
      <c r="I797" s="4">
        <f t="shared" si="146"/>
        <v>11114.02111487024</v>
      </c>
      <c r="J797" s="25">
        <f t="shared" si="153"/>
        <v>12558.125899636361</v>
      </c>
      <c r="K797" s="15">
        <f t="shared" si="147"/>
        <v>12572.791201403546</v>
      </c>
      <c r="L797" s="36">
        <f t="shared" si="148"/>
        <v>-1445.7912014035464</v>
      </c>
      <c r="M797" s="36">
        <f t="shared" si="149"/>
        <v>1445.7912014035464</v>
      </c>
      <c r="N797" s="36">
        <f t="shared" si="150"/>
        <v>0.12993540050359903</v>
      </c>
      <c r="O797" s="36">
        <f t="shared" si="151"/>
        <v>2090312.1980559102</v>
      </c>
      <c r="P797" s="35">
        <f t="shared" si="154"/>
        <v>2090312.1980559102</v>
      </c>
    </row>
    <row r="798" spans="1:16" x14ac:dyDescent="0.4">
      <c r="A798" s="1">
        <v>797</v>
      </c>
      <c r="B798" s="21">
        <v>40610</v>
      </c>
      <c r="C798" s="43">
        <v>1</v>
      </c>
      <c r="D798" s="23">
        <v>11292</v>
      </c>
      <c r="E798" s="25">
        <f t="shared" si="155"/>
        <v>10598</v>
      </c>
      <c r="F798" s="25">
        <f t="shared" si="156"/>
        <v>10964.75</v>
      </c>
      <c r="G798" s="25">
        <f t="shared" si="145"/>
        <v>1.0298456417154973</v>
      </c>
      <c r="H798" s="25">
        <f t="shared" si="152"/>
        <v>1.0029760598604931</v>
      </c>
      <c r="I798" s="4">
        <f t="shared" si="146"/>
        <v>11258.494047774817</v>
      </c>
      <c r="J798" s="25">
        <f t="shared" si="153"/>
        <v>12558.442319663283</v>
      </c>
      <c r="K798" s="15">
        <f t="shared" si="147"/>
        <v>12595.816995761152</v>
      </c>
      <c r="L798" s="36">
        <f t="shared" si="148"/>
        <v>-1303.8169957611517</v>
      </c>
      <c r="M798" s="36">
        <f t="shared" si="149"/>
        <v>1303.8169957611517</v>
      </c>
      <c r="N798" s="36">
        <f t="shared" si="150"/>
        <v>0.11546377929163582</v>
      </c>
      <c r="O798" s="36">
        <f t="shared" si="151"/>
        <v>1699938.7584356351</v>
      </c>
      <c r="P798" s="35">
        <f t="shared" si="154"/>
        <v>1699938.7584356351</v>
      </c>
    </row>
    <row r="799" spans="1:16" x14ac:dyDescent="0.4">
      <c r="A799" s="1">
        <v>798</v>
      </c>
      <c r="B799" s="21">
        <v>40611</v>
      </c>
      <c r="C799" s="43">
        <v>2</v>
      </c>
      <c r="D799" s="23">
        <v>10980</v>
      </c>
      <c r="E799" s="25">
        <f t="shared" si="155"/>
        <v>11331.5</v>
      </c>
      <c r="F799" s="25">
        <f t="shared" si="156"/>
        <v>11890.875</v>
      </c>
      <c r="G799" s="25">
        <f t="shared" si="145"/>
        <v>0.92339714276703777</v>
      </c>
      <c r="H799" s="25">
        <f t="shared" si="152"/>
        <v>0.99962528745511148</v>
      </c>
      <c r="I799" s="4">
        <f t="shared" si="146"/>
        <v>10984.115886017</v>
      </c>
      <c r="J799" s="25">
        <f t="shared" si="153"/>
        <v>12558.758739690204</v>
      </c>
      <c r="K799" s="15">
        <f t="shared" si="147"/>
        <v>12554.052815242214</v>
      </c>
      <c r="L799" s="36">
        <f t="shared" si="148"/>
        <v>-1574.0528152422139</v>
      </c>
      <c r="M799" s="36">
        <f t="shared" si="149"/>
        <v>1574.0528152422139</v>
      </c>
      <c r="N799" s="36">
        <f t="shared" si="150"/>
        <v>0.14335635840093022</v>
      </c>
      <c r="O799" s="36">
        <f t="shared" si="151"/>
        <v>2477642.265171939</v>
      </c>
      <c r="P799" s="35">
        <f t="shared" si="154"/>
        <v>2477642.265171939</v>
      </c>
    </row>
    <row r="800" spans="1:16" x14ac:dyDescent="0.4">
      <c r="A800" s="1">
        <v>799</v>
      </c>
      <c r="B800" s="21">
        <v>40612</v>
      </c>
      <c r="C800" s="43">
        <v>3</v>
      </c>
      <c r="D800" s="23">
        <v>11927</v>
      </c>
      <c r="E800" s="25">
        <f t="shared" si="155"/>
        <v>12450.25</v>
      </c>
      <c r="F800" s="25">
        <f t="shared" si="156"/>
        <v>12206.25</v>
      </c>
      <c r="G800" s="25">
        <f t="shared" si="145"/>
        <v>0.9771223758320533</v>
      </c>
      <c r="H800" s="25">
        <f t="shared" si="152"/>
        <v>0.99623085886831275</v>
      </c>
      <c r="I800" s="4">
        <f t="shared" si="146"/>
        <v>11972.124627366693</v>
      </c>
      <c r="J800" s="25">
        <f t="shared" si="153"/>
        <v>12559.075159717124</v>
      </c>
      <c r="K800" s="15">
        <f t="shared" si="147"/>
        <v>12511.738232956683</v>
      </c>
      <c r="L800" s="36">
        <f t="shared" si="148"/>
        <v>-584.73823295668262</v>
      </c>
      <c r="M800" s="36">
        <f t="shared" si="149"/>
        <v>584.73823295668262</v>
      </c>
      <c r="N800" s="36">
        <f t="shared" si="150"/>
        <v>4.9026430196753804E-2</v>
      </c>
      <c r="O800" s="36">
        <f t="shared" si="151"/>
        <v>341918.80108130362</v>
      </c>
      <c r="P800" s="35">
        <f t="shared" si="154"/>
        <v>341918.80108130362</v>
      </c>
    </row>
    <row r="801" spans="1:16" x14ac:dyDescent="0.4">
      <c r="A801" s="1">
        <v>800</v>
      </c>
      <c r="B801" s="21">
        <v>40613</v>
      </c>
      <c r="C801" s="43">
        <v>4</v>
      </c>
      <c r="D801" s="23">
        <v>15602</v>
      </c>
      <c r="E801" s="25">
        <f t="shared" si="155"/>
        <v>11962.25</v>
      </c>
      <c r="F801" s="25">
        <f t="shared" si="156"/>
        <v>12023.5</v>
      </c>
      <c r="G801" s="25">
        <f t="shared" si="145"/>
        <v>1.2976254834282863</v>
      </c>
      <c r="H801" s="25">
        <f t="shared" si="152"/>
        <v>1.0011677938160828</v>
      </c>
      <c r="I801" s="4">
        <f t="shared" si="146"/>
        <v>15583.801333172059</v>
      </c>
      <c r="J801" s="25">
        <f t="shared" si="153"/>
        <v>12559.391579744046</v>
      </c>
      <c r="K801" s="15">
        <f t="shared" si="147"/>
        <v>12574.058359564633</v>
      </c>
      <c r="L801" s="36">
        <f t="shared" si="148"/>
        <v>3027.9416404353669</v>
      </c>
      <c r="M801" s="36">
        <f t="shared" si="149"/>
        <v>3027.9416404353669</v>
      </c>
      <c r="N801" s="36">
        <f t="shared" si="150"/>
        <v>0.1940739418302376</v>
      </c>
      <c r="O801" s="36">
        <f t="shared" si="151"/>
        <v>9168430.5778824203</v>
      </c>
      <c r="P801" s="35">
        <f t="shared" si="154"/>
        <v>9168430.5778824203</v>
      </c>
    </row>
    <row r="802" spans="1:16" x14ac:dyDescent="0.4">
      <c r="A802" s="1">
        <v>801</v>
      </c>
      <c r="B802" s="21">
        <v>40614</v>
      </c>
      <c r="C802" s="43">
        <v>1</v>
      </c>
      <c r="D802" s="23">
        <v>9340</v>
      </c>
      <c r="E802" s="25">
        <f t="shared" si="155"/>
        <v>12084.75</v>
      </c>
      <c r="F802" s="25">
        <f t="shared" si="156"/>
        <v>12465.5</v>
      </c>
      <c r="G802" s="25">
        <f t="shared" si="145"/>
        <v>0.74926797962376157</v>
      </c>
      <c r="H802" s="25">
        <f t="shared" si="152"/>
        <v>1.0029760598604931</v>
      </c>
      <c r="I802" s="4">
        <f t="shared" si="146"/>
        <v>9312.2860791902931</v>
      </c>
      <c r="J802" s="25">
        <f t="shared" si="153"/>
        <v>12559.707999770966</v>
      </c>
      <c r="K802" s="15">
        <f t="shared" si="147"/>
        <v>12597.086442608599</v>
      </c>
      <c r="L802" s="36">
        <f t="shared" si="148"/>
        <v>-3257.0864426085991</v>
      </c>
      <c r="M802" s="36">
        <f t="shared" si="149"/>
        <v>3257.0864426085991</v>
      </c>
      <c r="N802" s="36">
        <f t="shared" si="150"/>
        <v>0.34872445852340461</v>
      </c>
      <c r="O802" s="36">
        <f t="shared" si="151"/>
        <v>10608612.094624739</v>
      </c>
      <c r="P802" s="35">
        <f t="shared" si="154"/>
        <v>10608612.094624739</v>
      </c>
    </row>
    <row r="803" spans="1:16" x14ac:dyDescent="0.4">
      <c r="A803" s="1">
        <v>802</v>
      </c>
      <c r="B803" s="21">
        <v>40615</v>
      </c>
      <c r="C803" s="43">
        <v>2</v>
      </c>
      <c r="D803" s="23">
        <v>11470</v>
      </c>
      <c r="E803" s="25">
        <f t="shared" si="155"/>
        <v>12846.25</v>
      </c>
      <c r="F803" s="25">
        <f t="shared" si="156"/>
        <v>12191.75</v>
      </c>
      <c r="G803" s="25">
        <f t="shared" si="145"/>
        <v>0.94080013123628681</v>
      </c>
      <c r="H803" s="25">
        <f t="shared" si="152"/>
        <v>0.99962528745511148</v>
      </c>
      <c r="I803" s="4">
        <f t="shared" si="146"/>
        <v>11474.299563990437</v>
      </c>
      <c r="J803" s="25">
        <f t="shared" si="153"/>
        <v>12560.024419797886</v>
      </c>
      <c r="K803" s="15">
        <f t="shared" si="147"/>
        <v>12555.318021083682</v>
      </c>
      <c r="L803" s="36">
        <f t="shared" si="148"/>
        <v>-1085.3180210836817</v>
      </c>
      <c r="M803" s="36">
        <f t="shared" si="149"/>
        <v>1085.3180210836817</v>
      </c>
      <c r="N803" s="36">
        <f t="shared" si="150"/>
        <v>9.4622320931445666E-2</v>
      </c>
      <c r="O803" s="36">
        <f t="shared" si="151"/>
        <v>1177915.2068889991</v>
      </c>
      <c r="P803" s="35">
        <f t="shared" si="154"/>
        <v>1177915.2068889991</v>
      </c>
    </row>
    <row r="804" spans="1:16" x14ac:dyDescent="0.4">
      <c r="A804" s="1">
        <v>803</v>
      </c>
      <c r="B804" s="21">
        <v>40616</v>
      </c>
      <c r="C804" s="43">
        <v>3</v>
      </c>
      <c r="D804" s="23">
        <v>14973</v>
      </c>
      <c r="E804" s="25">
        <f t="shared" si="155"/>
        <v>11537.25</v>
      </c>
      <c r="F804" s="25">
        <f t="shared" si="156"/>
        <v>11833.375</v>
      </c>
      <c r="G804" s="25">
        <f t="shared" si="145"/>
        <v>1.265319488311661</v>
      </c>
      <c r="H804" s="25">
        <f t="shared" si="152"/>
        <v>0.99623085886831275</v>
      </c>
      <c r="I804" s="4">
        <f t="shared" si="146"/>
        <v>15029.648867742224</v>
      </c>
      <c r="J804" s="25">
        <f t="shared" si="153"/>
        <v>12560.340839824808</v>
      </c>
      <c r="K804" s="15">
        <f t="shared" si="147"/>
        <v>12512.999142537414</v>
      </c>
      <c r="L804" s="36">
        <f t="shared" si="148"/>
        <v>2460.0008574625863</v>
      </c>
      <c r="M804" s="36">
        <f t="shared" si="149"/>
        <v>2460.0008574625863</v>
      </c>
      <c r="N804" s="36">
        <f t="shared" si="150"/>
        <v>0.16429578958542618</v>
      </c>
      <c r="O804" s="36">
        <f t="shared" si="151"/>
        <v>6051604.2187166596</v>
      </c>
      <c r="P804" s="35">
        <f t="shared" si="154"/>
        <v>6051604.2187166596</v>
      </c>
    </row>
    <row r="805" spans="1:16" x14ac:dyDescent="0.4">
      <c r="A805" s="1">
        <v>804</v>
      </c>
      <c r="B805" s="21">
        <v>40617</v>
      </c>
      <c r="C805" s="43">
        <v>4</v>
      </c>
      <c r="D805" s="23">
        <v>10366</v>
      </c>
      <c r="E805" s="25">
        <f t="shared" si="155"/>
        <v>12129.5</v>
      </c>
      <c r="F805" s="25">
        <f t="shared" si="156"/>
        <v>12295.5</v>
      </c>
      <c r="G805" s="25">
        <f t="shared" si="145"/>
        <v>0.84307266886259202</v>
      </c>
      <c r="H805" s="25">
        <f t="shared" si="152"/>
        <v>1.0011677938160828</v>
      </c>
      <c r="I805" s="4">
        <f t="shared" si="146"/>
        <v>10353.908769366848</v>
      </c>
      <c r="J805" s="25">
        <f t="shared" si="153"/>
        <v>12560.657259851729</v>
      </c>
      <c r="K805" s="15">
        <f t="shared" si="147"/>
        <v>12575.32551772572</v>
      </c>
      <c r="L805" s="36">
        <f t="shared" si="148"/>
        <v>-2209.3255177257197</v>
      </c>
      <c r="M805" s="36">
        <f t="shared" si="149"/>
        <v>2209.3255177257197</v>
      </c>
      <c r="N805" s="36">
        <f t="shared" si="150"/>
        <v>0.2131319233769747</v>
      </c>
      <c r="O805" s="36">
        <f t="shared" si="151"/>
        <v>4881119.2432740191</v>
      </c>
      <c r="P805" s="35">
        <f t="shared" si="154"/>
        <v>4881119.2432740191</v>
      </c>
    </row>
    <row r="806" spans="1:16" x14ac:dyDescent="0.4">
      <c r="A806" s="1">
        <v>805</v>
      </c>
      <c r="B806" s="21">
        <v>40618</v>
      </c>
      <c r="C806" s="43">
        <v>1</v>
      </c>
      <c r="D806" s="23">
        <v>11709</v>
      </c>
      <c r="E806" s="25">
        <f t="shared" si="155"/>
        <v>12461.5</v>
      </c>
      <c r="F806" s="25">
        <f t="shared" si="156"/>
        <v>12506.25</v>
      </c>
      <c r="G806" s="25">
        <f t="shared" si="145"/>
        <v>0.9362518740629685</v>
      </c>
      <c r="H806" s="25">
        <f t="shared" si="152"/>
        <v>1.0029760598604931</v>
      </c>
      <c r="I806" s="4">
        <f t="shared" si="146"/>
        <v>11674.256713194769</v>
      </c>
      <c r="J806" s="25">
        <f t="shared" si="153"/>
        <v>12560.973679878649</v>
      </c>
      <c r="K806" s="15">
        <f t="shared" si="147"/>
        <v>12598.355889456046</v>
      </c>
      <c r="L806" s="36">
        <f t="shared" si="148"/>
        <v>-889.3558894560465</v>
      </c>
      <c r="M806" s="36">
        <f t="shared" si="149"/>
        <v>889.3558894560465</v>
      </c>
      <c r="N806" s="36">
        <f t="shared" si="150"/>
        <v>7.5954897041254285E-2</v>
      </c>
      <c r="O806" s="36">
        <f t="shared" si="151"/>
        <v>790953.8981101556</v>
      </c>
      <c r="P806" s="35">
        <f t="shared" si="154"/>
        <v>790953.8981101556</v>
      </c>
    </row>
    <row r="807" spans="1:16" x14ac:dyDescent="0.4">
      <c r="A807" s="1">
        <v>806</v>
      </c>
      <c r="B807" s="21">
        <v>40619</v>
      </c>
      <c r="C807" s="43">
        <v>2</v>
      </c>
      <c r="D807" s="23">
        <v>12798</v>
      </c>
      <c r="E807" s="25">
        <f t="shared" si="155"/>
        <v>12551</v>
      </c>
      <c r="F807" s="25">
        <f t="shared" si="156"/>
        <v>12851.875</v>
      </c>
      <c r="G807" s="25">
        <f t="shared" si="145"/>
        <v>0.99580800466857944</v>
      </c>
      <c r="H807" s="25">
        <f t="shared" si="152"/>
        <v>0.99962528745511148</v>
      </c>
      <c r="I807" s="4">
        <f t="shared" si="146"/>
        <v>12802.797368783749</v>
      </c>
      <c r="J807" s="25">
        <f t="shared" si="153"/>
        <v>12561.290099905571</v>
      </c>
      <c r="K807" s="15">
        <f t="shared" si="147"/>
        <v>12556.583226925153</v>
      </c>
      <c r="L807" s="36">
        <f t="shared" si="148"/>
        <v>241.41677307484679</v>
      </c>
      <c r="M807" s="36">
        <f t="shared" si="149"/>
        <v>241.41677307484679</v>
      </c>
      <c r="N807" s="36">
        <f t="shared" si="150"/>
        <v>1.8863632839103514E-2</v>
      </c>
      <c r="O807" s="36">
        <f t="shared" si="151"/>
        <v>58282.058321872071</v>
      </c>
      <c r="P807" s="35">
        <f t="shared" si="154"/>
        <v>58282.058321872071</v>
      </c>
    </row>
    <row r="808" spans="1:16" x14ac:dyDescent="0.4">
      <c r="A808" s="1">
        <v>807</v>
      </c>
      <c r="B808" s="21">
        <v>40620</v>
      </c>
      <c r="C808" s="43">
        <v>3</v>
      </c>
      <c r="D808" s="23">
        <v>15331</v>
      </c>
      <c r="E808" s="25">
        <f t="shared" si="155"/>
        <v>13152.75</v>
      </c>
      <c r="F808" s="25">
        <f t="shared" si="156"/>
        <v>13180.375</v>
      </c>
      <c r="G808" s="25">
        <f t="shared" si="145"/>
        <v>1.163168726231234</v>
      </c>
      <c r="H808" s="25">
        <f t="shared" si="152"/>
        <v>0.99623085886831275</v>
      </c>
      <c r="I808" s="4">
        <f t="shared" si="146"/>
        <v>15389.003325409472</v>
      </c>
      <c r="J808" s="25">
        <f t="shared" si="153"/>
        <v>12561.606519932491</v>
      </c>
      <c r="K808" s="15">
        <f t="shared" si="147"/>
        <v>12514.260052118143</v>
      </c>
      <c r="L808" s="36">
        <f t="shared" si="148"/>
        <v>2816.739947881857</v>
      </c>
      <c r="M808" s="36">
        <f t="shared" si="149"/>
        <v>2816.739947881857</v>
      </c>
      <c r="N808" s="36">
        <f t="shared" si="150"/>
        <v>0.1837283900516507</v>
      </c>
      <c r="O808" s="36">
        <f t="shared" si="151"/>
        <v>7934023.9339934867</v>
      </c>
      <c r="P808" s="35">
        <f t="shared" si="154"/>
        <v>7934023.9339934867</v>
      </c>
    </row>
    <row r="809" spans="1:16" x14ac:dyDescent="0.4">
      <c r="A809" s="1">
        <v>808</v>
      </c>
      <c r="B809" s="21">
        <v>40621</v>
      </c>
      <c r="C809" s="43">
        <v>4</v>
      </c>
      <c r="D809" s="23">
        <v>12773</v>
      </c>
      <c r="E809" s="25">
        <f t="shared" si="155"/>
        <v>13208</v>
      </c>
      <c r="F809" s="25">
        <f t="shared" si="156"/>
        <v>13295.125</v>
      </c>
      <c r="G809" s="25">
        <f t="shared" si="145"/>
        <v>0.96072808642265495</v>
      </c>
      <c r="H809" s="25">
        <f t="shared" si="152"/>
        <v>1.0011677938160828</v>
      </c>
      <c r="I809" s="4">
        <f t="shared" si="146"/>
        <v>12758.101168350642</v>
      </c>
      <c r="J809" s="25">
        <f t="shared" si="153"/>
        <v>12561.922939959411</v>
      </c>
      <c r="K809" s="15">
        <f t="shared" si="147"/>
        <v>12576.592675886804</v>
      </c>
      <c r="L809" s="36">
        <f t="shared" si="148"/>
        <v>196.4073241131955</v>
      </c>
      <c r="M809" s="36">
        <f t="shared" si="149"/>
        <v>196.4073241131955</v>
      </c>
      <c r="N809" s="36">
        <f t="shared" si="150"/>
        <v>1.5376757544288381E-2</v>
      </c>
      <c r="O809" s="36">
        <f t="shared" si="151"/>
        <v>38575.836965305825</v>
      </c>
      <c r="P809" s="35">
        <f t="shared" si="154"/>
        <v>38575.836965305825</v>
      </c>
    </row>
    <row r="810" spans="1:16" x14ac:dyDescent="0.4">
      <c r="A810" s="1">
        <v>809</v>
      </c>
      <c r="B810" s="21">
        <v>40622</v>
      </c>
      <c r="C810" s="43">
        <v>1</v>
      </c>
      <c r="D810" s="23">
        <v>11930</v>
      </c>
      <c r="E810" s="25">
        <f t="shared" si="155"/>
        <v>13382.25</v>
      </c>
      <c r="F810" s="25">
        <f t="shared" si="156"/>
        <v>13378.25</v>
      </c>
      <c r="G810" s="25">
        <f t="shared" si="145"/>
        <v>0.89174593089529652</v>
      </c>
      <c r="H810" s="25">
        <f t="shared" si="152"/>
        <v>1.0029760598604931</v>
      </c>
      <c r="I810" s="4">
        <f t="shared" si="146"/>
        <v>11894.600955539636</v>
      </c>
      <c r="J810" s="25">
        <f t="shared" si="153"/>
        <v>12562.239359986334</v>
      </c>
      <c r="K810" s="15">
        <f t="shared" si="147"/>
        <v>12599.625336303496</v>
      </c>
      <c r="L810" s="36">
        <f t="shared" si="148"/>
        <v>-669.62533630349571</v>
      </c>
      <c r="M810" s="36">
        <f t="shared" si="149"/>
        <v>669.62533630349571</v>
      </c>
      <c r="N810" s="36">
        <f t="shared" si="150"/>
        <v>5.6129533638180698E-2</v>
      </c>
      <c r="O810" s="36">
        <f t="shared" si="151"/>
        <v>448398.09101956972</v>
      </c>
      <c r="P810" s="35">
        <f t="shared" si="154"/>
        <v>448398.09101956972</v>
      </c>
    </row>
    <row r="811" spans="1:16" x14ac:dyDescent="0.4">
      <c r="A811" s="1">
        <v>810</v>
      </c>
      <c r="B811" s="21">
        <v>40623</v>
      </c>
      <c r="C811" s="43">
        <v>2</v>
      </c>
      <c r="D811" s="23">
        <v>13495</v>
      </c>
      <c r="E811" s="25">
        <f t="shared" si="155"/>
        <v>13374.25</v>
      </c>
      <c r="F811" s="25">
        <f t="shared" si="156"/>
        <v>13252.625</v>
      </c>
      <c r="G811" s="25">
        <f t="shared" si="145"/>
        <v>1.0182888295715</v>
      </c>
      <c r="H811" s="25">
        <f t="shared" si="152"/>
        <v>0.99962528745511148</v>
      </c>
      <c r="I811" s="4">
        <f t="shared" si="146"/>
        <v>13500.058641329637</v>
      </c>
      <c r="J811" s="25">
        <f t="shared" si="153"/>
        <v>12562.555780013254</v>
      </c>
      <c r="K811" s="15">
        <f t="shared" si="147"/>
        <v>12557.848432766621</v>
      </c>
      <c r="L811" s="36">
        <f t="shared" si="148"/>
        <v>937.15156723337896</v>
      </c>
      <c r="M811" s="36">
        <f t="shared" si="149"/>
        <v>937.15156723337896</v>
      </c>
      <c r="N811" s="36">
        <f t="shared" si="150"/>
        <v>6.9444354741265577E-2</v>
      </c>
      <c r="O811" s="36">
        <f t="shared" si="151"/>
        <v>878253.05996797839</v>
      </c>
      <c r="P811" s="35">
        <f t="shared" si="154"/>
        <v>878253.05996797839</v>
      </c>
    </row>
    <row r="812" spans="1:16" x14ac:dyDescent="0.4">
      <c r="A812" s="1">
        <v>811</v>
      </c>
      <c r="B812" s="21">
        <v>40624</v>
      </c>
      <c r="C812" s="43">
        <v>3</v>
      </c>
      <c r="D812" s="23">
        <v>15299</v>
      </c>
      <c r="E812" s="25">
        <f t="shared" si="155"/>
        <v>13131</v>
      </c>
      <c r="F812" s="25">
        <f t="shared" si="156"/>
        <v>12818.875</v>
      </c>
      <c r="G812" s="25">
        <f t="shared" si="145"/>
        <v>1.1934744663630779</v>
      </c>
      <c r="H812" s="25">
        <f t="shared" si="152"/>
        <v>0.99623085886831275</v>
      </c>
      <c r="I812" s="4">
        <f t="shared" si="146"/>
        <v>15356.882256567707</v>
      </c>
      <c r="J812" s="25">
        <f t="shared" si="153"/>
        <v>12562.872200040176</v>
      </c>
      <c r="K812" s="15">
        <f t="shared" si="147"/>
        <v>12515.520961698874</v>
      </c>
      <c r="L812" s="36">
        <f t="shared" si="148"/>
        <v>2783.4790383011259</v>
      </c>
      <c r="M812" s="36">
        <f t="shared" si="149"/>
        <v>2783.4790383011259</v>
      </c>
      <c r="N812" s="36">
        <f t="shared" si="150"/>
        <v>0.18193862594294569</v>
      </c>
      <c r="O812" s="36">
        <f t="shared" si="151"/>
        <v>7747755.5566617604</v>
      </c>
      <c r="P812" s="35">
        <f t="shared" si="154"/>
        <v>7747755.5566617604</v>
      </c>
    </row>
    <row r="813" spans="1:16" x14ac:dyDescent="0.4">
      <c r="A813" s="1">
        <v>812</v>
      </c>
      <c r="B813" s="21">
        <v>40625</v>
      </c>
      <c r="C813" s="43">
        <v>4</v>
      </c>
      <c r="D813" s="23">
        <v>11800</v>
      </c>
      <c r="E813" s="25">
        <f t="shared" si="155"/>
        <v>12506.75</v>
      </c>
      <c r="F813" s="25">
        <f t="shared" si="156"/>
        <v>12252.75</v>
      </c>
      <c r="G813" s="25">
        <f t="shared" ref="G813:G876" si="157">D813/F813</f>
        <v>0.9630491114239661</v>
      </c>
      <c r="H813" s="25">
        <f t="shared" si="152"/>
        <v>1.0011677938160828</v>
      </c>
      <c r="I813" s="4">
        <f t="shared" ref="I813:I876" si="158">D813/H813</f>
        <v>11786.2361063601</v>
      </c>
      <c r="J813" s="25">
        <f t="shared" si="153"/>
        <v>12563.188620067096</v>
      </c>
      <c r="K813" s="15">
        <f t="shared" ref="K813:K876" si="159">H813*J813</f>
        <v>12577.859834047891</v>
      </c>
      <c r="L813" s="36">
        <f t="shared" ref="L813:L876" si="160">D813-K813</f>
        <v>-777.85983404789113</v>
      </c>
      <c r="M813" s="36">
        <f t="shared" ref="M813:M876" si="161">ABS(L813)</f>
        <v>777.85983404789113</v>
      </c>
      <c r="N813" s="36">
        <f t="shared" ref="N813:N876" si="162">M813/D813</f>
        <v>6.5920324919312809E-2</v>
      </c>
      <c r="O813" s="36">
        <f t="shared" ref="O813:O876" si="163">L813^2</f>
        <v>605065.92142501276</v>
      </c>
      <c r="P813" s="35">
        <f t="shared" si="154"/>
        <v>605065.92142501276</v>
      </c>
    </row>
    <row r="814" spans="1:16" x14ac:dyDescent="0.4">
      <c r="A814" s="1">
        <v>813</v>
      </c>
      <c r="B814" s="21">
        <v>40626</v>
      </c>
      <c r="C814" s="43">
        <v>1</v>
      </c>
      <c r="D814" s="23">
        <v>9433</v>
      </c>
      <c r="E814" s="25">
        <f t="shared" si="155"/>
        <v>11998.75</v>
      </c>
      <c r="F814" s="25">
        <f t="shared" si="156"/>
        <v>11318.25</v>
      </c>
      <c r="G814" s="25">
        <f t="shared" si="157"/>
        <v>0.83343273032491771</v>
      </c>
      <c r="H814" s="25">
        <f t="shared" si="152"/>
        <v>1.0029760598604931</v>
      </c>
      <c r="I814" s="4">
        <f t="shared" si="158"/>
        <v>9405.0101268738799</v>
      </c>
      <c r="J814" s="25">
        <f t="shared" si="153"/>
        <v>12563.505040094016</v>
      </c>
      <c r="K814" s="15">
        <f t="shared" si="159"/>
        <v>12600.894783150943</v>
      </c>
      <c r="L814" s="36">
        <f t="shared" si="160"/>
        <v>-3167.8947831509431</v>
      </c>
      <c r="M814" s="36">
        <f t="shared" si="161"/>
        <v>3167.8947831509431</v>
      </c>
      <c r="N814" s="36">
        <f t="shared" si="162"/>
        <v>0.3358311017863822</v>
      </c>
      <c r="O814" s="36">
        <f t="shared" si="163"/>
        <v>10035557.357114961</v>
      </c>
      <c r="P814" s="35">
        <f t="shared" si="154"/>
        <v>10035557.357114961</v>
      </c>
    </row>
    <row r="815" spans="1:16" x14ac:dyDescent="0.4">
      <c r="A815" s="1">
        <v>814</v>
      </c>
      <c r="B815" s="21">
        <v>40627</v>
      </c>
      <c r="C815" s="43">
        <v>2</v>
      </c>
      <c r="D815" s="23">
        <v>11463</v>
      </c>
      <c r="E815" s="25">
        <f t="shared" si="155"/>
        <v>10637.75</v>
      </c>
      <c r="F815" s="25">
        <f t="shared" si="156"/>
        <v>10212.875</v>
      </c>
      <c r="G815" s="25">
        <f t="shared" si="157"/>
        <v>1.1224067659694259</v>
      </c>
      <c r="H815" s="25">
        <f t="shared" si="152"/>
        <v>0.99962528745511148</v>
      </c>
      <c r="I815" s="4">
        <f t="shared" si="158"/>
        <v>11467.296940019387</v>
      </c>
      <c r="J815" s="25">
        <f t="shared" si="153"/>
        <v>12563.821460120938</v>
      </c>
      <c r="K815" s="15">
        <f t="shared" si="159"/>
        <v>12559.113638608091</v>
      </c>
      <c r="L815" s="36">
        <f t="shared" si="160"/>
        <v>-1096.1136386080907</v>
      </c>
      <c r="M815" s="36">
        <f t="shared" si="161"/>
        <v>1096.1136386080907</v>
      </c>
      <c r="N815" s="36">
        <f t="shared" si="162"/>
        <v>9.562188245730531E-2</v>
      </c>
      <c r="O815" s="36">
        <f t="shared" si="163"/>
        <v>1201465.1087426681</v>
      </c>
      <c r="P815" s="35">
        <f t="shared" si="154"/>
        <v>1201465.1087426681</v>
      </c>
    </row>
    <row r="816" spans="1:16" x14ac:dyDescent="0.4">
      <c r="A816" s="1">
        <v>815</v>
      </c>
      <c r="B816" s="21">
        <v>40628</v>
      </c>
      <c r="C816" s="43">
        <v>3</v>
      </c>
      <c r="D816" s="23">
        <v>9855</v>
      </c>
      <c r="E816" s="25">
        <f t="shared" si="155"/>
        <v>9788</v>
      </c>
      <c r="F816" s="25">
        <f t="shared" si="156"/>
        <v>9989.375</v>
      </c>
      <c r="G816" s="25">
        <f t="shared" si="157"/>
        <v>0.98654820747043737</v>
      </c>
      <c r="H816" s="25">
        <f t="shared" si="152"/>
        <v>0.99623085886831275</v>
      </c>
      <c r="I816" s="4">
        <f t="shared" si="158"/>
        <v>9892.2854198623936</v>
      </c>
      <c r="J816" s="25">
        <f t="shared" si="153"/>
        <v>12564.137880147859</v>
      </c>
      <c r="K816" s="15">
        <f t="shared" si="159"/>
        <v>12516.781871279603</v>
      </c>
      <c r="L816" s="36">
        <f t="shared" si="160"/>
        <v>-2661.7818712796034</v>
      </c>
      <c r="M816" s="36">
        <f t="shared" si="161"/>
        <v>2661.7818712796034</v>
      </c>
      <c r="N816" s="36">
        <f t="shared" si="162"/>
        <v>0.27009455822218198</v>
      </c>
      <c r="O816" s="36">
        <f t="shared" si="163"/>
        <v>7085082.7302727466</v>
      </c>
      <c r="P816" s="35">
        <f t="shared" si="154"/>
        <v>7085082.7302727466</v>
      </c>
    </row>
    <row r="817" spans="1:16" x14ac:dyDescent="0.4">
      <c r="A817" s="1">
        <v>816</v>
      </c>
      <c r="B817" s="21">
        <v>40629</v>
      </c>
      <c r="C817" s="43">
        <v>4</v>
      </c>
      <c r="D817" s="23">
        <v>8401</v>
      </c>
      <c r="E817" s="25">
        <f t="shared" si="155"/>
        <v>10190.75</v>
      </c>
      <c r="F817" s="25">
        <f t="shared" si="156"/>
        <v>10162.5</v>
      </c>
      <c r="G817" s="25">
        <f t="shared" si="157"/>
        <v>0.82666666666666666</v>
      </c>
      <c r="H817" s="25">
        <f t="shared" si="152"/>
        <v>1.0011677938160828</v>
      </c>
      <c r="I817" s="4">
        <f t="shared" si="158"/>
        <v>8391.200807587391</v>
      </c>
      <c r="J817" s="25">
        <f t="shared" si="153"/>
        <v>12564.454300174779</v>
      </c>
      <c r="K817" s="15">
        <f t="shared" si="159"/>
        <v>12579.126992208978</v>
      </c>
      <c r="L817" s="36">
        <f t="shared" si="160"/>
        <v>-4178.1269922089778</v>
      </c>
      <c r="M817" s="36">
        <f t="shared" si="161"/>
        <v>4178.1269922089778</v>
      </c>
      <c r="N817" s="36">
        <f t="shared" si="162"/>
        <v>0.49733686373157693</v>
      </c>
      <c r="O817" s="36">
        <f t="shared" si="163"/>
        <v>17456745.163025238</v>
      </c>
      <c r="P817" s="35">
        <f t="shared" si="154"/>
        <v>17456745.163025238</v>
      </c>
    </row>
    <row r="818" spans="1:16" x14ac:dyDescent="0.4">
      <c r="A818" s="1">
        <v>817</v>
      </c>
      <c r="B818" s="21">
        <v>40630</v>
      </c>
      <c r="C818" s="43">
        <v>1</v>
      </c>
      <c r="D818" s="23">
        <v>11044</v>
      </c>
      <c r="E818" s="25">
        <f t="shared" si="155"/>
        <v>10134.25</v>
      </c>
      <c r="F818" s="25">
        <f t="shared" si="156"/>
        <v>10332</v>
      </c>
      <c r="G818" s="25">
        <f t="shared" si="157"/>
        <v>1.0689121176926055</v>
      </c>
      <c r="H818" s="25">
        <f t="shared" si="152"/>
        <v>1.0029760598604931</v>
      </c>
      <c r="I818" s="4">
        <f t="shared" si="158"/>
        <v>11011.229920618587</v>
      </c>
      <c r="J818" s="25">
        <f t="shared" si="153"/>
        <v>12564.770720201701</v>
      </c>
      <c r="K818" s="15">
        <f t="shared" si="159"/>
        <v>12602.164229998392</v>
      </c>
      <c r="L818" s="36">
        <f t="shared" si="160"/>
        <v>-1558.1642299983923</v>
      </c>
      <c r="M818" s="36">
        <f t="shared" si="161"/>
        <v>1558.1642299983923</v>
      </c>
      <c r="N818" s="36">
        <f t="shared" si="162"/>
        <v>0.14108694585280626</v>
      </c>
      <c r="O818" s="36">
        <f t="shared" si="163"/>
        <v>2427875.7676464827</v>
      </c>
      <c r="P818" s="35">
        <f t="shared" si="154"/>
        <v>2427875.7676464827</v>
      </c>
    </row>
    <row r="819" spans="1:16" x14ac:dyDescent="0.4">
      <c r="A819" s="1">
        <v>818</v>
      </c>
      <c r="B819" s="21">
        <v>40631</v>
      </c>
      <c r="C819" s="43">
        <v>2</v>
      </c>
      <c r="D819" s="23">
        <v>11237</v>
      </c>
      <c r="E819" s="25">
        <f t="shared" si="155"/>
        <v>10529.75</v>
      </c>
      <c r="F819" s="25">
        <f t="shared" si="156"/>
        <v>10621.625</v>
      </c>
      <c r="G819" s="25">
        <f t="shared" si="157"/>
        <v>1.0579360502747932</v>
      </c>
      <c r="H819" s="25">
        <f t="shared" si="152"/>
        <v>0.99962528745511148</v>
      </c>
      <c r="I819" s="4">
        <f t="shared" si="158"/>
        <v>11241.212223239801</v>
      </c>
      <c r="J819" s="25">
        <f t="shared" si="153"/>
        <v>12565.087140228621</v>
      </c>
      <c r="K819" s="15">
        <f t="shared" si="159"/>
        <v>12560.37884444956</v>
      </c>
      <c r="L819" s="36">
        <f t="shared" si="160"/>
        <v>-1323.3788444495603</v>
      </c>
      <c r="M819" s="36">
        <f t="shared" si="161"/>
        <v>1323.3788444495603</v>
      </c>
      <c r="N819" s="36">
        <f t="shared" si="162"/>
        <v>0.11776976456790605</v>
      </c>
      <c r="O819" s="36">
        <f t="shared" si="163"/>
        <v>1751331.5659366536</v>
      </c>
      <c r="P819" s="35">
        <f t="shared" si="154"/>
        <v>1751331.5659366536</v>
      </c>
    </row>
    <row r="820" spans="1:16" x14ac:dyDescent="0.4">
      <c r="A820" s="1">
        <v>819</v>
      </c>
      <c r="B820" s="21">
        <v>40632</v>
      </c>
      <c r="C820" s="43">
        <v>3</v>
      </c>
      <c r="D820" s="23">
        <v>11437</v>
      </c>
      <c r="E820" s="25">
        <f t="shared" si="155"/>
        <v>10713.5</v>
      </c>
      <c r="F820" s="25">
        <f t="shared" si="156"/>
        <v>10887.125</v>
      </c>
      <c r="G820" s="25">
        <f t="shared" si="157"/>
        <v>1.0505069060932064</v>
      </c>
      <c r="H820" s="25">
        <f t="shared" si="152"/>
        <v>0.99623085886831275</v>
      </c>
      <c r="I820" s="4">
        <f t="shared" si="158"/>
        <v>11480.270760727164</v>
      </c>
      <c r="J820" s="25">
        <f t="shared" si="153"/>
        <v>12565.403560255541</v>
      </c>
      <c r="K820" s="15">
        <f t="shared" si="159"/>
        <v>12518.042780860333</v>
      </c>
      <c r="L820" s="36">
        <f t="shared" si="160"/>
        <v>-1081.0427808603326</v>
      </c>
      <c r="M820" s="36">
        <f t="shared" si="161"/>
        <v>1081.0427808603326</v>
      </c>
      <c r="N820" s="36">
        <f t="shared" si="162"/>
        <v>9.4521533694179649E-2</v>
      </c>
      <c r="O820" s="36">
        <f t="shared" si="163"/>
        <v>1168653.4940502411</v>
      </c>
      <c r="P820" s="35">
        <f t="shared" si="154"/>
        <v>1168653.4940502411</v>
      </c>
    </row>
    <row r="821" spans="1:16" x14ac:dyDescent="0.4">
      <c r="A821" s="1">
        <v>820</v>
      </c>
      <c r="B821" s="21">
        <v>40633</v>
      </c>
      <c r="C821" s="43">
        <v>4</v>
      </c>
      <c r="D821" s="23">
        <v>9136</v>
      </c>
      <c r="E821" s="25">
        <f t="shared" si="155"/>
        <v>11060.75</v>
      </c>
      <c r="F821" s="25">
        <f t="shared" si="156"/>
        <v>10999.75</v>
      </c>
      <c r="G821" s="25">
        <f t="shared" si="157"/>
        <v>0.83056433100752292</v>
      </c>
      <c r="H821" s="25">
        <f t="shared" si="152"/>
        <v>1.0011677938160828</v>
      </c>
      <c r="I821" s="4">
        <f t="shared" si="158"/>
        <v>9125.3434803140572</v>
      </c>
      <c r="J821" s="25">
        <f t="shared" si="153"/>
        <v>12565.719980282463</v>
      </c>
      <c r="K821" s="15">
        <f t="shared" si="159"/>
        <v>12580.394150370064</v>
      </c>
      <c r="L821" s="36">
        <f t="shared" si="160"/>
        <v>-3444.3941503700644</v>
      </c>
      <c r="M821" s="36">
        <f t="shared" si="161"/>
        <v>3444.3941503700644</v>
      </c>
      <c r="N821" s="36">
        <f t="shared" si="162"/>
        <v>0.37701337022439407</v>
      </c>
      <c r="O821" s="36">
        <f t="shared" si="163"/>
        <v>11863851.063103518</v>
      </c>
      <c r="P821" s="35">
        <f t="shared" si="154"/>
        <v>11863851.063103518</v>
      </c>
    </row>
    <row r="822" spans="1:16" x14ac:dyDescent="0.4">
      <c r="A822" s="1">
        <v>821</v>
      </c>
      <c r="B822" s="21">
        <v>40634</v>
      </c>
      <c r="C822" s="43">
        <v>1</v>
      </c>
      <c r="D822" s="23">
        <v>12433</v>
      </c>
      <c r="E822" s="25">
        <f t="shared" si="155"/>
        <v>10938.75</v>
      </c>
      <c r="F822" s="25">
        <f t="shared" si="156"/>
        <v>10710.875</v>
      </c>
      <c r="G822" s="25">
        <f t="shared" si="157"/>
        <v>1.1607828492069976</v>
      </c>
      <c r="H822" s="25">
        <f t="shared" si="152"/>
        <v>1.0029760598604931</v>
      </c>
      <c r="I822" s="4">
        <f t="shared" si="158"/>
        <v>12396.108439247635</v>
      </c>
      <c r="J822" s="25">
        <f t="shared" si="153"/>
        <v>12566.036400309384</v>
      </c>
      <c r="K822" s="15">
        <f t="shared" si="159"/>
        <v>12603.43367684584</v>
      </c>
      <c r="L822" s="36">
        <f t="shared" si="160"/>
        <v>-170.43367684583973</v>
      </c>
      <c r="M822" s="36">
        <f t="shared" si="161"/>
        <v>170.43367684583973</v>
      </c>
      <c r="N822" s="36">
        <f t="shared" si="162"/>
        <v>1.370816993853774E-2</v>
      </c>
      <c r="O822" s="36">
        <f t="shared" si="163"/>
        <v>29047.638203192124</v>
      </c>
      <c r="P822" s="35">
        <f t="shared" si="154"/>
        <v>29047.638203192124</v>
      </c>
    </row>
    <row r="823" spans="1:16" x14ac:dyDescent="0.4">
      <c r="A823" s="1">
        <v>822</v>
      </c>
      <c r="B823" s="21">
        <v>40635</v>
      </c>
      <c r="C823" s="43">
        <v>2</v>
      </c>
      <c r="D823" s="23">
        <v>10749</v>
      </c>
      <c r="E823" s="25">
        <f t="shared" si="155"/>
        <v>10483</v>
      </c>
      <c r="F823" s="25">
        <f t="shared" si="156"/>
        <v>10842</v>
      </c>
      <c r="G823" s="25">
        <f t="shared" si="157"/>
        <v>0.99142224681793023</v>
      </c>
      <c r="H823" s="25">
        <f t="shared" si="152"/>
        <v>0.99962528745511148</v>
      </c>
      <c r="I823" s="4">
        <f t="shared" si="158"/>
        <v>10753.029294972381</v>
      </c>
      <c r="J823" s="25">
        <f t="shared" si="153"/>
        <v>12566.352820336304</v>
      </c>
      <c r="K823" s="15">
        <f t="shared" si="159"/>
        <v>12561.644050291028</v>
      </c>
      <c r="L823" s="36">
        <f t="shared" si="160"/>
        <v>-1812.6440502910282</v>
      </c>
      <c r="M823" s="36">
        <f t="shared" si="161"/>
        <v>1812.6440502910282</v>
      </c>
      <c r="N823" s="36">
        <f t="shared" si="162"/>
        <v>0.1686337380492165</v>
      </c>
      <c r="O823" s="36">
        <f t="shared" si="163"/>
        <v>3285678.4530554633</v>
      </c>
      <c r="P823" s="35">
        <f t="shared" si="154"/>
        <v>3285678.4530554633</v>
      </c>
    </row>
    <row r="824" spans="1:16" x14ac:dyDescent="0.4">
      <c r="A824" s="1">
        <v>823</v>
      </c>
      <c r="B824" s="21">
        <v>40636</v>
      </c>
      <c r="C824" s="43">
        <v>3</v>
      </c>
      <c r="D824" s="23">
        <v>9614</v>
      </c>
      <c r="E824" s="25">
        <f t="shared" si="155"/>
        <v>11201</v>
      </c>
      <c r="F824" s="25">
        <f t="shared" si="156"/>
        <v>11150</v>
      </c>
      <c r="G824" s="25">
        <f t="shared" si="157"/>
        <v>0.86224215246636771</v>
      </c>
      <c r="H824" s="25">
        <f t="shared" si="152"/>
        <v>0.99623085886831275</v>
      </c>
      <c r="I824" s="4">
        <f t="shared" si="158"/>
        <v>9650.3736201478496</v>
      </c>
      <c r="J824" s="25">
        <f t="shared" si="153"/>
        <v>12566.669240363226</v>
      </c>
      <c r="K824" s="15">
        <f t="shared" si="159"/>
        <v>12519.303690441064</v>
      </c>
      <c r="L824" s="36">
        <f t="shared" si="160"/>
        <v>-2905.3036904410637</v>
      </c>
      <c r="M824" s="36">
        <f t="shared" si="161"/>
        <v>2905.3036904410637</v>
      </c>
      <c r="N824" s="36">
        <f t="shared" si="162"/>
        <v>0.30219509990025628</v>
      </c>
      <c r="O824" s="36">
        <f t="shared" si="163"/>
        <v>8440789.5336904638</v>
      </c>
      <c r="P824" s="35">
        <f t="shared" si="154"/>
        <v>8440789.5336904638</v>
      </c>
    </row>
    <row r="825" spans="1:16" x14ac:dyDescent="0.4">
      <c r="A825" s="1">
        <v>824</v>
      </c>
      <c r="B825" s="21">
        <v>40637</v>
      </c>
      <c r="C825" s="43">
        <v>4</v>
      </c>
      <c r="D825" s="23">
        <v>12008</v>
      </c>
      <c r="E825" s="25">
        <f t="shared" si="155"/>
        <v>11099</v>
      </c>
      <c r="F825" s="25">
        <f t="shared" si="156"/>
        <v>11296.5</v>
      </c>
      <c r="G825" s="25">
        <f t="shared" si="157"/>
        <v>1.0629841101226043</v>
      </c>
      <c r="H825" s="25">
        <f t="shared" si="152"/>
        <v>1.0011677938160828</v>
      </c>
      <c r="I825" s="4">
        <f t="shared" si="158"/>
        <v>11993.993488573906</v>
      </c>
      <c r="J825" s="25">
        <f t="shared" si="153"/>
        <v>12566.985660390146</v>
      </c>
      <c r="K825" s="15">
        <f t="shared" si="159"/>
        <v>12581.661308531151</v>
      </c>
      <c r="L825" s="36">
        <f t="shared" si="160"/>
        <v>-573.66130853115101</v>
      </c>
      <c r="M825" s="36">
        <f t="shared" si="161"/>
        <v>573.66130853115101</v>
      </c>
      <c r="N825" s="36">
        <f t="shared" si="162"/>
        <v>4.7773260204126498E-2</v>
      </c>
      <c r="O825" s="36">
        <f t="shared" si="163"/>
        <v>329087.29690567241</v>
      </c>
      <c r="P825" s="35">
        <f t="shared" si="154"/>
        <v>329087.29690567241</v>
      </c>
    </row>
    <row r="826" spans="1:16" x14ac:dyDescent="0.4">
      <c r="A826" s="1">
        <v>825</v>
      </c>
      <c r="B826" s="21">
        <v>40638</v>
      </c>
      <c r="C826" s="43">
        <v>1</v>
      </c>
      <c r="D826" s="23">
        <v>12025</v>
      </c>
      <c r="E826" s="25">
        <f t="shared" si="155"/>
        <v>11494</v>
      </c>
      <c r="F826" s="25">
        <f t="shared" si="156"/>
        <v>11536.375</v>
      </c>
      <c r="G826" s="25">
        <f t="shared" si="157"/>
        <v>1.0423551592246265</v>
      </c>
      <c r="H826" s="25">
        <f t="shared" si="152"/>
        <v>1.0029760598604931</v>
      </c>
      <c r="I826" s="4">
        <f t="shared" si="158"/>
        <v>11989.319068764804</v>
      </c>
      <c r="J826" s="25">
        <f t="shared" si="153"/>
        <v>12567.302080417066</v>
      </c>
      <c r="K826" s="15">
        <f t="shared" si="159"/>
        <v>12604.703123693287</v>
      </c>
      <c r="L826" s="36">
        <f t="shared" si="160"/>
        <v>-579.70312369328713</v>
      </c>
      <c r="M826" s="36">
        <f t="shared" si="161"/>
        <v>579.70312369328713</v>
      </c>
      <c r="N826" s="36">
        <f t="shared" si="162"/>
        <v>4.8208159974493729E-2</v>
      </c>
      <c r="O826" s="36">
        <f t="shared" si="163"/>
        <v>336055.71161975455</v>
      </c>
      <c r="P826" s="35">
        <f t="shared" si="154"/>
        <v>336055.71161975455</v>
      </c>
    </row>
    <row r="827" spans="1:16" x14ac:dyDescent="0.4">
      <c r="A827" s="1">
        <v>826</v>
      </c>
      <c r="B827" s="21">
        <v>40639</v>
      </c>
      <c r="C827" s="43">
        <v>2</v>
      </c>
      <c r="D827" s="23">
        <v>12329</v>
      </c>
      <c r="E827" s="25">
        <f t="shared" si="155"/>
        <v>11578.75</v>
      </c>
      <c r="F827" s="25">
        <f t="shared" si="156"/>
        <v>11632.5</v>
      </c>
      <c r="G827" s="25">
        <f t="shared" si="157"/>
        <v>1.0598753492370514</v>
      </c>
      <c r="H827" s="25">
        <f t="shared" si="152"/>
        <v>0.99962528745511148</v>
      </c>
      <c r="I827" s="4">
        <f t="shared" si="158"/>
        <v>12333.62156272346</v>
      </c>
      <c r="J827" s="25">
        <f t="shared" si="153"/>
        <v>12567.618500443989</v>
      </c>
      <c r="K827" s="15">
        <f t="shared" si="159"/>
        <v>12562.9092561325</v>
      </c>
      <c r="L827" s="36">
        <f t="shared" si="160"/>
        <v>-233.90925613249965</v>
      </c>
      <c r="M827" s="36">
        <f t="shared" si="161"/>
        <v>233.90925613249965</v>
      </c>
      <c r="N827" s="36">
        <f t="shared" si="162"/>
        <v>1.8972281298767105E-2</v>
      </c>
      <c r="O827" s="36">
        <f t="shared" si="163"/>
        <v>54713.540104459324</v>
      </c>
      <c r="P827" s="35">
        <f t="shared" si="154"/>
        <v>54713.540104459324</v>
      </c>
    </row>
    <row r="828" spans="1:16" x14ac:dyDescent="0.4">
      <c r="A828" s="1">
        <v>827</v>
      </c>
      <c r="B828" s="21">
        <v>40640</v>
      </c>
      <c r="C828" s="43">
        <v>3</v>
      </c>
      <c r="D828" s="23">
        <v>9953</v>
      </c>
      <c r="E828" s="25">
        <f t="shared" si="155"/>
        <v>11686.25</v>
      </c>
      <c r="F828" s="25">
        <f t="shared" si="156"/>
        <v>11534.625</v>
      </c>
      <c r="G828" s="25">
        <f t="shared" si="157"/>
        <v>0.86288024101347027</v>
      </c>
      <c r="H828" s="25">
        <f t="shared" si="152"/>
        <v>0.99623085886831275</v>
      </c>
      <c r="I828" s="4">
        <f t="shared" si="158"/>
        <v>9990.6561931902997</v>
      </c>
      <c r="J828" s="25">
        <f t="shared" si="153"/>
        <v>12567.934920470909</v>
      </c>
      <c r="K828" s="15">
        <f t="shared" si="159"/>
        <v>12520.564600021793</v>
      </c>
      <c r="L828" s="36">
        <f t="shared" si="160"/>
        <v>-2567.564600021793</v>
      </c>
      <c r="M828" s="36">
        <f t="shared" si="161"/>
        <v>2567.564600021793</v>
      </c>
      <c r="N828" s="36">
        <f t="shared" si="162"/>
        <v>0.25796891389749754</v>
      </c>
      <c r="O828" s="36">
        <f t="shared" si="163"/>
        <v>6592387.97528507</v>
      </c>
      <c r="P828" s="35">
        <f t="shared" si="154"/>
        <v>6592387.97528507</v>
      </c>
    </row>
    <row r="829" spans="1:16" x14ac:dyDescent="0.4">
      <c r="A829" s="1">
        <v>828</v>
      </c>
      <c r="B829" s="21">
        <v>40641</v>
      </c>
      <c r="C829" s="43">
        <v>4</v>
      </c>
      <c r="D829" s="23">
        <v>12438</v>
      </c>
      <c r="E829" s="25">
        <f t="shared" si="155"/>
        <v>11383</v>
      </c>
      <c r="F829" s="25">
        <f t="shared" si="156"/>
        <v>11042</v>
      </c>
      <c r="G829" s="25">
        <f t="shared" si="157"/>
        <v>1.1264263720340517</v>
      </c>
      <c r="H829" s="25">
        <f t="shared" si="152"/>
        <v>1.0011677938160828</v>
      </c>
      <c r="I829" s="4">
        <f t="shared" si="158"/>
        <v>12423.491922958216</v>
      </c>
      <c r="J829" s="25">
        <f t="shared" si="153"/>
        <v>12568.251340497831</v>
      </c>
      <c r="K829" s="15">
        <f t="shared" si="159"/>
        <v>12582.928466692238</v>
      </c>
      <c r="L829" s="36">
        <f t="shared" si="160"/>
        <v>-144.92846669223763</v>
      </c>
      <c r="M829" s="36">
        <f t="shared" si="161"/>
        <v>144.92846669223763</v>
      </c>
      <c r="N829" s="36">
        <f t="shared" si="162"/>
        <v>1.1652071610567425E-2</v>
      </c>
      <c r="O829" s="36">
        <f t="shared" si="163"/>
        <v>21004.260457763034</v>
      </c>
      <c r="P829" s="35">
        <f t="shared" si="154"/>
        <v>21004.260457763034</v>
      </c>
    </row>
    <row r="830" spans="1:16" x14ac:dyDescent="0.4">
      <c r="A830" s="1">
        <v>829</v>
      </c>
      <c r="B830" s="21">
        <v>40642</v>
      </c>
      <c r="C830" s="43">
        <v>1</v>
      </c>
      <c r="D830" s="23">
        <v>10812</v>
      </c>
      <c r="E830" s="25">
        <f t="shared" si="155"/>
        <v>10701</v>
      </c>
      <c r="F830" s="25">
        <f t="shared" si="156"/>
        <v>10918.25</v>
      </c>
      <c r="G830" s="25">
        <f t="shared" si="157"/>
        <v>0.99026858699883225</v>
      </c>
      <c r="H830" s="25">
        <f t="shared" si="152"/>
        <v>1.0029760598604931</v>
      </c>
      <c r="I830" s="4">
        <f t="shared" si="158"/>
        <v>10779.918317795016</v>
      </c>
      <c r="J830" s="25">
        <f t="shared" si="153"/>
        <v>12568.567760524751</v>
      </c>
      <c r="K830" s="15">
        <f t="shared" si="159"/>
        <v>12605.972570540736</v>
      </c>
      <c r="L830" s="36">
        <f t="shared" si="160"/>
        <v>-1793.9725705407363</v>
      </c>
      <c r="M830" s="36">
        <f t="shared" si="161"/>
        <v>1793.9725705407363</v>
      </c>
      <c r="N830" s="36">
        <f t="shared" si="162"/>
        <v>0.16592421111179581</v>
      </c>
      <c r="O830" s="36">
        <f t="shared" si="163"/>
        <v>3218337.5838525374</v>
      </c>
      <c r="P830" s="35">
        <f t="shared" si="154"/>
        <v>3218337.5838525374</v>
      </c>
    </row>
    <row r="831" spans="1:16" x14ac:dyDescent="0.4">
      <c r="A831" s="1">
        <v>830</v>
      </c>
      <c r="B831" s="21">
        <v>40643</v>
      </c>
      <c r="C831" s="43">
        <v>2</v>
      </c>
      <c r="D831" s="23">
        <v>9601</v>
      </c>
      <c r="E831" s="25">
        <f t="shared" si="155"/>
        <v>11135.5</v>
      </c>
      <c r="F831" s="25">
        <f t="shared" si="156"/>
        <v>11104.875</v>
      </c>
      <c r="G831" s="25">
        <f t="shared" si="157"/>
        <v>0.86457524285505238</v>
      </c>
      <c r="H831" s="25">
        <f t="shared" si="152"/>
        <v>0.99962528745511148</v>
      </c>
      <c r="I831" s="4">
        <f t="shared" si="158"/>
        <v>9604.5989637203293</v>
      </c>
      <c r="J831" s="25">
        <f t="shared" si="153"/>
        <v>12568.884180551671</v>
      </c>
      <c r="K831" s="15">
        <f t="shared" si="159"/>
        <v>12564.174461973967</v>
      </c>
      <c r="L831" s="36">
        <f t="shared" si="160"/>
        <v>-2963.1744619739675</v>
      </c>
      <c r="M831" s="36">
        <f t="shared" si="161"/>
        <v>2963.1744619739675</v>
      </c>
      <c r="N831" s="36">
        <f t="shared" si="162"/>
        <v>0.30863185730381915</v>
      </c>
      <c r="O831" s="36">
        <f t="shared" si="163"/>
        <v>8780402.8920947108</v>
      </c>
      <c r="P831" s="35">
        <f t="shared" si="154"/>
        <v>8780402.8920947108</v>
      </c>
    </row>
    <row r="832" spans="1:16" x14ac:dyDescent="0.4">
      <c r="A832" s="1">
        <v>831</v>
      </c>
      <c r="B832" s="21">
        <v>40644</v>
      </c>
      <c r="C832" s="43">
        <v>3</v>
      </c>
      <c r="D832" s="23">
        <v>11691</v>
      </c>
      <c r="E832" s="25">
        <f t="shared" si="155"/>
        <v>11074.25</v>
      </c>
      <c r="F832" s="25">
        <f t="shared" si="156"/>
        <v>11196.75</v>
      </c>
      <c r="G832" s="25">
        <f t="shared" si="157"/>
        <v>1.0441422734275572</v>
      </c>
      <c r="H832" s="25">
        <f t="shared" si="152"/>
        <v>0.99623085886831275</v>
      </c>
      <c r="I832" s="4">
        <f t="shared" si="158"/>
        <v>11735.231744658675</v>
      </c>
      <c r="J832" s="25">
        <f t="shared" si="153"/>
        <v>12569.200600578593</v>
      </c>
      <c r="K832" s="15">
        <f t="shared" si="159"/>
        <v>12521.825509602524</v>
      </c>
      <c r="L832" s="36">
        <f t="shared" si="160"/>
        <v>-830.82550960252411</v>
      </c>
      <c r="M832" s="36">
        <f t="shared" si="161"/>
        <v>830.82550960252411</v>
      </c>
      <c r="N832" s="36">
        <f t="shared" si="162"/>
        <v>7.1065393003380731E-2</v>
      </c>
      <c r="O832" s="36">
        <f t="shared" si="163"/>
        <v>690271.0274062939</v>
      </c>
      <c r="P832" s="35">
        <f t="shared" si="154"/>
        <v>690271.0274062939</v>
      </c>
    </row>
    <row r="833" spans="1:16" x14ac:dyDescent="0.4">
      <c r="A833" s="1">
        <v>832</v>
      </c>
      <c r="B833" s="21">
        <v>40645</v>
      </c>
      <c r="C833" s="43">
        <v>4</v>
      </c>
      <c r="D833" s="23">
        <v>12193</v>
      </c>
      <c r="E833" s="25">
        <f t="shared" si="155"/>
        <v>11319.25</v>
      </c>
      <c r="F833" s="25">
        <f t="shared" si="156"/>
        <v>11130.75</v>
      </c>
      <c r="G833" s="25">
        <f t="shared" si="157"/>
        <v>1.0954338207218741</v>
      </c>
      <c r="H833" s="25">
        <f t="shared" si="152"/>
        <v>1.0011677938160828</v>
      </c>
      <c r="I833" s="4">
        <f t="shared" si="158"/>
        <v>12178.777698715992</v>
      </c>
      <c r="J833" s="25">
        <f t="shared" si="153"/>
        <v>12569.517020605514</v>
      </c>
      <c r="K833" s="15">
        <f t="shared" si="159"/>
        <v>12584.195624853324</v>
      </c>
      <c r="L833" s="36">
        <f t="shared" si="160"/>
        <v>-391.19562485332426</v>
      </c>
      <c r="M833" s="36">
        <f t="shared" si="161"/>
        <v>391.19562485332426</v>
      </c>
      <c r="N833" s="36">
        <f t="shared" si="162"/>
        <v>3.2083623788511789E-2</v>
      </c>
      <c r="O833" s="36">
        <f t="shared" si="163"/>
        <v>153034.01690438282</v>
      </c>
      <c r="P833" s="35">
        <f t="shared" si="154"/>
        <v>153034.01690438282</v>
      </c>
    </row>
    <row r="834" spans="1:16" x14ac:dyDescent="0.4">
      <c r="A834" s="1">
        <v>833</v>
      </c>
      <c r="B834" s="21">
        <v>40646</v>
      </c>
      <c r="C834" s="43">
        <v>1</v>
      </c>
      <c r="D834" s="23">
        <v>11792</v>
      </c>
      <c r="E834" s="25">
        <f t="shared" si="155"/>
        <v>10942.25</v>
      </c>
      <c r="F834" s="25">
        <f t="shared" si="156"/>
        <v>10627.375</v>
      </c>
      <c r="G834" s="25">
        <f t="shared" si="157"/>
        <v>1.1095872687281667</v>
      </c>
      <c r="H834" s="25">
        <f t="shared" ref="H834:H897" si="164">VLOOKUP(C834,$Q$38:$S$42,3,FALSE)</f>
        <v>1.0029760598604931</v>
      </c>
      <c r="I834" s="4">
        <f t="shared" si="158"/>
        <v>11757.010433170442</v>
      </c>
      <c r="J834" s="25">
        <f t="shared" si="153"/>
        <v>12569.833440632434</v>
      </c>
      <c r="K834" s="15">
        <f t="shared" si="159"/>
        <v>12607.242017388184</v>
      </c>
      <c r="L834" s="36">
        <f t="shared" si="160"/>
        <v>-815.24201738818374</v>
      </c>
      <c r="M834" s="36">
        <f t="shared" si="161"/>
        <v>815.24201738818374</v>
      </c>
      <c r="N834" s="36">
        <f t="shared" si="162"/>
        <v>6.9135177865348008E-2</v>
      </c>
      <c r="O834" s="36">
        <f t="shared" si="163"/>
        <v>664619.54691515572</v>
      </c>
      <c r="P834" s="35">
        <f t="shared" si="154"/>
        <v>664619.54691515572</v>
      </c>
    </row>
    <row r="835" spans="1:16" x14ac:dyDescent="0.4">
      <c r="A835" s="1">
        <v>834</v>
      </c>
      <c r="B835" s="21">
        <v>40647</v>
      </c>
      <c r="C835" s="43">
        <v>2</v>
      </c>
      <c r="D835" s="23">
        <v>8093</v>
      </c>
      <c r="E835" s="25">
        <f t="shared" si="155"/>
        <v>10312.5</v>
      </c>
      <c r="F835" s="25">
        <f t="shared" si="156"/>
        <v>9970.875</v>
      </c>
      <c r="G835" s="25">
        <f t="shared" si="157"/>
        <v>0.81166397131645918</v>
      </c>
      <c r="H835" s="25">
        <f t="shared" si="164"/>
        <v>0.99962528745511148</v>
      </c>
      <c r="I835" s="4">
        <f t="shared" si="158"/>
        <v>8096.0336853857543</v>
      </c>
      <c r="J835" s="25">
        <f t="shared" ref="J835:J898" si="165">INTERCEPT($I$2:$I$3896,$A$2:$A$3896)+SLOPE($I$2:$I$3896,$A$2:$A$3896)*A835</f>
        <v>12570.149860659356</v>
      </c>
      <c r="K835" s="15">
        <f t="shared" si="159"/>
        <v>12565.439667815439</v>
      </c>
      <c r="L835" s="36">
        <f t="shared" si="160"/>
        <v>-4472.439667815439</v>
      </c>
      <c r="M835" s="36">
        <f t="shared" si="161"/>
        <v>4472.439667815439</v>
      </c>
      <c r="N835" s="36">
        <f t="shared" si="162"/>
        <v>0.55263062743302105</v>
      </c>
      <c r="O835" s="36">
        <f t="shared" si="163"/>
        <v>20002716.582249075</v>
      </c>
      <c r="P835" s="35">
        <f t="shared" ref="P835:P898" si="166">(D835-K835)^2</f>
        <v>20002716.582249075</v>
      </c>
    </row>
    <row r="836" spans="1:16" x14ac:dyDescent="0.4">
      <c r="A836" s="1">
        <v>835</v>
      </c>
      <c r="B836" s="21">
        <v>40648</v>
      </c>
      <c r="C836" s="43">
        <v>3</v>
      </c>
      <c r="D836" s="23">
        <v>9172</v>
      </c>
      <c r="E836" s="25">
        <f t="shared" si="155"/>
        <v>9629.25</v>
      </c>
      <c r="F836" s="25">
        <f t="shared" si="156"/>
        <v>9164</v>
      </c>
      <c r="G836" s="25">
        <f t="shared" si="157"/>
        <v>1.0008729812309036</v>
      </c>
      <c r="H836" s="25">
        <f t="shared" si="164"/>
        <v>0.99623085886831275</v>
      </c>
      <c r="I836" s="4">
        <f t="shared" si="158"/>
        <v>9206.7013567709655</v>
      </c>
      <c r="J836" s="25">
        <f t="shared" si="165"/>
        <v>12570.466280686276</v>
      </c>
      <c r="K836" s="15">
        <f t="shared" si="159"/>
        <v>12523.086419183253</v>
      </c>
      <c r="L836" s="36">
        <f t="shared" si="160"/>
        <v>-3351.0864191832534</v>
      </c>
      <c r="M836" s="36">
        <f t="shared" si="161"/>
        <v>3351.0864191832534</v>
      </c>
      <c r="N836" s="36">
        <f t="shared" si="162"/>
        <v>0.36536049053458935</v>
      </c>
      <c r="O836" s="36">
        <f t="shared" si="163"/>
        <v>11229780.18883444</v>
      </c>
      <c r="P836" s="35">
        <f t="shared" si="166"/>
        <v>11229780.18883444</v>
      </c>
    </row>
    <row r="837" spans="1:16" x14ac:dyDescent="0.4">
      <c r="A837" s="1">
        <v>836</v>
      </c>
      <c r="B837" s="21">
        <v>40649</v>
      </c>
      <c r="C837" s="43">
        <v>4</v>
      </c>
      <c r="D837" s="23">
        <v>9460</v>
      </c>
      <c r="E837" s="25">
        <f t="shared" ref="E837:E900" si="167">AVERAGE(D835:D838)</f>
        <v>8698.75</v>
      </c>
      <c r="F837" s="25">
        <f t="shared" ref="F837:F900" si="168">AVERAGE(E837:E838)</f>
        <v>8985.625</v>
      </c>
      <c r="G837" s="25">
        <f t="shared" si="157"/>
        <v>1.0527926549349655</v>
      </c>
      <c r="H837" s="25">
        <f t="shared" si="164"/>
        <v>1.0011677938160828</v>
      </c>
      <c r="I837" s="4">
        <f t="shared" si="158"/>
        <v>9448.965556454792</v>
      </c>
      <c r="J837" s="25">
        <f t="shared" si="165"/>
        <v>12570.782700713196</v>
      </c>
      <c r="K837" s="15">
        <f t="shared" si="159"/>
        <v>12585.462783014409</v>
      </c>
      <c r="L837" s="36">
        <f t="shared" si="160"/>
        <v>-3125.4627830144091</v>
      </c>
      <c r="M837" s="36">
        <f t="shared" si="161"/>
        <v>3125.4627830144091</v>
      </c>
      <c r="N837" s="36">
        <f t="shared" si="162"/>
        <v>0.33038718636515951</v>
      </c>
      <c r="O837" s="36">
        <f t="shared" si="163"/>
        <v>9768517.6080081742</v>
      </c>
      <c r="P837" s="35">
        <f t="shared" si="166"/>
        <v>9768517.6080081742</v>
      </c>
    </row>
    <row r="838" spans="1:16" x14ac:dyDescent="0.4">
      <c r="A838" s="1">
        <v>837</v>
      </c>
      <c r="B838" s="21">
        <v>40650</v>
      </c>
      <c r="C838" s="43">
        <v>1</v>
      </c>
      <c r="D838" s="23">
        <v>8070</v>
      </c>
      <c r="E838" s="25">
        <f t="shared" si="167"/>
        <v>9272.5</v>
      </c>
      <c r="F838" s="25">
        <f t="shared" si="168"/>
        <v>10180.125</v>
      </c>
      <c r="G838" s="25">
        <f t="shared" si="157"/>
        <v>0.79272111098832287</v>
      </c>
      <c r="H838" s="25">
        <f t="shared" si="164"/>
        <v>1.0029760598604931</v>
      </c>
      <c r="I838" s="4">
        <f t="shared" si="158"/>
        <v>8046.0544602854034</v>
      </c>
      <c r="J838" s="25">
        <f t="shared" si="165"/>
        <v>12571.099120740118</v>
      </c>
      <c r="K838" s="15">
        <f t="shared" si="159"/>
        <v>12608.511464235633</v>
      </c>
      <c r="L838" s="36">
        <f t="shared" si="160"/>
        <v>-4538.511464235633</v>
      </c>
      <c r="M838" s="36">
        <f t="shared" si="161"/>
        <v>4538.511464235633</v>
      </c>
      <c r="N838" s="36">
        <f t="shared" si="162"/>
        <v>0.56239299432907475</v>
      </c>
      <c r="O838" s="36">
        <f t="shared" si="163"/>
        <v>20598086.310998268</v>
      </c>
      <c r="P838" s="35">
        <f t="shared" si="166"/>
        <v>20598086.310998268</v>
      </c>
    </row>
    <row r="839" spans="1:16" x14ac:dyDescent="0.4">
      <c r="A839" s="1">
        <v>838</v>
      </c>
      <c r="B839" s="21">
        <v>40651</v>
      </c>
      <c r="C839" s="43">
        <v>2</v>
      </c>
      <c r="D839" s="23">
        <v>10388</v>
      </c>
      <c r="E839" s="25">
        <f t="shared" si="167"/>
        <v>11087.75</v>
      </c>
      <c r="F839" s="25">
        <f t="shared" si="168"/>
        <v>11919.125</v>
      </c>
      <c r="G839" s="25">
        <f t="shared" si="157"/>
        <v>0.87154048640315462</v>
      </c>
      <c r="H839" s="25">
        <f t="shared" si="164"/>
        <v>0.99962528745511148</v>
      </c>
      <c r="I839" s="4">
        <f t="shared" si="158"/>
        <v>10391.893973036847</v>
      </c>
      <c r="J839" s="25">
        <f t="shared" si="165"/>
        <v>12571.415540767039</v>
      </c>
      <c r="K839" s="15">
        <f t="shared" si="159"/>
        <v>12566.704873656907</v>
      </c>
      <c r="L839" s="36">
        <f t="shared" si="160"/>
        <v>-2178.7048736569068</v>
      </c>
      <c r="M839" s="36">
        <f t="shared" si="161"/>
        <v>2178.7048736569068</v>
      </c>
      <c r="N839" s="36">
        <f t="shared" si="162"/>
        <v>0.20973285268164293</v>
      </c>
      <c r="O839" s="36">
        <f t="shared" si="163"/>
        <v>4746754.9264963586</v>
      </c>
      <c r="P839" s="35">
        <f t="shared" si="166"/>
        <v>4746754.9264963586</v>
      </c>
    </row>
    <row r="840" spans="1:16" x14ac:dyDescent="0.4">
      <c r="A840" s="1">
        <v>839</v>
      </c>
      <c r="B840" s="21">
        <v>40652</v>
      </c>
      <c r="C840" s="43">
        <v>3</v>
      </c>
      <c r="D840" s="23">
        <v>16433</v>
      </c>
      <c r="E840" s="25">
        <f t="shared" si="167"/>
        <v>12750.5</v>
      </c>
      <c r="F840" s="25">
        <f t="shared" si="168"/>
        <v>13238.75</v>
      </c>
      <c r="G840" s="25">
        <f t="shared" si="157"/>
        <v>1.2412803323576622</v>
      </c>
      <c r="H840" s="25">
        <f t="shared" si="164"/>
        <v>0.99623085886831275</v>
      </c>
      <c r="I840" s="4">
        <f t="shared" si="158"/>
        <v>16495.172633647762</v>
      </c>
      <c r="J840" s="25">
        <f t="shared" si="165"/>
        <v>12571.731960793959</v>
      </c>
      <c r="K840" s="15">
        <f t="shared" si="159"/>
        <v>12524.347328763983</v>
      </c>
      <c r="L840" s="36">
        <f t="shared" si="160"/>
        <v>3908.6526712360173</v>
      </c>
      <c r="M840" s="36">
        <f t="shared" si="161"/>
        <v>3908.6526712360173</v>
      </c>
      <c r="N840" s="36">
        <f t="shared" si="162"/>
        <v>0.23785387155333884</v>
      </c>
      <c r="O840" s="36">
        <f t="shared" si="163"/>
        <v>15277565.704360453</v>
      </c>
      <c r="P840" s="35">
        <f t="shared" si="166"/>
        <v>15277565.704360453</v>
      </c>
    </row>
    <row r="841" spans="1:16" x14ac:dyDescent="0.4">
      <c r="A841" s="1">
        <v>840</v>
      </c>
      <c r="B841" s="21">
        <v>40653</v>
      </c>
      <c r="C841" s="43">
        <v>4</v>
      </c>
      <c r="D841" s="23">
        <v>16111</v>
      </c>
      <c r="E841" s="25">
        <f t="shared" si="167"/>
        <v>13727</v>
      </c>
      <c r="F841" s="25">
        <f t="shared" si="168"/>
        <v>14396.125</v>
      </c>
      <c r="G841" s="25">
        <f t="shared" si="157"/>
        <v>1.1191205966883448</v>
      </c>
      <c r="H841" s="25">
        <f t="shared" si="164"/>
        <v>1.0011677938160828</v>
      </c>
      <c r="I841" s="4">
        <f t="shared" si="158"/>
        <v>16092.207619454881</v>
      </c>
      <c r="J841" s="25">
        <f t="shared" si="165"/>
        <v>12572.048380820881</v>
      </c>
      <c r="K841" s="15">
        <f t="shared" si="159"/>
        <v>12586.729941175498</v>
      </c>
      <c r="L841" s="36">
        <f t="shared" si="160"/>
        <v>3524.2700588245025</v>
      </c>
      <c r="M841" s="36">
        <f t="shared" si="161"/>
        <v>3524.2700588245025</v>
      </c>
      <c r="N841" s="36">
        <f t="shared" si="162"/>
        <v>0.21874930537052339</v>
      </c>
      <c r="O841" s="36">
        <f t="shared" si="163"/>
        <v>12420479.447526863</v>
      </c>
      <c r="P841" s="35">
        <f t="shared" si="166"/>
        <v>12420479.447526863</v>
      </c>
    </row>
    <row r="842" spans="1:16" x14ac:dyDescent="0.4">
      <c r="A842" s="1">
        <v>841</v>
      </c>
      <c r="B842" s="21">
        <v>40654</v>
      </c>
      <c r="C842" s="43">
        <v>1</v>
      </c>
      <c r="D842" s="23">
        <v>11976</v>
      </c>
      <c r="E842" s="25">
        <f t="shared" si="167"/>
        <v>15065.25</v>
      </c>
      <c r="F842" s="25">
        <f t="shared" si="168"/>
        <v>14620.75</v>
      </c>
      <c r="G842" s="25">
        <f t="shared" si="157"/>
        <v>0.81910982678727151</v>
      </c>
      <c r="H842" s="25">
        <f t="shared" si="164"/>
        <v>1.0029760598604931</v>
      </c>
      <c r="I842" s="4">
        <f t="shared" si="158"/>
        <v>11940.464462996033</v>
      </c>
      <c r="J842" s="25">
        <f t="shared" si="165"/>
        <v>12572.364800847801</v>
      </c>
      <c r="K842" s="15">
        <f t="shared" si="159"/>
        <v>12609.78091108308</v>
      </c>
      <c r="L842" s="36">
        <f t="shared" si="160"/>
        <v>-633.78091108308035</v>
      </c>
      <c r="M842" s="36">
        <f t="shared" si="161"/>
        <v>633.78091108308035</v>
      </c>
      <c r="N842" s="36">
        <f t="shared" si="162"/>
        <v>5.2920917759108246E-2</v>
      </c>
      <c r="O842" s="36">
        <f t="shared" si="163"/>
        <v>401678.24325329938</v>
      </c>
      <c r="P842" s="35">
        <f t="shared" si="166"/>
        <v>401678.24325329938</v>
      </c>
    </row>
    <row r="843" spans="1:16" x14ac:dyDescent="0.4">
      <c r="A843" s="1">
        <v>842</v>
      </c>
      <c r="B843" s="21">
        <v>40655</v>
      </c>
      <c r="C843" s="43">
        <v>2</v>
      </c>
      <c r="D843" s="23">
        <v>15741</v>
      </c>
      <c r="E843" s="25">
        <f t="shared" si="167"/>
        <v>14176.25</v>
      </c>
      <c r="F843" s="25">
        <f t="shared" si="168"/>
        <v>13315</v>
      </c>
      <c r="G843" s="25">
        <f t="shared" si="157"/>
        <v>1.1822005257228689</v>
      </c>
      <c r="H843" s="25">
        <f t="shared" si="164"/>
        <v>0.99962528745511148</v>
      </c>
      <c r="I843" s="4">
        <f t="shared" si="158"/>
        <v>15746.900561183387</v>
      </c>
      <c r="J843" s="25">
        <f t="shared" si="165"/>
        <v>12572.681220874721</v>
      </c>
      <c r="K843" s="15">
        <f t="shared" si="159"/>
        <v>12567.970079498375</v>
      </c>
      <c r="L843" s="36">
        <f t="shared" si="160"/>
        <v>3173.0299205016254</v>
      </c>
      <c r="M843" s="36">
        <f t="shared" si="161"/>
        <v>3173.0299205016254</v>
      </c>
      <c r="N843" s="36">
        <f t="shared" si="162"/>
        <v>0.20157740426285659</v>
      </c>
      <c r="O843" s="36">
        <f t="shared" si="163"/>
        <v>10068118.87639855</v>
      </c>
      <c r="P843" s="35">
        <f t="shared" si="166"/>
        <v>10068118.87639855</v>
      </c>
    </row>
    <row r="844" spans="1:16" x14ac:dyDescent="0.4">
      <c r="A844" s="1">
        <v>843</v>
      </c>
      <c r="B844" s="21">
        <v>40656</v>
      </c>
      <c r="C844" s="43">
        <v>3</v>
      </c>
      <c r="D844" s="23">
        <v>12877</v>
      </c>
      <c r="E844" s="25">
        <f t="shared" si="167"/>
        <v>12453.75</v>
      </c>
      <c r="F844" s="25">
        <f t="shared" si="168"/>
        <v>12347</v>
      </c>
      <c r="G844" s="25">
        <f t="shared" si="157"/>
        <v>1.0429254069814531</v>
      </c>
      <c r="H844" s="25">
        <f t="shared" si="164"/>
        <v>0.99623085886831275</v>
      </c>
      <c r="I844" s="4">
        <f t="shared" si="158"/>
        <v>12925.7188586066</v>
      </c>
      <c r="J844" s="25">
        <f t="shared" si="165"/>
        <v>12572.997640901644</v>
      </c>
      <c r="K844" s="15">
        <f t="shared" si="159"/>
        <v>12525.608238344714</v>
      </c>
      <c r="L844" s="36">
        <f t="shared" si="160"/>
        <v>351.39176165528625</v>
      </c>
      <c r="M844" s="36">
        <f t="shared" si="161"/>
        <v>351.39176165528625</v>
      </c>
      <c r="N844" s="36">
        <f t="shared" si="162"/>
        <v>2.7288325048946668E-2</v>
      </c>
      <c r="O844" s="36">
        <f t="shared" si="163"/>
        <v>123476.1701592055</v>
      </c>
      <c r="P844" s="35">
        <f t="shared" si="166"/>
        <v>123476.1701592055</v>
      </c>
    </row>
    <row r="845" spans="1:16" x14ac:dyDescent="0.4">
      <c r="A845" s="1">
        <v>844</v>
      </c>
      <c r="B845" s="21">
        <v>40657</v>
      </c>
      <c r="C845" s="43">
        <v>4</v>
      </c>
      <c r="D845" s="23">
        <v>9221</v>
      </c>
      <c r="E845" s="25">
        <f t="shared" si="167"/>
        <v>12240.25</v>
      </c>
      <c r="F845" s="25">
        <f t="shared" si="168"/>
        <v>11798.125</v>
      </c>
      <c r="G845" s="25">
        <f t="shared" si="157"/>
        <v>0.78156486729882924</v>
      </c>
      <c r="H845" s="25">
        <f t="shared" si="164"/>
        <v>1.0011677938160828</v>
      </c>
      <c r="I845" s="4">
        <f t="shared" si="158"/>
        <v>9210.2443336225842</v>
      </c>
      <c r="J845" s="25">
        <f t="shared" si="165"/>
        <v>12573.314060928564</v>
      </c>
      <c r="K845" s="15">
        <f t="shared" si="159"/>
        <v>12587.997099336582</v>
      </c>
      <c r="L845" s="36">
        <f t="shared" si="160"/>
        <v>-3366.9970993365823</v>
      </c>
      <c r="M845" s="36">
        <f t="shared" si="161"/>
        <v>3366.9970993365823</v>
      </c>
      <c r="N845" s="36">
        <f t="shared" si="162"/>
        <v>0.36514446365216163</v>
      </c>
      <c r="O845" s="36">
        <f t="shared" si="163"/>
        <v>11336669.46694096</v>
      </c>
      <c r="P845" s="35">
        <f t="shared" si="166"/>
        <v>11336669.46694096</v>
      </c>
    </row>
    <row r="846" spans="1:16" x14ac:dyDescent="0.4">
      <c r="A846" s="1">
        <v>845</v>
      </c>
      <c r="B846" s="21">
        <v>40658</v>
      </c>
      <c r="C846" s="43">
        <v>1</v>
      </c>
      <c r="D846" s="23">
        <v>11122</v>
      </c>
      <c r="E846" s="25">
        <f t="shared" si="167"/>
        <v>11356</v>
      </c>
      <c r="F846" s="25">
        <f t="shared" si="168"/>
        <v>11294.625</v>
      </c>
      <c r="G846" s="25">
        <f t="shared" si="157"/>
        <v>0.98471618136945671</v>
      </c>
      <c r="H846" s="25">
        <f t="shared" si="164"/>
        <v>1.0029760598604931</v>
      </c>
      <c r="I846" s="4">
        <f t="shared" si="158"/>
        <v>11088.998476740304</v>
      </c>
      <c r="J846" s="25">
        <f t="shared" si="165"/>
        <v>12573.630480955486</v>
      </c>
      <c r="K846" s="15">
        <f t="shared" si="159"/>
        <v>12611.05035793053</v>
      </c>
      <c r="L846" s="36">
        <f t="shared" si="160"/>
        <v>-1489.0503579305296</v>
      </c>
      <c r="M846" s="36">
        <f t="shared" si="161"/>
        <v>1489.0503579305296</v>
      </c>
      <c r="N846" s="36">
        <f t="shared" si="162"/>
        <v>0.13388332655372501</v>
      </c>
      <c r="O846" s="36">
        <f t="shared" si="163"/>
        <v>2217270.968453038</v>
      </c>
      <c r="P846" s="35">
        <f t="shared" si="166"/>
        <v>2217270.968453038</v>
      </c>
    </row>
    <row r="847" spans="1:16" x14ac:dyDescent="0.4">
      <c r="A847" s="1">
        <v>846</v>
      </c>
      <c r="B847" s="21">
        <v>40659</v>
      </c>
      <c r="C847" s="43">
        <v>2</v>
      </c>
      <c r="D847" s="23">
        <v>12204</v>
      </c>
      <c r="E847" s="25">
        <f t="shared" si="167"/>
        <v>11233.25</v>
      </c>
      <c r="F847" s="25">
        <f t="shared" si="168"/>
        <v>11301.625</v>
      </c>
      <c r="G847" s="25">
        <f t="shared" si="157"/>
        <v>1.0798447125966399</v>
      </c>
      <c r="H847" s="25">
        <f t="shared" si="164"/>
        <v>0.99962528745511148</v>
      </c>
      <c r="I847" s="4">
        <f t="shared" si="158"/>
        <v>12208.574706097583</v>
      </c>
      <c r="J847" s="25">
        <f t="shared" si="165"/>
        <v>12573.946900982406</v>
      </c>
      <c r="K847" s="15">
        <f t="shared" si="159"/>
        <v>12569.235285339846</v>
      </c>
      <c r="L847" s="36">
        <f t="shared" si="160"/>
        <v>-365.23528533984609</v>
      </c>
      <c r="M847" s="36">
        <f t="shared" si="161"/>
        <v>365.23528533984609</v>
      </c>
      <c r="N847" s="36">
        <f t="shared" si="162"/>
        <v>2.9927506173373163E-2</v>
      </c>
      <c r="O847" s="36">
        <f t="shared" si="163"/>
        <v>133396.81365727878</v>
      </c>
      <c r="P847" s="35">
        <f t="shared" si="166"/>
        <v>133396.81365727878</v>
      </c>
    </row>
    <row r="848" spans="1:16" x14ac:dyDescent="0.4">
      <c r="A848" s="1">
        <v>847</v>
      </c>
      <c r="B848" s="21">
        <v>40660</v>
      </c>
      <c r="C848" s="43">
        <v>3</v>
      </c>
      <c r="D848" s="23">
        <v>12386</v>
      </c>
      <c r="E848" s="25">
        <f t="shared" si="167"/>
        <v>11370</v>
      </c>
      <c r="F848" s="25">
        <f t="shared" si="168"/>
        <v>11463.75</v>
      </c>
      <c r="G848" s="25">
        <f t="shared" si="157"/>
        <v>1.0804492421764258</v>
      </c>
      <c r="H848" s="25">
        <f t="shared" si="164"/>
        <v>0.99623085886831275</v>
      </c>
      <c r="I848" s="4">
        <f t="shared" si="158"/>
        <v>12432.861208565764</v>
      </c>
      <c r="J848" s="25">
        <f t="shared" si="165"/>
        <v>12574.263321009326</v>
      </c>
      <c r="K848" s="15">
        <f t="shared" si="159"/>
        <v>12526.869147925443</v>
      </c>
      <c r="L848" s="36">
        <f t="shared" si="160"/>
        <v>-140.86914792544303</v>
      </c>
      <c r="M848" s="36">
        <f t="shared" si="161"/>
        <v>140.86914792544303</v>
      </c>
      <c r="N848" s="36">
        <f t="shared" si="162"/>
        <v>1.1373255928099712E-2</v>
      </c>
      <c r="O848" s="36">
        <f t="shared" si="163"/>
        <v>19844.116837240352</v>
      </c>
      <c r="P848" s="35">
        <f t="shared" si="166"/>
        <v>19844.116837240352</v>
      </c>
    </row>
    <row r="849" spans="1:16" x14ac:dyDescent="0.4">
      <c r="A849" s="1">
        <v>848</v>
      </c>
      <c r="B849" s="21">
        <v>40661</v>
      </c>
      <c r="C849" s="43">
        <v>4</v>
      </c>
      <c r="D849" s="23">
        <v>9768</v>
      </c>
      <c r="E849" s="25">
        <f t="shared" si="167"/>
        <v>11557.5</v>
      </c>
      <c r="F849" s="25">
        <f t="shared" si="168"/>
        <v>11317</v>
      </c>
      <c r="G849" s="25">
        <f t="shared" si="157"/>
        <v>0.86312627021295396</v>
      </c>
      <c r="H849" s="25">
        <f t="shared" si="164"/>
        <v>1.0011677938160828</v>
      </c>
      <c r="I849" s="4">
        <f t="shared" si="158"/>
        <v>9756.6062955021589</v>
      </c>
      <c r="J849" s="25">
        <f t="shared" si="165"/>
        <v>12574.579741036248</v>
      </c>
      <c r="K849" s="15">
        <f t="shared" si="159"/>
        <v>12589.264257497671</v>
      </c>
      <c r="L849" s="36">
        <f t="shared" si="160"/>
        <v>-2821.2642574976708</v>
      </c>
      <c r="M849" s="36">
        <f t="shared" si="161"/>
        <v>2821.2642574976708</v>
      </c>
      <c r="N849" s="36">
        <f t="shared" si="162"/>
        <v>0.28882721718854121</v>
      </c>
      <c r="O849" s="36">
        <f t="shared" si="163"/>
        <v>7959532.010633884</v>
      </c>
      <c r="P849" s="35">
        <f t="shared" si="166"/>
        <v>7959532.010633884</v>
      </c>
    </row>
    <row r="850" spans="1:16" x14ac:dyDescent="0.4">
      <c r="A850" s="1">
        <v>849</v>
      </c>
      <c r="B850" s="21">
        <v>40662</v>
      </c>
      <c r="C850" s="43">
        <v>1</v>
      </c>
      <c r="D850" s="23">
        <v>11872</v>
      </c>
      <c r="E850" s="25">
        <f t="shared" si="167"/>
        <v>11076.5</v>
      </c>
      <c r="F850" s="25">
        <f t="shared" si="168"/>
        <v>10706.625</v>
      </c>
      <c r="G850" s="25">
        <f t="shared" si="157"/>
        <v>1.1088461583365439</v>
      </c>
      <c r="H850" s="25">
        <f t="shared" si="164"/>
        <v>1.0029760598604931</v>
      </c>
      <c r="I850" s="4">
        <f t="shared" si="158"/>
        <v>11836.773054833742</v>
      </c>
      <c r="J850" s="25">
        <f t="shared" si="165"/>
        <v>12574.896161063169</v>
      </c>
      <c r="K850" s="15">
        <f t="shared" si="159"/>
        <v>12612.319804777977</v>
      </c>
      <c r="L850" s="36">
        <f t="shared" si="160"/>
        <v>-740.31980477797697</v>
      </c>
      <c r="M850" s="36">
        <f t="shared" si="161"/>
        <v>740.31980477797697</v>
      </c>
      <c r="N850" s="36">
        <f t="shared" si="162"/>
        <v>6.2358474122134182E-2</v>
      </c>
      <c r="O850" s="36">
        <f t="shared" si="163"/>
        <v>548073.41334650188</v>
      </c>
      <c r="P850" s="35">
        <f t="shared" si="166"/>
        <v>548073.41334650188</v>
      </c>
    </row>
    <row r="851" spans="1:16" x14ac:dyDescent="0.4">
      <c r="A851" s="1">
        <v>850</v>
      </c>
      <c r="B851" s="21">
        <v>40663</v>
      </c>
      <c r="C851" s="43">
        <v>2</v>
      </c>
      <c r="D851" s="23">
        <v>10280</v>
      </c>
      <c r="E851" s="25">
        <f t="shared" si="167"/>
        <v>10336.75</v>
      </c>
      <c r="F851" s="25">
        <f t="shared" si="168"/>
        <v>10311.25</v>
      </c>
      <c r="G851" s="25">
        <f t="shared" si="157"/>
        <v>0.99696932961571094</v>
      </c>
      <c r="H851" s="25">
        <f t="shared" si="164"/>
        <v>0.99962528745511148</v>
      </c>
      <c r="I851" s="4">
        <f t="shared" si="158"/>
        <v>10283.853488912091</v>
      </c>
      <c r="J851" s="25">
        <f t="shared" si="165"/>
        <v>12575.212581090089</v>
      </c>
      <c r="K851" s="15">
        <f t="shared" si="159"/>
        <v>12570.500491181314</v>
      </c>
      <c r="L851" s="36">
        <f t="shared" si="160"/>
        <v>-2290.5004911813139</v>
      </c>
      <c r="M851" s="36">
        <f t="shared" si="161"/>
        <v>2290.5004911813139</v>
      </c>
      <c r="N851" s="36">
        <f t="shared" si="162"/>
        <v>0.22281133182697607</v>
      </c>
      <c r="O851" s="36">
        <f t="shared" si="163"/>
        <v>5246392.5001018401</v>
      </c>
      <c r="P851" s="35">
        <f t="shared" si="166"/>
        <v>5246392.5001018401</v>
      </c>
    </row>
    <row r="852" spans="1:16" x14ac:dyDescent="0.4">
      <c r="A852" s="1">
        <v>851</v>
      </c>
      <c r="B852" s="21">
        <v>40664</v>
      </c>
      <c r="C852" s="43">
        <v>3</v>
      </c>
      <c r="D852" s="23">
        <v>9427</v>
      </c>
      <c r="E852" s="25">
        <f t="shared" si="167"/>
        <v>10285.75</v>
      </c>
      <c r="F852" s="25">
        <f t="shared" si="168"/>
        <v>10202.25</v>
      </c>
      <c r="G852" s="25">
        <f t="shared" si="157"/>
        <v>0.92401186012889314</v>
      </c>
      <c r="H852" s="25">
        <f t="shared" si="164"/>
        <v>0.99623085886831275</v>
      </c>
      <c r="I852" s="4">
        <f t="shared" si="158"/>
        <v>9462.6661241037837</v>
      </c>
      <c r="J852" s="25">
        <f t="shared" si="165"/>
        <v>12575.529001117011</v>
      </c>
      <c r="K852" s="15">
        <f t="shared" si="159"/>
        <v>12528.130057506174</v>
      </c>
      <c r="L852" s="36">
        <f t="shared" si="160"/>
        <v>-3101.1300575061741</v>
      </c>
      <c r="M852" s="36">
        <f t="shared" si="161"/>
        <v>3101.1300575061741</v>
      </c>
      <c r="N852" s="36">
        <f t="shared" si="162"/>
        <v>0.32896256046527783</v>
      </c>
      <c r="O852" s="36">
        <f t="shared" si="163"/>
        <v>9617007.6335682459</v>
      </c>
      <c r="P852" s="35">
        <f t="shared" si="166"/>
        <v>9617007.6335682459</v>
      </c>
    </row>
    <row r="853" spans="1:16" x14ac:dyDescent="0.4">
      <c r="A853" s="1">
        <v>852</v>
      </c>
      <c r="B853" s="21">
        <v>40665</v>
      </c>
      <c r="C853" s="43">
        <v>4</v>
      </c>
      <c r="D853" s="23">
        <v>9564</v>
      </c>
      <c r="E853" s="25">
        <f t="shared" si="167"/>
        <v>10118.75</v>
      </c>
      <c r="F853" s="25">
        <f t="shared" si="168"/>
        <v>10338.625</v>
      </c>
      <c r="G853" s="25">
        <f t="shared" si="157"/>
        <v>0.92507465934783395</v>
      </c>
      <c r="H853" s="25">
        <f t="shared" si="164"/>
        <v>1.0011677938160828</v>
      </c>
      <c r="I853" s="4">
        <f t="shared" si="158"/>
        <v>9552.8442475616957</v>
      </c>
      <c r="J853" s="25">
        <f t="shared" si="165"/>
        <v>12575.845421143931</v>
      </c>
      <c r="K853" s="15">
        <f t="shared" si="159"/>
        <v>12590.531415658756</v>
      </c>
      <c r="L853" s="36">
        <f t="shared" si="160"/>
        <v>-3026.5314156587556</v>
      </c>
      <c r="M853" s="36">
        <f t="shared" si="161"/>
        <v>3026.5314156587556</v>
      </c>
      <c r="N853" s="36">
        <f t="shared" si="162"/>
        <v>0.31645037804880338</v>
      </c>
      <c r="O853" s="36">
        <f t="shared" si="163"/>
        <v>9159892.4099693913</v>
      </c>
      <c r="P853" s="35">
        <f t="shared" si="166"/>
        <v>9159892.4099693913</v>
      </c>
    </row>
    <row r="854" spans="1:16" x14ac:dyDescent="0.4">
      <c r="A854" s="1">
        <v>853</v>
      </c>
      <c r="B854" s="21">
        <v>40666</v>
      </c>
      <c r="C854" s="43">
        <v>1</v>
      </c>
      <c r="D854" s="23">
        <v>11204</v>
      </c>
      <c r="E854" s="25">
        <f t="shared" si="167"/>
        <v>10558.5</v>
      </c>
      <c r="F854" s="25">
        <f t="shared" si="168"/>
        <v>10607.875</v>
      </c>
      <c r="G854" s="25">
        <f t="shared" si="157"/>
        <v>1.0561964578202514</v>
      </c>
      <c r="H854" s="25">
        <f t="shared" si="164"/>
        <v>1.0029760598604931</v>
      </c>
      <c r="I854" s="4">
        <f t="shared" si="158"/>
        <v>11170.755163945187</v>
      </c>
      <c r="J854" s="25">
        <f t="shared" si="165"/>
        <v>12576.161841170851</v>
      </c>
      <c r="K854" s="15">
        <f t="shared" si="159"/>
        <v>12613.589251625424</v>
      </c>
      <c r="L854" s="36">
        <f t="shared" si="160"/>
        <v>-1409.5892516254244</v>
      </c>
      <c r="M854" s="36">
        <f t="shared" si="161"/>
        <v>1409.5892516254244</v>
      </c>
      <c r="N854" s="36">
        <f t="shared" si="162"/>
        <v>0.12581125059134454</v>
      </c>
      <c r="O854" s="36">
        <f t="shared" si="163"/>
        <v>1986941.858297924</v>
      </c>
      <c r="P854" s="35">
        <f t="shared" si="166"/>
        <v>1986941.858297924</v>
      </c>
    </row>
    <row r="855" spans="1:16" x14ac:dyDescent="0.4">
      <c r="A855" s="1">
        <v>854</v>
      </c>
      <c r="B855" s="21">
        <v>40667</v>
      </c>
      <c r="C855" s="43">
        <v>2</v>
      </c>
      <c r="D855" s="23">
        <v>12039</v>
      </c>
      <c r="E855" s="25">
        <f t="shared" si="167"/>
        <v>10657.25</v>
      </c>
      <c r="F855" s="25">
        <f t="shared" si="168"/>
        <v>10971.875</v>
      </c>
      <c r="G855" s="25">
        <f t="shared" si="157"/>
        <v>1.0972600398746797</v>
      </c>
      <c r="H855" s="25">
        <f t="shared" si="164"/>
        <v>0.99962528745511148</v>
      </c>
      <c r="I855" s="4">
        <f t="shared" si="158"/>
        <v>12043.512855351426</v>
      </c>
      <c r="J855" s="25">
        <f t="shared" si="165"/>
        <v>12576.478261197773</v>
      </c>
      <c r="K855" s="15">
        <f t="shared" si="159"/>
        <v>12571.765697022785</v>
      </c>
      <c r="L855" s="36">
        <f t="shared" si="160"/>
        <v>-532.76569702278539</v>
      </c>
      <c r="M855" s="36">
        <f t="shared" si="161"/>
        <v>532.76569702278539</v>
      </c>
      <c r="N855" s="36">
        <f t="shared" si="162"/>
        <v>4.4253318134627906E-2</v>
      </c>
      <c r="O855" s="36">
        <f t="shared" si="163"/>
        <v>283839.28792417434</v>
      </c>
      <c r="P855" s="35">
        <f t="shared" si="166"/>
        <v>283839.28792417434</v>
      </c>
    </row>
    <row r="856" spans="1:16" x14ac:dyDescent="0.4">
      <c r="A856" s="1">
        <v>855</v>
      </c>
      <c r="B856" s="21">
        <v>40668</v>
      </c>
      <c r="C856" s="43">
        <v>3</v>
      </c>
      <c r="D856" s="23">
        <v>9822</v>
      </c>
      <c r="E856" s="25">
        <f t="shared" si="167"/>
        <v>11286.5</v>
      </c>
      <c r="F856" s="25">
        <f t="shared" si="168"/>
        <v>11197</v>
      </c>
      <c r="G856" s="25">
        <f t="shared" si="157"/>
        <v>0.87719924979905328</v>
      </c>
      <c r="H856" s="25">
        <f t="shared" si="164"/>
        <v>0.99623085886831275</v>
      </c>
      <c r="I856" s="4">
        <f t="shared" si="158"/>
        <v>9859.160567619323</v>
      </c>
      <c r="J856" s="25">
        <f t="shared" si="165"/>
        <v>12576.794681224694</v>
      </c>
      <c r="K856" s="15">
        <f t="shared" si="159"/>
        <v>12529.390967086903</v>
      </c>
      <c r="L856" s="36">
        <f t="shared" si="160"/>
        <v>-2707.3909670869034</v>
      </c>
      <c r="M856" s="36">
        <f t="shared" si="161"/>
        <v>2707.3909670869034</v>
      </c>
      <c r="N856" s="36">
        <f t="shared" si="162"/>
        <v>0.27564558817826346</v>
      </c>
      <c r="O856" s="36">
        <f t="shared" si="163"/>
        <v>7329965.8486637585</v>
      </c>
      <c r="P856" s="35">
        <f t="shared" si="166"/>
        <v>7329965.8486637585</v>
      </c>
    </row>
    <row r="857" spans="1:16" x14ac:dyDescent="0.4">
      <c r="A857" s="1">
        <v>856</v>
      </c>
      <c r="B857" s="21">
        <v>40669</v>
      </c>
      <c r="C857" s="43">
        <v>4</v>
      </c>
      <c r="D857" s="23">
        <v>12081</v>
      </c>
      <c r="E857" s="25">
        <f t="shared" si="167"/>
        <v>11107.5</v>
      </c>
      <c r="F857" s="25">
        <f t="shared" si="168"/>
        <v>10869</v>
      </c>
      <c r="G857" s="25">
        <f t="shared" si="157"/>
        <v>1.1115097985095226</v>
      </c>
      <c r="H857" s="25">
        <f t="shared" si="164"/>
        <v>1.0011677938160828</v>
      </c>
      <c r="I857" s="4">
        <f t="shared" si="158"/>
        <v>12066.908339062406</v>
      </c>
      <c r="J857" s="25">
        <f t="shared" si="165"/>
        <v>12577.111101251614</v>
      </c>
      <c r="K857" s="15">
        <f t="shared" si="159"/>
        <v>12591.798573819842</v>
      </c>
      <c r="L857" s="36">
        <f t="shared" si="160"/>
        <v>-510.7985738198422</v>
      </c>
      <c r="M857" s="36">
        <f t="shared" si="161"/>
        <v>510.7985738198422</v>
      </c>
      <c r="N857" s="36">
        <f t="shared" si="162"/>
        <v>4.2281150055445922E-2</v>
      </c>
      <c r="O857" s="36">
        <f t="shared" si="163"/>
        <v>260915.18301638478</v>
      </c>
      <c r="P857" s="35">
        <f t="shared" si="166"/>
        <v>260915.18301638478</v>
      </c>
    </row>
    <row r="858" spans="1:16" x14ac:dyDescent="0.4">
      <c r="A858" s="1">
        <v>857</v>
      </c>
      <c r="B858" s="21">
        <v>40670</v>
      </c>
      <c r="C858" s="43">
        <v>1</v>
      </c>
      <c r="D858" s="23">
        <v>10488</v>
      </c>
      <c r="E858" s="25">
        <f t="shared" si="167"/>
        <v>10630.5</v>
      </c>
      <c r="F858" s="25">
        <f t="shared" si="168"/>
        <v>10867.5</v>
      </c>
      <c r="G858" s="25">
        <f t="shared" si="157"/>
        <v>0.96507936507936509</v>
      </c>
      <c r="H858" s="25">
        <f t="shared" si="164"/>
        <v>1.0029760598604931</v>
      </c>
      <c r="I858" s="4">
        <f t="shared" si="158"/>
        <v>10456.879700058651</v>
      </c>
      <c r="J858" s="25">
        <f t="shared" si="165"/>
        <v>12577.427521278536</v>
      </c>
      <c r="K858" s="15">
        <f t="shared" si="159"/>
        <v>12614.858698472874</v>
      </c>
      <c r="L858" s="36">
        <f t="shared" si="160"/>
        <v>-2126.8586984728736</v>
      </c>
      <c r="M858" s="36">
        <f t="shared" si="161"/>
        <v>2126.8586984728736</v>
      </c>
      <c r="N858" s="36">
        <f t="shared" si="162"/>
        <v>0.20278973097567446</v>
      </c>
      <c r="O858" s="36">
        <f t="shared" si="163"/>
        <v>4523527.9232697254</v>
      </c>
      <c r="P858" s="35">
        <f t="shared" si="166"/>
        <v>4523527.9232697254</v>
      </c>
    </row>
    <row r="859" spans="1:16" x14ac:dyDescent="0.4">
      <c r="A859" s="1">
        <v>858</v>
      </c>
      <c r="B859" s="21">
        <v>40671</v>
      </c>
      <c r="C859" s="43">
        <v>2</v>
      </c>
      <c r="D859" s="23">
        <v>10131</v>
      </c>
      <c r="E859" s="25">
        <f t="shared" si="167"/>
        <v>11104.5</v>
      </c>
      <c r="F859" s="25">
        <f t="shared" si="168"/>
        <v>11119.375</v>
      </c>
      <c r="G859" s="25">
        <f t="shared" si="157"/>
        <v>0.9111123601821145</v>
      </c>
      <c r="H859" s="25">
        <f t="shared" si="164"/>
        <v>0.99962528745511148</v>
      </c>
      <c r="I859" s="4">
        <f t="shared" si="158"/>
        <v>10134.797635814046</v>
      </c>
      <c r="J859" s="25">
        <f t="shared" si="165"/>
        <v>12577.743941305456</v>
      </c>
      <c r="K859" s="15">
        <f t="shared" si="159"/>
        <v>12573.030902864253</v>
      </c>
      <c r="L859" s="36">
        <f t="shared" si="160"/>
        <v>-2442.0309028642532</v>
      </c>
      <c r="M859" s="36">
        <f t="shared" si="161"/>
        <v>2442.0309028642532</v>
      </c>
      <c r="N859" s="36">
        <f t="shared" si="162"/>
        <v>0.24104539560401275</v>
      </c>
      <c r="O859" s="36">
        <f t="shared" si="163"/>
        <v>5963514.9305440001</v>
      </c>
      <c r="P859" s="35">
        <f t="shared" si="166"/>
        <v>5963514.9305440001</v>
      </c>
    </row>
    <row r="860" spans="1:16" x14ac:dyDescent="0.4">
      <c r="A860" s="1">
        <v>859</v>
      </c>
      <c r="B860" s="21">
        <v>40672</v>
      </c>
      <c r="C860" s="43">
        <v>3</v>
      </c>
      <c r="D860" s="23">
        <v>11718</v>
      </c>
      <c r="E860" s="25">
        <f t="shared" si="167"/>
        <v>11134.25</v>
      </c>
      <c r="F860" s="25">
        <f t="shared" si="168"/>
        <v>11188.125</v>
      </c>
      <c r="G860" s="25">
        <f t="shared" si="157"/>
        <v>1.0473604826546004</v>
      </c>
      <c r="H860" s="25">
        <f t="shared" si="164"/>
        <v>0.99623085886831275</v>
      </c>
      <c r="I860" s="4">
        <f t="shared" si="158"/>
        <v>11762.333896493914</v>
      </c>
      <c r="J860" s="25">
        <f t="shared" si="165"/>
        <v>12578.060361332376</v>
      </c>
      <c r="K860" s="15">
        <f t="shared" si="159"/>
        <v>12530.651876667634</v>
      </c>
      <c r="L860" s="36">
        <f t="shared" si="160"/>
        <v>-812.6518766676345</v>
      </c>
      <c r="M860" s="36">
        <f t="shared" si="161"/>
        <v>812.6518766676345</v>
      </c>
      <c r="N860" s="36">
        <f t="shared" si="162"/>
        <v>6.9350731922481187E-2</v>
      </c>
      <c r="O860" s="36">
        <f t="shared" si="163"/>
        <v>660403.07265142829</v>
      </c>
      <c r="P860" s="35">
        <f t="shared" si="166"/>
        <v>660403.07265142829</v>
      </c>
    </row>
    <row r="861" spans="1:16" x14ac:dyDescent="0.4">
      <c r="A861" s="1">
        <v>860</v>
      </c>
      <c r="B861" s="21">
        <v>40673</v>
      </c>
      <c r="C861" s="43">
        <v>4</v>
      </c>
      <c r="D861" s="23">
        <v>12200</v>
      </c>
      <c r="E861" s="25">
        <f t="shared" si="167"/>
        <v>11242</v>
      </c>
      <c r="F861" s="25">
        <f t="shared" si="168"/>
        <v>11205.125</v>
      </c>
      <c r="G861" s="25">
        <f t="shared" si="157"/>
        <v>1.0887874967927622</v>
      </c>
      <c r="H861" s="25">
        <f t="shared" si="164"/>
        <v>1.0011677938160828</v>
      </c>
      <c r="I861" s="4">
        <f t="shared" si="158"/>
        <v>12185.769533694342</v>
      </c>
      <c r="J861" s="25">
        <f t="shared" si="165"/>
        <v>12578.376781359299</v>
      </c>
      <c r="K861" s="15">
        <f t="shared" si="159"/>
        <v>12593.065731980929</v>
      </c>
      <c r="L861" s="36">
        <f t="shared" si="160"/>
        <v>-393.06573198092883</v>
      </c>
      <c r="M861" s="36">
        <f t="shared" si="161"/>
        <v>393.06573198092883</v>
      </c>
      <c r="N861" s="36">
        <f t="shared" si="162"/>
        <v>3.2218502621387611E-2</v>
      </c>
      <c r="O861" s="36">
        <f t="shared" si="163"/>
        <v>154500.66965770337</v>
      </c>
      <c r="P861" s="35">
        <f t="shared" si="166"/>
        <v>154500.66965770337</v>
      </c>
    </row>
    <row r="862" spans="1:16" x14ac:dyDescent="0.4">
      <c r="A862" s="1">
        <v>861</v>
      </c>
      <c r="B862" s="21">
        <v>40674</v>
      </c>
      <c r="C862" s="43">
        <v>1</v>
      </c>
      <c r="D862" s="23">
        <v>10919</v>
      </c>
      <c r="E862" s="25">
        <f t="shared" si="167"/>
        <v>11168.25</v>
      </c>
      <c r="F862" s="25">
        <f t="shared" si="168"/>
        <v>11818.25</v>
      </c>
      <c r="G862" s="25">
        <f t="shared" si="157"/>
        <v>0.92391005436507101</v>
      </c>
      <c r="H862" s="25">
        <f t="shared" si="164"/>
        <v>1.0029760598604931</v>
      </c>
      <c r="I862" s="4">
        <f t="shared" si="158"/>
        <v>10886.600824269681</v>
      </c>
      <c r="J862" s="25">
        <f t="shared" si="165"/>
        <v>12578.693201386219</v>
      </c>
      <c r="K862" s="15">
        <f t="shared" si="159"/>
        <v>12616.128145320321</v>
      </c>
      <c r="L862" s="36">
        <f t="shared" si="160"/>
        <v>-1697.128145320321</v>
      </c>
      <c r="M862" s="36">
        <f t="shared" si="161"/>
        <v>1697.128145320321</v>
      </c>
      <c r="N862" s="36">
        <f t="shared" si="162"/>
        <v>0.15542889873800905</v>
      </c>
      <c r="O862" s="36">
        <f t="shared" si="163"/>
        <v>2880243.9416383924</v>
      </c>
      <c r="P862" s="35">
        <f t="shared" si="166"/>
        <v>2880243.9416383924</v>
      </c>
    </row>
    <row r="863" spans="1:16" x14ac:dyDescent="0.4">
      <c r="A863" s="1">
        <v>862</v>
      </c>
      <c r="B863" s="21">
        <v>40675</v>
      </c>
      <c r="C863" s="43">
        <v>2</v>
      </c>
      <c r="D863" s="23">
        <v>9836</v>
      </c>
      <c r="E863" s="25">
        <f t="shared" si="167"/>
        <v>12468.25</v>
      </c>
      <c r="F863" s="25">
        <f t="shared" si="168"/>
        <v>12686.25</v>
      </c>
      <c r="G863" s="25">
        <f t="shared" si="157"/>
        <v>0.77532761848457976</v>
      </c>
      <c r="H863" s="25">
        <f t="shared" si="164"/>
        <v>0.99962528745511148</v>
      </c>
      <c r="I863" s="4">
        <f t="shared" si="158"/>
        <v>9839.6870541769767</v>
      </c>
      <c r="J863" s="25">
        <f t="shared" si="165"/>
        <v>12579.009621413141</v>
      </c>
      <c r="K863" s="15">
        <f t="shared" si="159"/>
        <v>12574.296108705725</v>
      </c>
      <c r="L863" s="36">
        <f t="shared" si="160"/>
        <v>-2738.2961087057247</v>
      </c>
      <c r="M863" s="36">
        <f t="shared" si="161"/>
        <v>2738.2961087057247</v>
      </c>
      <c r="N863" s="36">
        <f t="shared" si="162"/>
        <v>0.27839529368703991</v>
      </c>
      <c r="O863" s="36">
        <f t="shared" si="163"/>
        <v>7498265.5789529141</v>
      </c>
      <c r="P863" s="35">
        <f t="shared" si="166"/>
        <v>7498265.5789529141</v>
      </c>
    </row>
    <row r="864" spans="1:16" x14ac:dyDescent="0.4">
      <c r="A864" s="1">
        <v>863</v>
      </c>
      <c r="B864" s="21">
        <v>40676</v>
      </c>
      <c r="C864" s="43">
        <v>3</v>
      </c>
      <c r="D864" s="23">
        <v>16918</v>
      </c>
      <c r="E864" s="25">
        <f t="shared" si="167"/>
        <v>12904.25</v>
      </c>
      <c r="F864" s="25">
        <f t="shared" si="168"/>
        <v>13001.5</v>
      </c>
      <c r="G864" s="25">
        <f t="shared" si="157"/>
        <v>1.3012344729454293</v>
      </c>
      <c r="H864" s="25">
        <f t="shared" si="164"/>
        <v>0.99623085886831275</v>
      </c>
      <c r="I864" s="4">
        <f t="shared" si="158"/>
        <v>16982.007583280767</v>
      </c>
      <c r="J864" s="25">
        <f t="shared" si="165"/>
        <v>12579.326041440061</v>
      </c>
      <c r="K864" s="15">
        <f t="shared" si="159"/>
        <v>12531.912786248366</v>
      </c>
      <c r="L864" s="36">
        <f t="shared" si="160"/>
        <v>4386.0872137516344</v>
      </c>
      <c r="M864" s="36">
        <f t="shared" si="161"/>
        <v>4386.0872137516344</v>
      </c>
      <c r="N864" s="36">
        <f t="shared" si="162"/>
        <v>0.25925565750984952</v>
      </c>
      <c r="O864" s="36">
        <f t="shared" si="163"/>
        <v>19237761.046635576</v>
      </c>
      <c r="P864" s="35">
        <f t="shared" si="166"/>
        <v>19237761.046635576</v>
      </c>
    </row>
    <row r="865" spans="1:16" x14ac:dyDescent="0.4">
      <c r="A865" s="1">
        <v>864</v>
      </c>
      <c r="B865" s="21">
        <v>40677</v>
      </c>
      <c r="C865" s="43">
        <v>4</v>
      </c>
      <c r="D865" s="23">
        <v>13944</v>
      </c>
      <c r="E865" s="25">
        <f t="shared" si="167"/>
        <v>13098.75</v>
      </c>
      <c r="F865" s="25">
        <f t="shared" si="168"/>
        <v>13768.875</v>
      </c>
      <c r="G865" s="25">
        <f t="shared" si="157"/>
        <v>1.0127189040498952</v>
      </c>
      <c r="H865" s="25">
        <f t="shared" si="164"/>
        <v>1.0011677938160828</v>
      </c>
      <c r="I865" s="4">
        <f t="shared" si="158"/>
        <v>13927.735276871632</v>
      </c>
      <c r="J865" s="25">
        <f t="shared" si="165"/>
        <v>12579.642461466981</v>
      </c>
      <c r="K865" s="15">
        <f t="shared" si="159"/>
        <v>12594.332890142015</v>
      </c>
      <c r="L865" s="36">
        <f t="shared" si="160"/>
        <v>1349.6671098579845</v>
      </c>
      <c r="M865" s="36">
        <f t="shared" si="161"/>
        <v>1349.6671098579845</v>
      </c>
      <c r="N865" s="36">
        <f t="shared" si="162"/>
        <v>9.6791961406912264E-2</v>
      </c>
      <c r="O865" s="36">
        <f t="shared" si="163"/>
        <v>1821601.307432405</v>
      </c>
      <c r="P865" s="35">
        <f t="shared" si="166"/>
        <v>1821601.307432405</v>
      </c>
    </row>
    <row r="866" spans="1:16" x14ac:dyDescent="0.4">
      <c r="A866" s="1">
        <v>865</v>
      </c>
      <c r="B866" s="21">
        <v>40678</v>
      </c>
      <c r="C866" s="43">
        <v>1</v>
      </c>
      <c r="D866" s="23">
        <v>11697</v>
      </c>
      <c r="E866" s="25">
        <f t="shared" si="167"/>
        <v>14439</v>
      </c>
      <c r="F866" s="25">
        <f t="shared" si="168"/>
        <v>14261.375</v>
      </c>
      <c r="G866" s="25">
        <f t="shared" si="157"/>
        <v>0.82018739427299259</v>
      </c>
      <c r="H866" s="25">
        <f t="shared" si="164"/>
        <v>1.0029760598604931</v>
      </c>
      <c r="I866" s="4">
        <f t="shared" si="158"/>
        <v>11662.292319945274</v>
      </c>
      <c r="J866" s="25">
        <f t="shared" si="165"/>
        <v>12579.958881493903</v>
      </c>
      <c r="K866" s="15">
        <f t="shared" si="159"/>
        <v>12617.39759216777</v>
      </c>
      <c r="L866" s="36">
        <f t="shared" si="160"/>
        <v>-920.3975921677702</v>
      </c>
      <c r="M866" s="36">
        <f t="shared" si="161"/>
        <v>920.3975921677702</v>
      </c>
      <c r="N866" s="36">
        <f t="shared" si="162"/>
        <v>7.8686636929791415E-2</v>
      </c>
      <c r="O866" s="36">
        <f t="shared" si="163"/>
        <v>847131.72766822902</v>
      </c>
      <c r="P866" s="35">
        <f t="shared" si="166"/>
        <v>847131.72766822902</v>
      </c>
    </row>
    <row r="867" spans="1:16" x14ac:dyDescent="0.4">
      <c r="A867" s="1">
        <v>866</v>
      </c>
      <c r="B867" s="21">
        <v>40679</v>
      </c>
      <c r="C867" s="43">
        <v>2</v>
      </c>
      <c r="D867" s="23">
        <v>15197</v>
      </c>
      <c r="E867" s="25">
        <f t="shared" si="167"/>
        <v>14083.75</v>
      </c>
      <c r="F867" s="25">
        <f t="shared" si="168"/>
        <v>13946.5</v>
      </c>
      <c r="G867" s="25">
        <f t="shared" si="157"/>
        <v>1.0896640734234395</v>
      </c>
      <c r="H867" s="25">
        <f t="shared" si="164"/>
        <v>0.99962528745511148</v>
      </c>
      <c r="I867" s="4">
        <f t="shared" si="158"/>
        <v>15202.696641147573</v>
      </c>
      <c r="J867" s="25">
        <f t="shared" si="165"/>
        <v>12580.275301520824</v>
      </c>
      <c r="K867" s="15">
        <f t="shared" si="159"/>
        <v>12575.561314547193</v>
      </c>
      <c r="L867" s="36">
        <f t="shared" si="160"/>
        <v>2621.4386854528075</v>
      </c>
      <c r="M867" s="36">
        <f t="shared" si="161"/>
        <v>2621.4386854528075</v>
      </c>
      <c r="N867" s="36">
        <f t="shared" si="162"/>
        <v>0.17249711689496661</v>
      </c>
      <c r="O867" s="36">
        <f t="shared" si="163"/>
        <v>6871940.7815885432</v>
      </c>
      <c r="P867" s="35">
        <f t="shared" si="166"/>
        <v>6871940.7815885432</v>
      </c>
    </row>
    <row r="868" spans="1:16" x14ac:dyDescent="0.4">
      <c r="A868" s="1">
        <v>867</v>
      </c>
      <c r="B868" s="21">
        <v>40680</v>
      </c>
      <c r="C868" s="43">
        <v>3</v>
      </c>
      <c r="D868" s="23">
        <v>15497</v>
      </c>
      <c r="E868" s="25">
        <f t="shared" si="167"/>
        <v>13809.25</v>
      </c>
      <c r="F868" s="25">
        <f t="shared" si="168"/>
        <v>13633</v>
      </c>
      <c r="G868" s="25">
        <f t="shared" si="157"/>
        <v>1.1367270593413041</v>
      </c>
      <c r="H868" s="25">
        <f t="shared" si="164"/>
        <v>0.99623085886831275</v>
      </c>
      <c r="I868" s="4">
        <f t="shared" si="158"/>
        <v>15555.631370026131</v>
      </c>
      <c r="J868" s="25">
        <f t="shared" si="165"/>
        <v>12580.591721547744</v>
      </c>
      <c r="K868" s="15">
        <f t="shared" si="159"/>
        <v>12533.173695829095</v>
      </c>
      <c r="L868" s="36">
        <f t="shared" si="160"/>
        <v>2963.8263041709051</v>
      </c>
      <c r="M868" s="36">
        <f t="shared" si="161"/>
        <v>2963.8263041709051</v>
      </c>
      <c r="N868" s="36">
        <f t="shared" si="162"/>
        <v>0.19125161671103472</v>
      </c>
      <c r="O868" s="36">
        <f t="shared" si="163"/>
        <v>8784266.3612953667</v>
      </c>
      <c r="P868" s="35">
        <f t="shared" si="166"/>
        <v>8784266.3612953667</v>
      </c>
    </row>
    <row r="869" spans="1:16" x14ac:dyDescent="0.4">
      <c r="A869" s="1">
        <v>868</v>
      </c>
      <c r="B869" s="21">
        <v>40681</v>
      </c>
      <c r="C869" s="43">
        <v>4</v>
      </c>
      <c r="D869" s="23">
        <v>12846</v>
      </c>
      <c r="E869" s="25">
        <f t="shared" si="167"/>
        <v>13456.75</v>
      </c>
      <c r="F869" s="25">
        <f t="shared" si="168"/>
        <v>13136.875</v>
      </c>
      <c r="G869" s="25">
        <f t="shared" si="157"/>
        <v>0.97785812836005515</v>
      </c>
      <c r="H869" s="25">
        <f t="shared" si="164"/>
        <v>1.0011677938160828</v>
      </c>
      <c r="I869" s="4">
        <f t="shared" si="158"/>
        <v>12831.01601883914</v>
      </c>
      <c r="J869" s="25">
        <f t="shared" si="165"/>
        <v>12580.908141574666</v>
      </c>
      <c r="K869" s="15">
        <f t="shared" si="159"/>
        <v>12595.600048303102</v>
      </c>
      <c r="L869" s="36">
        <f t="shared" si="160"/>
        <v>250.39995169689792</v>
      </c>
      <c r="M869" s="36">
        <f t="shared" si="161"/>
        <v>250.39995169689792</v>
      </c>
      <c r="N869" s="36">
        <f t="shared" si="162"/>
        <v>1.9492445251198653E-2</v>
      </c>
      <c r="O869" s="36">
        <f t="shared" si="163"/>
        <v>62700.135809808809</v>
      </c>
      <c r="P869" s="35">
        <f t="shared" si="166"/>
        <v>62700.135809808809</v>
      </c>
    </row>
    <row r="870" spans="1:16" x14ac:dyDescent="0.4">
      <c r="A870" s="1">
        <v>869</v>
      </c>
      <c r="B870" s="21">
        <v>40682</v>
      </c>
      <c r="C870" s="43">
        <v>1</v>
      </c>
      <c r="D870" s="23">
        <v>10287</v>
      </c>
      <c r="E870" s="25">
        <f t="shared" si="167"/>
        <v>12817</v>
      </c>
      <c r="F870" s="25">
        <f t="shared" si="168"/>
        <v>12233.375</v>
      </c>
      <c r="G870" s="25">
        <f t="shared" si="157"/>
        <v>0.8408963184730297</v>
      </c>
      <c r="H870" s="25">
        <f t="shared" si="164"/>
        <v>1.0029760598604931</v>
      </c>
      <c r="I870" s="4">
        <f t="shared" si="158"/>
        <v>10256.476113129609</v>
      </c>
      <c r="J870" s="25">
        <f t="shared" si="165"/>
        <v>12581.224561601586</v>
      </c>
      <c r="K870" s="15">
        <f t="shared" si="159"/>
        <v>12618.667039015219</v>
      </c>
      <c r="L870" s="36">
        <f t="shared" si="160"/>
        <v>-2331.6670390152194</v>
      </c>
      <c r="M870" s="36">
        <f t="shared" si="161"/>
        <v>2331.6670390152194</v>
      </c>
      <c r="N870" s="36">
        <f t="shared" si="162"/>
        <v>0.22666151832557785</v>
      </c>
      <c r="O870" s="36">
        <f t="shared" si="163"/>
        <v>5436671.1808300009</v>
      </c>
      <c r="P870" s="35">
        <f t="shared" si="166"/>
        <v>5436671.1808300009</v>
      </c>
    </row>
    <row r="871" spans="1:16" x14ac:dyDescent="0.4">
      <c r="A871" s="1">
        <v>870</v>
      </c>
      <c r="B871" s="21">
        <v>40683</v>
      </c>
      <c r="C871" s="43">
        <v>2</v>
      </c>
      <c r="D871" s="23">
        <v>12638</v>
      </c>
      <c r="E871" s="25">
        <f t="shared" si="167"/>
        <v>11649.75</v>
      </c>
      <c r="F871" s="25">
        <f t="shared" si="168"/>
        <v>11261.5</v>
      </c>
      <c r="G871" s="25">
        <f t="shared" si="157"/>
        <v>1.1222306087110954</v>
      </c>
      <c r="H871" s="25">
        <f t="shared" si="164"/>
        <v>0.99962528745511148</v>
      </c>
      <c r="I871" s="4">
        <f t="shared" si="158"/>
        <v>12642.737392302626</v>
      </c>
      <c r="J871" s="25">
        <f t="shared" si="165"/>
        <v>12581.540981628506</v>
      </c>
      <c r="K871" s="15">
        <f t="shared" si="159"/>
        <v>12576.82652038866</v>
      </c>
      <c r="L871" s="36">
        <f t="shared" si="160"/>
        <v>61.173479611339644</v>
      </c>
      <c r="M871" s="36">
        <f t="shared" si="161"/>
        <v>61.173479611339644</v>
      </c>
      <c r="N871" s="36">
        <f t="shared" si="162"/>
        <v>4.8404399122756485E-3</v>
      </c>
      <c r="O871" s="36">
        <f t="shared" si="163"/>
        <v>3742.1946077589873</v>
      </c>
      <c r="P871" s="35">
        <f t="shared" si="166"/>
        <v>3742.1946077589873</v>
      </c>
    </row>
    <row r="872" spans="1:16" x14ac:dyDescent="0.4">
      <c r="A872" s="1">
        <v>871</v>
      </c>
      <c r="B872" s="21">
        <v>40684</v>
      </c>
      <c r="C872" s="43">
        <v>3</v>
      </c>
      <c r="D872" s="23">
        <v>10828</v>
      </c>
      <c r="E872" s="25">
        <f t="shared" si="167"/>
        <v>10873.25</v>
      </c>
      <c r="F872" s="25">
        <f t="shared" si="168"/>
        <v>11089.625</v>
      </c>
      <c r="G872" s="25">
        <f t="shared" si="157"/>
        <v>0.97640812921987896</v>
      </c>
      <c r="H872" s="25">
        <f t="shared" si="164"/>
        <v>0.99623085886831275</v>
      </c>
      <c r="I872" s="4">
        <f t="shared" si="158"/>
        <v>10868.966669332318</v>
      </c>
      <c r="J872" s="25">
        <f t="shared" si="165"/>
        <v>12581.857401655428</v>
      </c>
      <c r="K872" s="15">
        <f t="shared" si="159"/>
        <v>12534.434605409826</v>
      </c>
      <c r="L872" s="36">
        <f t="shared" si="160"/>
        <v>-1706.434605409826</v>
      </c>
      <c r="M872" s="36">
        <f t="shared" si="161"/>
        <v>1706.434605409826</v>
      </c>
      <c r="N872" s="36">
        <f t="shared" si="162"/>
        <v>0.15759462554579109</v>
      </c>
      <c r="O872" s="36">
        <f t="shared" si="163"/>
        <v>2911919.0625401884</v>
      </c>
      <c r="P872" s="35">
        <f t="shared" si="166"/>
        <v>2911919.0625401884</v>
      </c>
    </row>
    <row r="873" spans="1:16" x14ac:dyDescent="0.4">
      <c r="A873" s="1">
        <v>872</v>
      </c>
      <c r="B873" s="21">
        <v>40685</v>
      </c>
      <c r="C873" s="43">
        <v>4</v>
      </c>
      <c r="D873" s="23">
        <v>9740</v>
      </c>
      <c r="E873" s="25">
        <f t="shared" si="167"/>
        <v>11306</v>
      </c>
      <c r="F873" s="25">
        <f t="shared" si="168"/>
        <v>11282.875</v>
      </c>
      <c r="G873" s="25">
        <f t="shared" si="157"/>
        <v>0.86325515438219425</v>
      </c>
      <c r="H873" s="25">
        <f t="shared" si="164"/>
        <v>1.0011677938160828</v>
      </c>
      <c r="I873" s="4">
        <f t="shared" si="158"/>
        <v>9728.6389555887617</v>
      </c>
      <c r="J873" s="25">
        <f t="shared" si="165"/>
        <v>12582.173821682349</v>
      </c>
      <c r="K873" s="15">
        <f t="shared" si="159"/>
        <v>12596.867206464189</v>
      </c>
      <c r="L873" s="36">
        <f t="shared" si="160"/>
        <v>-2856.8672064641887</v>
      </c>
      <c r="M873" s="36">
        <f t="shared" si="161"/>
        <v>2856.8672064641887</v>
      </c>
      <c r="N873" s="36">
        <f t="shared" si="162"/>
        <v>0.29331285487311998</v>
      </c>
      <c r="O873" s="36">
        <f t="shared" si="163"/>
        <v>8161690.2353704972</v>
      </c>
      <c r="P873" s="35">
        <f t="shared" si="166"/>
        <v>8161690.2353704972</v>
      </c>
    </row>
    <row r="874" spans="1:16" x14ac:dyDescent="0.4">
      <c r="A874" s="1">
        <v>873</v>
      </c>
      <c r="B874" s="21">
        <v>40686</v>
      </c>
      <c r="C874" s="43">
        <v>1</v>
      </c>
      <c r="D874" s="23">
        <v>12018</v>
      </c>
      <c r="E874" s="25">
        <f t="shared" si="167"/>
        <v>11259.75</v>
      </c>
      <c r="F874" s="25">
        <f t="shared" si="168"/>
        <v>11455.625</v>
      </c>
      <c r="G874" s="25">
        <f t="shared" si="157"/>
        <v>1.0490916034699111</v>
      </c>
      <c r="H874" s="25">
        <f t="shared" si="164"/>
        <v>1.0029760598604931</v>
      </c>
      <c r="I874" s="4">
        <f t="shared" si="158"/>
        <v>11982.339839369266</v>
      </c>
      <c r="J874" s="25">
        <f t="shared" si="165"/>
        <v>12582.490241709269</v>
      </c>
      <c r="K874" s="15">
        <f t="shared" si="159"/>
        <v>12619.936485862667</v>
      </c>
      <c r="L874" s="36">
        <f t="shared" si="160"/>
        <v>-601.93648586266681</v>
      </c>
      <c r="M874" s="36">
        <f t="shared" si="161"/>
        <v>601.93648586266681</v>
      </c>
      <c r="N874" s="36">
        <f t="shared" si="162"/>
        <v>5.008624445520609E-2</v>
      </c>
      <c r="O874" s="36">
        <f t="shared" si="163"/>
        <v>362327.53301269648</v>
      </c>
      <c r="P874" s="35">
        <f t="shared" si="166"/>
        <v>362327.53301269648</v>
      </c>
    </row>
    <row r="875" spans="1:16" x14ac:dyDescent="0.4">
      <c r="A875" s="1">
        <v>874</v>
      </c>
      <c r="B875" s="21">
        <v>40687</v>
      </c>
      <c r="C875" s="43">
        <v>2</v>
      </c>
      <c r="D875" s="23">
        <v>12453</v>
      </c>
      <c r="E875" s="25">
        <f t="shared" si="167"/>
        <v>11651.5</v>
      </c>
      <c r="F875" s="25">
        <f t="shared" si="168"/>
        <v>11678.875</v>
      </c>
      <c r="G875" s="25">
        <f t="shared" si="157"/>
        <v>1.0662842097376675</v>
      </c>
      <c r="H875" s="25">
        <f t="shared" si="164"/>
        <v>0.99962528745511148</v>
      </c>
      <c r="I875" s="4">
        <f t="shared" si="158"/>
        <v>12457.668044496329</v>
      </c>
      <c r="J875" s="25">
        <f t="shared" si="165"/>
        <v>12582.806661736191</v>
      </c>
      <c r="K875" s="15">
        <f t="shared" si="159"/>
        <v>12578.091726230132</v>
      </c>
      <c r="L875" s="36">
        <f t="shared" si="160"/>
        <v>-125.09172623013183</v>
      </c>
      <c r="M875" s="36">
        <f t="shared" si="161"/>
        <v>125.09172623013183</v>
      </c>
      <c r="N875" s="36">
        <f t="shared" si="162"/>
        <v>1.0045107703375238E-2</v>
      </c>
      <c r="O875" s="36">
        <f t="shared" si="163"/>
        <v>15647.939971234251</v>
      </c>
      <c r="P875" s="35">
        <f t="shared" si="166"/>
        <v>15647.939971234251</v>
      </c>
    </row>
    <row r="876" spans="1:16" x14ac:dyDescent="0.4">
      <c r="A876" s="1">
        <v>875</v>
      </c>
      <c r="B876" s="21">
        <v>40688</v>
      </c>
      <c r="C876" s="43">
        <v>3</v>
      </c>
      <c r="D876" s="23">
        <v>12395</v>
      </c>
      <c r="E876" s="25">
        <f t="shared" si="167"/>
        <v>11706.25</v>
      </c>
      <c r="F876" s="25">
        <f t="shared" si="168"/>
        <v>11572.75</v>
      </c>
      <c r="G876" s="25">
        <f t="shared" si="157"/>
        <v>1.0710505281804239</v>
      </c>
      <c r="H876" s="25">
        <f t="shared" si="164"/>
        <v>0.99623085886831275</v>
      </c>
      <c r="I876" s="4">
        <f t="shared" si="158"/>
        <v>12441.895259177511</v>
      </c>
      <c r="J876" s="25">
        <f t="shared" si="165"/>
        <v>12583.123081763111</v>
      </c>
      <c r="K876" s="15">
        <f t="shared" si="159"/>
        <v>12535.695514990555</v>
      </c>
      <c r="L876" s="36">
        <f t="shared" si="160"/>
        <v>-140.69551499055524</v>
      </c>
      <c r="M876" s="36">
        <f t="shared" si="161"/>
        <v>140.69551499055524</v>
      </c>
      <c r="N876" s="36">
        <f t="shared" si="162"/>
        <v>1.1350989511137978E-2</v>
      </c>
      <c r="O876" s="36">
        <f t="shared" si="163"/>
        <v>19795.227938457552</v>
      </c>
      <c r="P876" s="35">
        <f t="shared" si="166"/>
        <v>19795.227938457552</v>
      </c>
    </row>
    <row r="877" spans="1:16" x14ac:dyDescent="0.4">
      <c r="A877" s="1">
        <v>876</v>
      </c>
      <c r="B877" s="21">
        <v>40689</v>
      </c>
      <c r="C877" s="43">
        <v>4</v>
      </c>
      <c r="D877" s="23">
        <v>9959</v>
      </c>
      <c r="E877" s="25">
        <f t="shared" si="167"/>
        <v>11439.25</v>
      </c>
      <c r="F877" s="25">
        <f t="shared" si="168"/>
        <v>11254.25</v>
      </c>
      <c r="G877" s="25">
        <f t="shared" ref="G877:G940" si="169">D877/F877</f>
        <v>0.88491014505631205</v>
      </c>
      <c r="H877" s="25">
        <f t="shared" si="164"/>
        <v>1.0011677938160828</v>
      </c>
      <c r="I877" s="4">
        <f t="shared" ref="I877:I940" si="170">D877/H877</f>
        <v>9947.3835070542573</v>
      </c>
      <c r="J877" s="25">
        <f t="shared" si="165"/>
        <v>12583.439501790031</v>
      </c>
      <c r="K877" s="15">
        <f t="shared" ref="K877:K940" si="171">H877*J877</f>
        <v>12598.134364625274</v>
      </c>
      <c r="L877" s="36">
        <f t="shared" ref="L877:L940" si="172">D877-K877</f>
        <v>-2639.1343646252735</v>
      </c>
      <c r="M877" s="36">
        <f t="shared" ref="M877:M940" si="173">ABS(L877)</f>
        <v>2639.1343646252735</v>
      </c>
      <c r="N877" s="36">
        <f t="shared" ref="N877:N940" si="174">M877/D877</f>
        <v>0.26499993620095125</v>
      </c>
      <c r="O877" s="36">
        <f t="shared" ref="O877:O940" si="175">L877^2</f>
        <v>6965030.1945460457</v>
      </c>
      <c r="P877" s="35">
        <f t="shared" si="166"/>
        <v>6965030.1945460457</v>
      </c>
    </row>
    <row r="878" spans="1:16" x14ac:dyDescent="0.4">
      <c r="A878" s="1">
        <v>877</v>
      </c>
      <c r="B878" s="21">
        <v>40690</v>
      </c>
      <c r="C878" s="43">
        <v>1</v>
      </c>
      <c r="D878" s="23">
        <v>10950</v>
      </c>
      <c r="E878" s="25">
        <f t="shared" si="167"/>
        <v>11069.25</v>
      </c>
      <c r="F878" s="25">
        <f t="shared" si="168"/>
        <v>11233.5</v>
      </c>
      <c r="G878" s="25">
        <f t="shared" si="169"/>
        <v>0.97476298571237818</v>
      </c>
      <c r="H878" s="25">
        <f t="shared" si="164"/>
        <v>1.0029760598604931</v>
      </c>
      <c r="I878" s="4">
        <f t="shared" si="170"/>
        <v>10917.508840164208</v>
      </c>
      <c r="J878" s="25">
        <f t="shared" si="165"/>
        <v>12583.755921816954</v>
      </c>
      <c r="K878" s="15">
        <f t="shared" si="171"/>
        <v>12621.205932710116</v>
      </c>
      <c r="L878" s="36">
        <f t="shared" si="172"/>
        <v>-1671.205932710116</v>
      </c>
      <c r="M878" s="36">
        <f t="shared" si="173"/>
        <v>1671.205932710116</v>
      </c>
      <c r="N878" s="36">
        <f t="shared" si="174"/>
        <v>0.15262154636622063</v>
      </c>
      <c r="O878" s="36">
        <f t="shared" si="175"/>
        <v>2792929.2695254888</v>
      </c>
      <c r="P878" s="35">
        <f t="shared" si="166"/>
        <v>2792929.2695254888</v>
      </c>
    </row>
    <row r="879" spans="1:16" x14ac:dyDescent="0.4">
      <c r="A879" s="1">
        <v>878</v>
      </c>
      <c r="B879" s="21">
        <v>40691</v>
      </c>
      <c r="C879" s="43">
        <v>2</v>
      </c>
      <c r="D879" s="23">
        <v>10973</v>
      </c>
      <c r="E879" s="25">
        <f t="shared" si="167"/>
        <v>11397.75</v>
      </c>
      <c r="F879" s="25">
        <f t="shared" si="168"/>
        <v>12236.125</v>
      </c>
      <c r="G879" s="25">
        <f t="shared" si="169"/>
        <v>0.89677083226920284</v>
      </c>
      <c r="H879" s="25">
        <f t="shared" si="164"/>
        <v>0.99962528745511148</v>
      </c>
      <c r="I879" s="4">
        <f t="shared" si="170"/>
        <v>10977.11326204595</v>
      </c>
      <c r="J879" s="25">
        <f t="shared" si="165"/>
        <v>12584.072341843874</v>
      </c>
      <c r="K879" s="15">
        <f t="shared" si="171"/>
        <v>12579.3569320716</v>
      </c>
      <c r="L879" s="36">
        <f t="shared" si="172"/>
        <v>-1606.3569320715997</v>
      </c>
      <c r="M879" s="36">
        <f t="shared" si="173"/>
        <v>1606.3569320715997</v>
      </c>
      <c r="N879" s="36">
        <f t="shared" si="174"/>
        <v>0.14639177363269842</v>
      </c>
      <c r="O879" s="36">
        <f t="shared" si="175"/>
        <v>2580382.5932144821</v>
      </c>
      <c r="P879" s="35">
        <f t="shared" si="166"/>
        <v>2580382.5932144821</v>
      </c>
    </row>
    <row r="880" spans="1:16" x14ac:dyDescent="0.4">
      <c r="A880" s="1">
        <v>879</v>
      </c>
      <c r="B880" s="21">
        <v>40692</v>
      </c>
      <c r="C880" s="43">
        <v>3</v>
      </c>
      <c r="D880" s="23">
        <v>13709</v>
      </c>
      <c r="E880" s="25">
        <f t="shared" si="167"/>
        <v>13074.5</v>
      </c>
      <c r="F880" s="25">
        <f t="shared" si="168"/>
        <v>13615</v>
      </c>
      <c r="G880" s="25">
        <f t="shared" si="169"/>
        <v>1.0069041498347411</v>
      </c>
      <c r="H880" s="25">
        <f t="shared" si="164"/>
        <v>0.99623085886831275</v>
      </c>
      <c r="I880" s="4">
        <f t="shared" si="170"/>
        <v>13760.866648492496</v>
      </c>
      <c r="J880" s="25">
        <f t="shared" si="165"/>
        <v>12584.388761870794</v>
      </c>
      <c r="K880" s="15">
        <f t="shared" si="171"/>
        <v>12536.956424571285</v>
      </c>
      <c r="L880" s="36">
        <f t="shared" si="172"/>
        <v>1172.0435754287155</v>
      </c>
      <c r="M880" s="36">
        <f t="shared" si="173"/>
        <v>1172.0435754287155</v>
      </c>
      <c r="N880" s="36">
        <f t="shared" si="174"/>
        <v>8.5494461698790242E-2</v>
      </c>
      <c r="O880" s="36">
        <f t="shared" si="175"/>
        <v>1373686.1427037271</v>
      </c>
      <c r="P880" s="35">
        <f t="shared" si="166"/>
        <v>1373686.1427037271</v>
      </c>
    </row>
    <row r="881" spans="1:16" x14ac:dyDescent="0.4">
      <c r="A881" s="1">
        <v>880</v>
      </c>
      <c r="B881" s="21">
        <v>40693</v>
      </c>
      <c r="C881" s="43">
        <v>4</v>
      </c>
      <c r="D881" s="23">
        <v>16666</v>
      </c>
      <c r="E881" s="25">
        <f t="shared" si="167"/>
        <v>14155.5</v>
      </c>
      <c r="F881" s="25">
        <f t="shared" si="168"/>
        <v>14731.625</v>
      </c>
      <c r="G881" s="25">
        <f t="shared" si="169"/>
        <v>1.131307645965737</v>
      </c>
      <c r="H881" s="25">
        <f t="shared" si="164"/>
        <v>1.0011677938160828</v>
      </c>
      <c r="I881" s="4">
        <f t="shared" si="170"/>
        <v>16646.560249881139</v>
      </c>
      <c r="J881" s="25">
        <f t="shared" si="165"/>
        <v>12584.705181897716</v>
      </c>
      <c r="K881" s="15">
        <f t="shared" si="171"/>
        <v>12599.401522786362</v>
      </c>
      <c r="L881" s="36">
        <f t="shared" si="172"/>
        <v>4066.598477213638</v>
      </c>
      <c r="M881" s="36">
        <f t="shared" si="173"/>
        <v>4066.598477213638</v>
      </c>
      <c r="N881" s="36">
        <f t="shared" si="174"/>
        <v>0.24400566885957267</v>
      </c>
      <c r="O881" s="36">
        <f t="shared" si="175"/>
        <v>16537223.17487628</v>
      </c>
      <c r="P881" s="35">
        <f t="shared" si="166"/>
        <v>16537223.17487628</v>
      </c>
    </row>
    <row r="882" spans="1:16" x14ac:dyDescent="0.4">
      <c r="A882" s="1">
        <v>881</v>
      </c>
      <c r="B882" s="21">
        <v>40694</v>
      </c>
      <c r="C882" s="43">
        <v>1</v>
      </c>
      <c r="D882" s="23">
        <v>15274</v>
      </c>
      <c r="E882" s="25">
        <f t="shared" si="167"/>
        <v>15307.75</v>
      </c>
      <c r="F882" s="25">
        <f t="shared" si="168"/>
        <v>15129</v>
      </c>
      <c r="G882" s="25">
        <f t="shared" si="169"/>
        <v>1.0095842421838852</v>
      </c>
      <c r="H882" s="25">
        <f t="shared" si="164"/>
        <v>1.0029760598604931</v>
      </c>
      <c r="I882" s="4">
        <f t="shared" si="170"/>
        <v>15228.678541065583</v>
      </c>
      <c r="J882" s="25">
        <f t="shared" si="165"/>
        <v>12585.021601924636</v>
      </c>
      <c r="K882" s="15">
        <f t="shared" si="171"/>
        <v>12622.475379557563</v>
      </c>
      <c r="L882" s="36">
        <f t="shared" si="172"/>
        <v>2651.5246204424366</v>
      </c>
      <c r="M882" s="36">
        <f t="shared" si="173"/>
        <v>2651.5246204424366</v>
      </c>
      <c r="N882" s="36">
        <f t="shared" si="174"/>
        <v>0.17359726466167583</v>
      </c>
      <c r="O882" s="36">
        <f t="shared" si="175"/>
        <v>7030582.8128124075</v>
      </c>
      <c r="P882" s="35">
        <f t="shared" si="166"/>
        <v>7030582.8128124075</v>
      </c>
    </row>
    <row r="883" spans="1:16" x14ac:dyDescent="0.4">
      <c r="A883" s="1">
        <v>882</v>
      </c>
      <c r="B883" s="21">
        <v>40695</v>
      </c>
      <c r="C883" s="43">
        <v>2</v>
      </c>
      <c r="D883" s="23">
        <v>15582</v>
      </c>
      <c r="E883" s="25">
        <f t="shared" si="167"/>
        <v>14950.25</v>
      </c>
      <c r="F883" s="25">
        <f t="shared" si="168"/>
        <v>14408.5</v>
      </c>
      <c r="G883" s="25">
        <f t="shared" si="169"/>
        <v>1.0814449803935178</v>
      </c>
      <c r="H883" s="25">
        <f t="shared" si="164"/>
        <v>0.99962528745511148</v>
      </c>
      <c r="I883" s="4">
        <f t="shared" si="170"/>
        <v>15587.840959555273</v>
      </c>
      <c r="J883" s="25">
        <f t="shared" si="165"/>
        <v>12585.338021951558</v>
      </c>
      <c r="K883" s="15">
        <f t="shared" si="171"/>
        <v>12580.622137913071</v>
      </c>
      <c r="L883" s="36">
        <f t="shared" si="172"/>
        <v>3001.3778620869289</v>
      </c>
      <c r="M883" s="36">
        <f t="shared" si="173"/>
        <v>3001.3778620869289</v>
      </c>
      <c r="N883" s="36">
        <f t="shared" si="174"/>
        <v>0.19261826864888518</v>
      </c>
      <c r="O883" s="36">
        <f t="shared" si="175"/>
        <v>9008269.0710255038</v>
      </c>
      <c r="P883" s="35">
        <f t="shared" si="166"/>
        <v>9008269.0710255038</v>
      </c>
    </row>
    <row r="884" spans="1:16" x14ac:dyDescent="0.4">
      <c r="A884" s="1">
        <v>883</v>
      </c>
      <c r="B884" s="21">
        <v>40696</v>
      </c>
      <c r="C884" s="43">
        <v>3</v>
      </c>
      <c r="D884" s="23">
        <v>12279</v>
      </c>
      <c r="E884" s="25">
        <f t="shared" si="167"/>
        <v>13866.75</v>
      </c>
      <c r="F884" s="25">
        <f t="shared" si="168"/>
        <v>13284.5</v>
      </c>
      <c r="G884" s="25">
        <f t="shared" si="169"/>
        <v>0.92431028642402802</v>
      </c>
      <c r="H884" s="25">
        <f t="shared" si="164"/>
        <v>0.99623085886831275</v>
      </c>
      <c r="I884" s="4">
        <f t="shared" si="170"/>
        <v>12325.456384626112</v>
      </c>
      <c r="J884" s="25">
        <f t="shared" si="165"/>
        <v>12585.654441978479</v>
      </c>
      <c r="K884" s="15">
        <f t="shared" si="171"/>
        <v>12538.217334152016</v>
      </c>
      <c r="L884" s="36">
        <f t="shared" si="172"/>
        <v>-259.21733415201561</v>
      </c>
      <c r="M884" s="36">
        <f t="shared" si="173"/>
        <v>259.21733415201561</v>
      </c>
      <c r="N884" s="36">
        <f t="shared" si="174"/>
        <v>2.1110622538644482E-2</v>
      </c>
      <c r="O884" s="36">
        <f t="shared" si="175"/>
        <v>67193.626324877725</v>
      </c>
      <c r="P884" s="35">
        <f t="shared" si="166"/>
        <v>67193.626324877725</v>
      </c>
    </row>
    <row r="885" spans="1:16" x14ac:dyDescent="0.4">
      <c r="A885" s="1">
        <v>884</v>
      </c>
      <c r="B885" s="21">
        <v>40697</v>
      </c>
      <c r="C885" s="43">
        <v>4</v>
      </c>
      <c r="D885" s="23">
        <v>12332</v>
      </c>
      <c r="E885" s="25">
        <f t="shared" si="167"/>
        <v>12702.25</v>
      </c>
      <c r="F885" s="25">
        <f t="shared" si="168"/>
        <v>11962</v>
      </c>
      <c r="G885" s="25">
        <f t="shared" si="169"/>
        <v>1.0309312823942485</v>
      </c>
      <c r="H885" s="25">
        <f t="shared" si="164"/>
        <v>1.0011677938160828</v>
      </c>
      <c r="I885" s="4">
        <f t="shared" si="170"/>
        <v>12317.615564714641</v>
      </c>
      <c r="J885" s="25">
        <f t="shared" si="165"/>
        <v>12585.970862005399</v>
      </c>
      <c r="K885" s="15">
        <f t="shared" si="171"/>
        <v>12600.668680947447</v>
      </c>
      <c r="L885" s="36">
        <f t="shared" si="172"/>
        <v>-268.66868094744677</v>
      </c>
      <c r="M885" s="36">
        <f t="shared" si="173"/>
        <v>268.66868094744677</v>
      </c>
      <c r="N885" s="36">
        <f t="shared" si="174"/>
        <v>2.1786302379779986E-2</v>
      </c>
      <c r="O885" s="36">
        <f t="shared" si="175"/>
        <v>72182.860122040947</v>
      </c>
      <c r="P885" s="35">
        <f t="shared" si="166"/>
        <v>72182.860122040947</v>
      </c>
    </row>
    <row r="886" spans="1:16" x14ac:dyDescent="0.4">
      <c r="A886" s="1">
        <v>885</v>
      </c>
      <c r="B886" s="21">
        <v>40698</v>
      </c>
      <c r="C886" s="43">
        <v>1</v>
      </c>
      <c r="D886" s="23">
        <v>10616</v>
      </c>
      <c r="E886" s="25">
        <f t="shared" si="167"/>
        <v>11221.75</v>
      </c>
      <c r="F886" s="25">
        <f t="shared" si="168"/>
        <v>11180.125</v>
      </c>
      <c r="G886" s="25">
        <f t="shared" si="169"/>
        <v>0.94954215628179472</v>
      </c>
      <c r="H886" s="25">
        <f t="shared" si="164"/>
        <v>1.0029760598604931</v>
      </c>
      <c r="I886" s="4">
        <f t="shared" si="170"/>
        <v>10584.499894719931</v>
      </c>
      <c r="J886" s="25">
        <f t="shared" si="165"/>
        <v>12586.287282032321</v>
      </c>
      <c r="K886" s="15">
        <f t="shared" si="171"/>
        <v>12623.744826405013</v>
      </c>
      <c r="L886" s="36">
        <f t="shared" si="172"/>
        <v>-2007.7448264050126</v>
      </c>
      <c r="M886" s="36">
        <f t="shared" si="173"/>
        <v>2007.7448264050126</v>
      </c>
      <c r="N886" s="36">
        <f t="shared" si="174"/>
        <v>0.18912441846316999</v>
      </c>
      <c r="O886" s="36">
        <f t="shared" si="175"/>
        <v>4031039.2879560944</v>
      </c>
      <c r="P886" s="35">
        <f t="shared" si="166"/>
        <v>4031039.2879560944</v>
      </c>
    </row>
    <row r="887" spans="1:16" x14ac:dyDescent="0.4">
      <c r="A887" s="1">
        <v>886</v>
      </c>
      <c r="B887" s="21">
        <v>40699</v>
      </c>
      <c r="C887" s="43">
        <v>2</v>
      </c>
      <c r="D887" s="23">
        <v>9660</v>
      </c>
      <c r="E887" s="25">
        <f t="shared" si="167"/>
        <v>11138.5</v>
      </c>
      <c r="F887" s="25">
        <f t="shared" si="168"/>
        <v>11202.375</v>
      </c>
      <c r="G887" s="25">
        <f t="shared" si="169"/>
        <v>0.86231714257021386</v>
      </c>
      <c r="H887" s="25">
        <f t="shared" si="164"/>
        <v>0.99962528745511148</v>
      </c>
      <c r="I887" s="4">
        <f t="shared" si="170"/>
        <v>9663.6210800477438</v>
      </c>
      <c r="J887" s="25">
        <f t="shared" si="165"/>
        <v>12586.603702059241</v>
      </c>
      <c r="K887" s="15">
        <f t="shared" si="171"/>
        <v>12581.887343754539</v>
      </c>
      <c r="L887" s="36">
        <f t="shared" si="172"/>
        <v>-2921.887343754539</v>
      </c>
      <c r="M887" s="36">
        <f t="shared" si="173"/>
        <v>2921.887343754539</v>
      </c>
      <c r="N887" s="36">
        <f t="shared" si="174"/>
        <v>0.30247280991247816</v>
      </c>
      <c r="O887" s="36">
        <f t="shared" si="175"/>
        <v>8537425.6495929547</v>
      </c>
      <c r="P887" s="35">
        <f t="shared" si="166"/>
        <v>8537425.6495929547</v>
      </c>
    </row>
    <row r="888" spans="1:16" x14ac:dyDescent="0.4">
      <c r="A888" s="1">
        <v>887</v>
      </c>
      <c r="B888" s="21">
        <v>40700</v>
      </c>
      <c r="C888" s="43">
        <v>3</v>
      </c>
      <c r="D888" s="23">
        <v>11946</v>
      </c>
      <c r="E888" s="25">
        <f t="shared" si="167"/>
        <v>11266.25</v>
      </c>
      <c r="F888" s="25">
        <f t="shared" si="168"/>
        <v>11610.25</v>
      </c>
      <c r="G888" s="25">
        <f t="shared" si="169"/>
        <v>1.0289184126095476</v>
      </c>
      <c r="H888" s="25">
        <f t="shared" si="164"/>
        <v>0.99623085886831275</v>
      </c>
      <c r="I888" s="4">
        <f t="shared" si="170"/>
        <v>11991.196511991491</v>
      </c>
      <c r="J888" s="25">
        <f t="shared" si="165"/>
        <v>12586.920122086161</v>
      </c>
      <c r="K888" s="15">
        <f t="shared" si="171"/>
        <v>12539.478243732745</v>
      </c>
      <c r="L888" s="36">
        <f t="shared" si="172"/>
        <v>-593.47824373274489</v>
      </c>
      <c r="M888" s="36">
        <f t="shared" si="173"/>
        <v>593.47824373274489</v>
      </c>
      <c r="N888" s="36">
        <f t="shared" si="174"/>
        <v>4.9680080674095503E-2</v>
      </c>
      <c r="O888" s="36">
        <f t="shared" si="175"/>
        <v>352216.42578410334</v>
      </c>
      <c r="P888" s="35">
        <f t="shared" si="166"/>
        <v>352216.42578410334</v>
      </c>
    </row>
    <row r="889" spans="1:16" x14ac:dyDescent="0.4">
      <c r="A889" s="1">
        <v>888</v>
      </c>
      <c r="B889" s="21">
        <v>40701</v>
      </c>
      <c r="C889" s="43">
        <v>4</v>
      </c>
      <c r="D889" s="23">
        <v>12843</v>
      </c>
      <c r="E889" s="25">
        <f t="shared" si="167"/>
        <v>11954.25</v>
      </c>
      <c r="F889" s="25">
        <f t="shared" si="168"/>
        <v>12101.625</v>
      </c>
      <c r="G889" s="25">
        <f t="shared" si="169"/>
        <v>1.0612624337640606</v>
      </c>
      <c r="H889" s="25">
        <f t="shared" si="164"/>
        <v>1.0011677938160828</v>
      </c>
      <c r="I889" s="4">
        <f t="shared" si="170"/>
        <v>12828.019518134133</v>
      </c>
      <c r="J889" s="25">
        <f t="shared" si="165"/>
        <v>12587.236542113083</v>
      </c>
      <c r="K889" s="15">
        <f t="shared" si="171"/>
        <v>12601.935839108535</v>
      </c>
      <c r="L889" s="36">
        <f t="shared" si="172"/>
        <v>241.06416089146478</v>
      </c>
      <c r="M889" s="36">
        <f t="shared" si="173"/>
        <v>241.06416089146478</v>
      </c>
      <c r="N889" s="36">
        <f t="shared" si="174"/>
        <v>1.877008182601143E-2</v>
      </c>
      <c r="O889" s="36">
        <f t="shared" si="175"/>
        <v>58111.929666306016</v>
      </c>
      <c r="P889" s="35">
        <f t="shared" si="166"/>
        <v>58111.929666306016</v>
      </c>
    </row>
    <row r="890" spans="1:16" x14ac:dyDescent="0.4">
      <c r="A890" s="1">
        <v>889</v>
      </c>
      <c r="B890" s="21">
        <v>40702</v>
      </c>
      <c r="C890" s="43">
        <v>1</v>
      </c>
      <c r="D890" s="23">
        <v>13368</v>
      </c>
      <c r="E890" s="25">
        <f t="shared" si="167"/>
        <v>12249</v>
      </c>
      <c r="F890" s="25">
        <f t="shared" si="168"/>
        <v>12884.625</v>
      </c>
      <c r="G890" s="25">
        <f t="shared" si="169"/>
        <v>1.0375156436450421</v>
      </c>
      <c r="H890" s="25">
        <f t="shared" si="164"/>
        <v>1.0029760598604931</v>
      </c>
      <c r="I890" s="4">
        <f t="shared" si="170"/>
        <v>13328.334079937456</v>
      </c>
      <c r="J890" s="25">
        <f t="shared" si="165"/>
        <v>12587.552962140004</v>
      </c>
      <c r="K890" s="15">
        <f t="shared" si="171"/>
        <v>12625.01427325246</v>
      </c>
      <c r="L890" s="36">
        <f t="shared" si="172"/>
        <v>742.98572674753996</v>
      </c>
      <c r="M890" s="36">
        <f t="shared" si="173"/>
        <v>742.98572674753996</v>
      </c>
      <c r="N890" s="36">
        <f t="shared" si="174"/>
        <v>5.5579423006249247E-2</v>
      </c>
      <c r="O890" s="36">
        <f t="shared" si="175"/>
        <v>552027.7901505701</v>
      </c>
      <c r="P890" s="35">
        <f t="shared" si="166"/>
        <v>552027.7901505701</v>
      </c>
    </row>
    <row r="891" spans="1:16" x14ac:dyDescent="0.4">
      <c r="A891" s="1">
        <v>890</v>
      </c>
      <c r="B891" s="21">
        <v>40703</v>
      </c>
      <c r="C891" s="43">
        <v>2</v>
      </c>
      <c r="D891" s="23">
        <v>10839</v>
      </c>
      <c r="E891" s="25">
        <f t="shared" si="167"/>
        <v>13520.25</v>
      </c>
      <c r="F891" s="25">
        <f t="shared" si="168"/>
        <v>13335.875</v>
      </c>
      <c r="G891" s="25">
        <f t="shared" si="169"/>
        <v>0.81277006570622479</v>
      </c>
      <c r="H891" s="25">
        <f t="shared" si="164"/>
        <v>0.99962528745511148</v>
      </c>
      <c r="I891" s="4">
        <f t="shared" si="170"/>
        <v>10843.063031743011</v>
      </c>
      <c r="J891" s="25">
        <f t="shared" si="165"/>
        <v>12587.869382166924</v>
      </c>
      <c r="K891" s="15">
        <f t="shared" si="171"/>
        <v>12583.152549596009</v>
      </c>
      <c r="L891" s="36">
        <f t="shared" si="172"/>
        <v>-1744.1525495960086</v>
      </c>
      <c r="M891" s="36">
        <f t="shared" si="173"/>
        <v>1744.1525495960086</v>
      </c>
      <c r="N891" s="36">
        <f t="shared" si="174"/>
        <v>0.16091452621053681</v>
      </c>
      <c r="O891" s="36">
        <f t="shared" si="175"/>
        <v>3042068.1162622571</v>
      </c>
      <c r="P891" s="35">
        <f t="shared" si="166"/>
        <v>3042068.1162622571</v>
      </c>
    </row>
    <row r="892" spans="1:16" x14ac:dyDescent="0.4">
      <c r="A892" s="1">
        <v>891</v>
      </c>
      <c r="B892" s="21">
        <v>40704</v>
      </c>
      <c r="C892" s="43">
        <v>3</v>
      </c>
      <c r="D892" s="23">
        <v>17031</v>
      </c>
      <c r="E892" s="25">
        <f t="shared" si="167"/>
        <v>13151.5</v>
      </c>
      <c r="F892" s="25">
        <f t="shared" si="168"/>
        <v>12761.625</v>
      </c>
      <c r="G892" s="25">
        <f t="shared" si="169"/>
        <v>1.3345479121977022</v>
      </c>
      <c r="H892" s="25">
        <f t="shared" si="164"/>
        <v>0.99623085886831275</v>
      </c>
      <c r="I892" s="4">
        <f t="shared" si="170"/>
        <v>17095.435107628251</v>
      </c>
      <c r="J892" s="25">
        <f t="shared" si="165"/>
        <v>12588.185802193846</v>
      </c>
      <c r="K892" s="15">
        <f t="shared" si="171"/>
        <v>12540.739153313476</v>
      </c>
      <c r="L892" s="36">
        <f t="shared" si="172"/>
        <v>4490.260846686524</v>
      </c>
      <c r="M892" s="36">
        <f t="shared" si="173"/>
        <v>4490.260846686524</v>
      </c>
      <c r="N892" s="36">
        <f t="shared" si="174"/>
        <v>0.26365221341591943</v>
      </c>
      <c r="O892" s="36">
        <f t="shared" si="175"/>
        <v>20162442.47128598</v>
      </c>
      <c r="P892" s="35">
        <f t="shared" si="166"/>
        <v>20162442.47128598</v>
      </c>
    </row>
    <row r="893" spans="1:16" x14ac:dyDescent="0.4">
      <c r="A893" s="1">
        <v>892</v>
      </c>
      <c r="B893" s="21">
        <v>40705</v>
      </c>
      <c r="C893" s="43">
        <v>4</v>
      </c>
      <c r="D893" s="23">
        <v>11368</v>
      </c>
      <c r="E893" s="25">
        <f t="shared" si="167"/>
        <v>12371.75</v>
      </c>
      <c r="F893" s="25">
        <f t="shared" si="168"/>
        <v>12609.5</v>
      </c>
      <c r="G893" s="25">
        <f t="shared" si="169"/>
        <v>0.90154248780681234</v>
      </c>
      <c r="H893" s="25">
        <f t="shared" si="164"/>
        <v>1.0011677938160828</v>
      </c>
      <c r="I893" s="4">
        <f t="shared" si="170"/>
        <v>11354.740004839121</v>
      </c>
      <c r="J893" s="25">
        <f t="shared" si="165"/>
        <v>12588.502222220766</v>
      </c>
      <c r="K893" s="15">
        <f t="shared" si="171"/>
        <v>12603.20299726962</v>
      </c>
      <c r="L893" s="36">
        <f t="shared" si="172"/>
        <v>-1235.20299726962</v>
      </c>
      <c r="M893" s="36">
        <f t="shared" si="173"/>
        <v>1235.20299726962</v>
      </c>
      <c r="N893" s="36">
        <f t="shared" si="174"/>
        <v>0.10865613980204258</v>
      </c>
      <c r="O893" s="36">
        <f t="shared" si="175"/>
        <v>1525726.444463853</v>
      </c>
      <c r="P893" s="35">
        <f t="shared" si="166"/>
        <v>1525726.444463853</v>
      </c>
    </row>
    <row r="894" spans="1:16" x14ac:dyDescent="0.4">
      <c r="A894" s="1">
        <v>893</v>
      </c>
      <c r="B894" s="21">
        <v>40706</v>
      </c>
      <c r="C894" s="43">
        <v>1</v>
      </c>
      <c r="D894" s="23">
        <v>10249</v>
      </c>
      <c r="E894" s="25">
        <f t="shared" si="167"/>
        <v>12847.25</v>
      </c>
      <c r="F894" s="25">
        <f t="shared" si="168"/>
        <v>12350.5</v>
      </c>
      <c r="G894" s="25">
        <f t="shared" si="169"/>
        <v>0.8298449455487632</v>
      </c>
      <c r="H894" s="25">
        <f t="shared" si="164"/>
        <v>1.0029760598604931</v>
      </c>
      <c r="I894" s="4">
        <f t="shared" si="170"/>
        <v>10218.58886783954</v>
      </c>
      <c r="J894" s="25">
        <f t="shared" si="165"/>
        <v>12588.818642247687</v>
      </c>
      <c r="K894" s="15">
        <f t="shared" si="171"/>
        <v>12626.283720099907</v>
      </c>
      <c r="L894" s="36">
        <f t="shared" si="172"/>
        <v>-2377.2837200999074</v>
      </c>
      <c r="M894" s="36">
        <f t="shared" si="173"/>
        <v>2377.2837200999074</v>
      </c>
      <c r="N894" s="36">
        <f t="shared" si="174"/>
        <v>0.23195274857058323</v>
      </c>
      <c r="O894" s="36">
        <f t="shared" si="175"/>
        <v>5651477.8858520547</v>
      </c>
      <c r="P894" s="35">
        <f t="shared" si="166"/>
        <v>5651477.8858520547</v>
      </c>
    </row>
    <row r="895" spans="1:16" x14ac:dyDescent="0.4">
      <c r="A895" s="1">
        <v>894</v>
      </c>
      <c r="B895" s="21">
        <v>40707</v>
      </c>
      <c r="C895" s="43">
        <v>2</v>
      </c>
      <c r="D895" s="23">
        <v>12741</v>
      </c>
      <c r="E895" s="25">
        <f t="shared" si="167"/>
        <v>11853.75</v>
      </c>
      <c r="F895" s="25">
        <f t="shared" si="168"/>
        <v>12058.5</v>
      </c>
      <c r="G895" s="25">
        <f t="shared" si="169"/>
        <v>1.0565990794874984</v>
      </c>
      <c r="H895" s="25">
        <f t="shared" si="164"/>
        <v>0.99962528745511148</v>
      </c>
      <c r="I895" s="4">
        <f t="shared" si="170"/>
        <v>12745.776002162349</v>
      </c>
      <c r="J895" s="25">
        <f t="shared" si="165"/>
        <v>12589.135062274609</v>
      </c>
      <c r="K895" s="15">
        <f t="shared" si="171"/>
        <v>12584.417755437478</v>
      </c>
      <c r="L895" s="36">
        <f t="shared" si="172"/>
        <v>156.58224456252174</v>
      </c>
      <c r="M895" s="36">
        <f t="shared" si="173"/>
        <v>156.58224456252174</v>
      </c>
      <c r="N895" s="36">
        <f t="shared" si="174"/>
        <v>1.2289635394593967E-2</v>
      </c>
      <c r="O895" s="36">
        <f t="shared" si="175"/>
        <v>24517.999312237367</v>
      </c>
      <c r="P895" s="35">
        <f t="shared" si="166"/>
        <v>24517.999312237367</v>
      </c>
    </row>
    <row r="896" spans="1:16" x14ac:dyDescent="0.4">
      <c r="A896" s="1">
        <v>895</v>
      </c>
      <c r="B896" s="21">
        <v>40708</v>
      </c>
      <c r="C896" s="43">
        <v>3</v>
      </c>
      <c r="D896" s="23">
        <v>13057</v>
      </c>
      <c r="E896" s="25">
        <f t="shared" si="167"/>
        <v>12263.25</v>
      </c>
      <c r="F896" s="25">
        <f t="shared" si="168"/>
        <v>12283.875</v>
      </c>
      <c r="G896" s="25">
        <f t="shared" si="169"/>
        <v>1.0629382015040043</v>
      </c>
      <c r="H896" s="25">
        <f t="shared" si="164"/>
        <v>0.99623085886831275</v>
      </c>
      <c r="I896" s="4">
        <f t="shared" si="170"/>
        <v>13106.399870841529</v>
      </c>
      <c r="J896" s="25">
        <f t="shared" si="165"/>
        <v>12589.451482301529</v>
      </c>
      <c r="K896" s="15">
        <f t="shared" si="171"/>
        <v>12542.000062894205</v>
      </c>
      <c r="L896" s="36">
        <f t="shared" si="172"/>
        <v>514.99993710579474</v>
      </c>
      <c r="M896" s="36">
        <f t="shared" si="173"/>
        <v>514.99993710579474</v>
      </c>
      <c r="N896" s="36">
        <f t="shared" si="174"/>
        <v>3.9442439848801004E-2</v>
      </c>
      <c r="O896" s="36">
        <f t="shared" si="175"/>
        <v>265224.93521897256</v>
      </c>
      <c r="P896" s="35">
        <f t="shared" si="166"/>
        <v>265224.93521897256</v>
      </c>
    </row>
    <row r="897" spans="1:16" x14ac:dyDescent="0.4">
      <c r="A897" s="1">
        <v>896</v>
      </c>
      <c r="B897" s="21">
        <v>40709</v>
      </c>
      <c r="C897" s="43">
        <v>4</v>
      </c>
      <c r="D897" s="23">
        <v>13006</v>
      </c>
      <c r="E897" s="25">
        <f t="shared" si="167"/>
        <v>12304.5</v>
      </c>
      <c r="F897" s="25">
        <f t="shared" si="168"/>
        <v>12326.375</v>
      </c>
      <c r="G897" s="25">
        <f t="shared" si="169"/>
        <v>1.0551358367727739</v>
      </c>
      <c r="H897" s="25">
        <f t="shared" si="164"/>
        <v>1.0011677938160828</v>
      </c>
      <c r="I897" s="4">
        <f t="shared" si="170"/>
        <v>12990.829389772836</v>
      </c>
      <c r="J897" s="25">
        <f t="shared" si="165"/>
        <v>12589.767902328449</v>
      </c>
      <c r="K897" s="15">
        <f t="shared" si="171"/>
        <v>12604.470155430707</v>
      </c>
      <c r="L897" s="36">
        <f t="shared" si="172"/>
        <v>401.52984456929335</v>
      </c>
      <c r="M897" s="36">
        <f t="shared" si="173"/>
        <v>401.52984456929335</v>
      </c>
      <c r="N897" s="36">
        <f t="shared" si="174"/>
        <v>3.0872662199699627E-2</v>
      </c>
      <c r="O897" s="36">
        <f t="shared" si="175"/>
        <v>161226.21607984087</v>
      </c>
      <c r="P897" s="35">
        <f t="shared" si="166"/>
        <v>161226.21607984087</v>
      </c>
    </row>
    <row r="898" spans="1:16" x14ac:dyDescent="0.4">
      <c r="A898" s="1">
        <v>897</v>
      </c>
      <c r="B898" s="21">
        <v>40710</v>
      </c>
      <c r="C898" s="43">
        <v>1</v>
      </c>
      <c r="D898" s="23">
        <v>10414</v>
      </c>
      <c r="E898" s="25">
        <f t="shared" si="167"/>
        <v>12348.25</v>
      </c>
      <c r="F898" s="25">
        <f t="shared" si="168"/>
        <v>12102.625</v>
      </c>
      <c r="G898" s="25">
        <f t="shared" si="169"/>
        <v>0.86047448384131542</v>
      </c>
      <c r="H898" s="25">
        <f t="shared" ref="H898:H961" si="176">VLOOKUP(C898,$Q$38:$S$42,3,FALSE)</f>
        <v>1.0029760598604931</v>
      </c>
      <c r="I898" s="4">
        <f t="shared" si="170"/>
        <v>10383.099275020099</v>
      </c>
      <c r="J898" s="25">
        <f t="shared" si="165"/>
        <v>12590.084322355371</v>
      </c>
      <c r="K898" s="15">
        <f t="shared" si="171"/>
        <v>12627.553166947357</v>
      </c>
      <c r="L898" s="36">
        <f t="shared" si="172"/>
        <v>-2213.5531669473567</v>
      </c>
      <c r="M898" s="36">
        <f t="shared" si="173"/>
        <v>2213.5531669473567</v>
      </c>
      <c r="N898" s="36">
        <f t="shared" si="174"/>
        <v>0.21255551823961558</v>
      </c>
      <c r="O898" s="36">
        <f t="shared" si="175"/>
        <v>4899817.6229026718</v>
      </c>
      <c r="P898" s="35">
        <f t="shared" si="166"/>
        <v>4899817.6229026718</v>
      </c>
    </row>
    <row r="899" spans="1:16" x14ac:dyDescent="0.4">
      <c r="A899" s="1">
        <v>898</v>
      </c>
      <c r="B899" s="21">
        <v>40711</v>
      </c>
      <c r="C899" s="43">
        <v>2</v>
      </c>
      <c r="D899" s="23">
        <v>12916</v>
      </c>
      <c r="E899" s="25">
        <f t="shared" si="167"/>
        <v>11857</v>
      </c>
      <c r="F899" s="25">
        <f t="shared" si="168"/>
        <v>11472</v>
      </c>
      <c r="G899" s="25">
        <f t="shared" si="169"/>
        <v>1.1258716875871688</v>
      </c>
      <c r="H899" s="25">
        <f t="shared" si="176"/>
        <v>0.99962528745511148</v>
      </c>
      <c r="I899" s="4">
        <f t="shared" si="170"/>
        <v>12920.841601438577</v>
      </c>
      <c r="J899" s="25">
        <f t="shared" ref="J899:J962" si="177">INTERCEPT($I$2:$I$3896,$A$2:$A$3896)+SLOPE($I$2:$I$3896,$A$2:$A$3896)*A899</f>
        <v>12590.400742382291</v>
      </c>
      <c r="K899" s="15">
        <f t="shared" si="171"/>
        <v>12585.682961278946</v>
      </c>
      <c r="L899" s="36">
        <f t="shared" si="172"/>
        <v>330.3170387210539</v>
      </c>
      <c r="M899" s="36">
        <f t="shared" si="173"/>
        <v>330.3170387210539</v>
      </c>
      <c r="N899" s="36">
        <f t="shared" si="174"/>
        <v>2.5574251991410182E-2</v>
      </c>
      <c r="O899" s="36">
        <f t="shared" si="175"/>
        <v>109109.34606944623</v>
      </c>
      <c r="P899" s="35">
        <f t="shared" ref="P899:P962" si="178">(D899-K899)^2</f>
        <v>109109.34606944623</v>
      </c>
    </row>
    <row r="900" spans="1:16" x14ac:dyDescent="0.4">
      <c r="A900" s="1">
        <v>899</v>
      </c>
      <c r="B900" s="21">
        <v>40712</v>
      </c>
      <c r="C900" s="43">
        <v>3</v>
      </c>
      <c r="D900" s="23">
        <v>11092</v>
      </c>
      <c r="E900" s="25">
        <f t="shared" si="167"/>
        <v>11087</v>
      </c>
      <c r="F900" s="25">
        <f t="shared" si="168"/>
        <v>11378.875</v>
      </c>
      <c r="G900" s="25">
        <f t="shared" si="169"/>
        <v>0.9747888082081928</v>
      </c>
      <c r="H900" s="25">
        <f t="shared" si="176"/>
        <v>0.99623085886831275</v>
      </c>
      <c r="I900" s="4">
        <f t="shared" si="170"/>
        <v>11133.965487276882</v>
      </c>
      <c r="J900" s="25">
        <f t="shared" si="177"/>
        <v>12590.717162409213</v>
      </c>
      <c r="K900" s="15">
        <f t="shared" si="171"/>
        <v>12543.260972474936</v>
      </c>
      <c r="L900" s="36">
        <f t="shared" si="172"/>
        <v>-1451.2609724749364</v>
      </c>
      <c r="M900" s="36">
        <f t="shared" si="173"/>
        <v>1451.2609724749364</v>
      </c>
      <c r="N900" s="36">
        <f t="shared" si="174"/>
        <v>0.13083852979398994</v>
      </c>
      <c r="O900" s="36">
        <f t="shared" si="175"/>
        <v>2106158.4102288978</v>
      </c>
      <c r="P900" s="35">
        <f t="shared" si="178"/>
        <v>2106158.4102288978</v>
      </c>
    </row>
    <row r="901" spans="1:16" x14ac:dyDescent="0.4">
      <c r="A901" s="1">
        <v>900</v>
      </c>
      <c r="B901" s="21">
        <v>40713</v>
      </c>
      <c r="C901" s="43">
        <v>4</v>
      </c>
      <c r="D901" s="23">
        <v>9926</v>
      </c>
      <c r="E901" s="25">
        <f t="shared" ref="E901:E964" si="179">AVERAGE(D899:D902)</f>
        <v>11670.75</v>
      </c>
      <c r="F901" s="25">
        <f t="shared" ref="F901:F964" si="180">AVERAGE(E901:E902)</f>
        <v>11726.875</v>
      </c>
      <c r="G901" s="25">
        <f t="shared" si="169"/>
        <v>0.84643180728028566</v>
      </c>
      <c r="H901" s="25">
        <f t="shared" si="176"/>
        <v>1.0011677938160828</v>
      </c>
      <c r="I901" s="4">
        <f t="shared" si="170"/>
        <v>9914.4219992991839</v>
      </c>
      <c r="J901" s="25">
        <f t="shared" si="177"/>
        <v>12591.033582436134</v>
      </c>
      <c r="K901" s="15">
        <f t="shared" si="171"/>
        <v>12605.737313591793</v>
      </c>
      <c r="L901" s="36">
        <f t="shared" si="172"/>
        <v>-2679.7373135917933</v>
      </c>
      <c r="M901" s="36">
        <f t="shared" si="173"/>
        <v>2679.7373135917933</v>
      </c>
      <c r="N901" s="36">
        <f t="shared" si="174"/>
        <v>0.26997152061170593</v>
      </c>
      <c r="O901" s="36">
        <f t="shared" si="175"/>
        <v>7180992.0698561613</v>
      </c>
      <c r="P901" s="35">
        <f t="shared" si="178"/>
        <v>7180992.0698561613</v>
      </c>
    </row>
    <row r="902" spans="1:16" x14ac:dyDescent="0.4">
      <c r="A902" s="1">
        <v>901</v>
      </c>
      <c r="B902" s="21">
        <v>40714</v>
      </c>
      <c r="C902" s="43">
        <v>1</v>
      </c>
      <c r="D902" s="23">
        <v>12749</v>
      </c>
      <c r="E902" s="25">
        <f t="shared" si="179"/>
        <v>11783</v>
      </c>
      <c r="F902" s="25">
        <f t="shared" si="180"/>
        <v>12107.25</v>
      </c>
      <c r="G902" s="25">
        <f t="shared" si="169"/>
        <v>1.0530054306304073</v>
      </c>
      <c r="H902" s="25">
        <f t="shared" si="176"/>
        <v>1.0029760598604931</v>
      </c>
      <c r="I902" s="4">
        <f t="shared" si="170"/>
        <v>12711.170794817672</v>
      </c>
      <c r="J902" s="25">
        <f t="shared" si="177"/>
        <v>12591.350002463054</v>
      </c>
      <c r="K902" s="15">
        <f t="shared" si="171"/>
        <v>12628.822613794804</v>
      </c>
      <c r="L902" s="36">
        <f t="shared" si="172"/>
        <v>120.17738620519594</v>
      </c>
      <c r="M902" s="36">
        <f t="shared" si="173"/>
        <v>120.17738620519594</v>
      </c>
      <c r="N902" s="36">
        <f t="shared" si="174"/>
        <v>9.4264166762252685E-3</v>
      </c>
      <c r="O902" s="36">
        <f t="shared" si="175"/>
        <v>14442.60415511282</v>
      </c>
      <c r="P902" s="35">
        <f t="shared" si="178"/>
        <v>14442.60415511282</v>
      </c>
    </row>
    <row r="903" spans="1:16" x14ac:dyDescent="0.4">
      <c r="A903" s="1">
        <v>902</v>
      </c>
      <c r="B903" s="21">
        <v>40715</v>
      </c>
      <c r="C903" s="43">
        <v>2</v>
      </c>
      <c r="D903" s="23">
        <v>13365</v>
      </c>
      <c r="E903" s="25">
        <f t="shared" si="179"/>
        <v>12431.5</v>
      </c>
      <c r="F903" s="25">
        <f t="shared" si="180"/>
        <v>12588.25</v>
      </c>
      <c r="G903" s="25">
        <f t="shared" si="169"/>
        <v>1.0617043671677953</v>
      </c>
      <c r="H903" s="25">
        <f t="shared" si="176"/>
        <v>0.99962528745511148</v>
      </c>
      <c r="I903" s="4">
        <f t="shared" si="170"/>
        <v>13370.009910438725</v>
      </c>
      <c r="J903" s="25">
        <f t="shared" si="177"/>
        <v>12591.666422489976</v>
      </c>
      <c r="K903" s="15">
        <f t="shared" si="171"/>
        <v>12586.948167120418</v>
      </c>
      <c r="L903" s="36">
        <f t="shared" si="172"/>
        <v>778.05183287958243</v>
      </c>
      <c r="M903" s="36">
        <f t="shared" si="173"/>
        <v>778.05183287958243</v>
      </c>
      <c r="N903" s="36">
        <f t="shared" si="174"/>
        <v>5.8215625355748778E-2</v>
      </c>
      <c r="O903" s="36">
        <f t="shared" si="175"/>
        <v>605364.65464727767</v>
      </c>
      <c r="P903" s="35">
        <f t="shared" si="178"/>
        <v>605364.65464727767</v>
      </c>
    </row>
    <row r="904" spans="1:16" x14ac:dyDescent="0.4">
      <c r="A904" s="1">
        <v>903</v>
      </c>
      <c r="B904" s="21">
        <v>40716</v>
      </c>
      <c r="C904" s="43">
        <v>3</v>
      </c>
      <c r="D904" s="23">
        <v>13686</v>
      </c>
      <c r="E904" s="25">
        <f t="shared" si="179"/>
        <v>12745</v>
      </c>
      <c r="F904" s="25">
        <f t="shared" si="180"/>
        <v>12863.75</v>
      </c>
      <c r="G904" s="25">
        <f t="shared" si="169"/>
        <v>1.0639199300359536</v>
      </c>
      <c r="H904" s="25">
        <f t="shared" si="176"/>
        <v>0.99623085886831275</v>
      </c>
      <c r="I904" s="4">
        <f t="shared" si="170"/>
        <v>13737.779630262477</v>
      </c>
      <c r="J904" s="25">
        <f t="shared" si="177"/>
        <v>12591.982842516896</v>
      </c>
      <c r="K904" s="15">
        <f t="shared" si="171"/>
        <v>12544.521882055666</v>
      </c>
      <c r="L904" s="36">
        <f t="shared" si="172"/>
        <v>1141.4781179443344</v>
      </c>
      <c r="M904" s="36">
        <f t="shared" si="173"/>
        <v>1141.4781179443344</v>
      </c>
      <c r="N904" s="36">
        <f t="shared" si="174"/>
        <v>8.3404801837230341E-2</v>
      </c>
      <c r="O904" s="36">
        <f t="shared" si="175"/>
        <v>1302972.2937457396</v>
      </c>
      <c r="P904" s="35">
        <f t="shared" si="178"/>
        <v>1302972.2937457396</v>
      </c>
    </row>
    <row r="905" spans="1:16" x14ac:dyDescent="0.4">
      <c r="A905" s="1">
        <v>904</v>
      </c>
      <c r="B905" s="21">
        <v>40717</v>
      </c>
      <c r="C905" s="43">
        <v>4</v>
      </c>
      <c r="D905" s="23">
        <v>11180</v>
      </c>
      <c r="E905" s="25">
        <f t="shared" si="179"/>
        <v>12982.5</v>
      </c>
      <c r="F905" s="25">
        <f t="shared" si="180"/>
        <v>12750.75</v>
      </c>
      <c r="G905" s="25">
        <f t="shared" si="169"/>
        <v>0.87681116797051151</v>
      </c>
      <c r="H905" s="25">
        <f t="shared" si="176"/>
        <v>1.0011677938160828</v>
      </c>
      <c r="I905" s="4">
        <f t="shared" si="170"/>
        <v>11166.959293992028</v>
      </c>
      <c r="J905" s="25">
        <f t="shared" si="177"/>
        <v>12592.299262543816</v>
      </c>
      <c r="K905" s="15">
        <f t="shared" si="171"/>
        <v>12607.004471752878</v>
      </c>
      <c r="L905" s="36">
        <f t="shared" si="172"/>
        <v>-1427.0044717528781</v>
      </c>
      <c r="M905" s="36">
        <f t="shared" si="173"/>
        <v>1427.0044717528781</v>
      </c>
      <c r="N905" s="36">
        <f t="shared" si="174"/>
        <v>0.12763904040723417</v>
      </c>
      <c r="O905" s="36">
        <f t="shared" si="175"/>
        <v>2036341.7624027107</v>
      </c>
      <c r="P905" s="35">
        <f t="shared" si="178"/>
        <v>2036341.7624027107</v>
      </c>
    </row>
    <row r="906" spans="1:16" x14ac:dyDescent="0.4">
      <c r="A906" s="1">
        <v>905</v>
      </c>
      <c r="B906" s="21">
        <v>40718</v>
      </c>
      <c r="C906" s="43">
        <v>1</v>
      </c>
      <c r="D906" s="23">
        <v>13699</v>
      </c>
      <c r="E906" s="25">
        <f t="shared" si="179"/>
        <v>12519</v>
      </c>
      <c r="F906" s="25">
        <f t="shared" si="180"/>
        <v>12098.375</v>
      </c>
      <c r="G906" s="25">
        <f t="shared" si="169"/>
        <v>1.1323008255240889</v>
      </c>
      <c r="H906" s="25">
        <f t="shared" si="176"/>
        <v>1.0029760598604931</v>
      </c>
      <c r="I906" s="4">
        <f t="shared" si="170"/>
        <v>13658.35192706936</v>
      </c>
      <c r="J906" s="25">
        <f t="shared" si="177"/>
        <v>12592.615682570738</v>
      </c>
      <c r="K906" s="15">
        <f t="shared" si="171"/>
        <v>12630.092060642253</v>
      </c>
      <c r="L906" s="36">
        <f t="shared" si="172"/>
        <v>1068.9079393577467</v>
      </c>
      <c r="M906" s="36">
        <f t="shared" si="173"/>
        <v>1068.9079393577467</v>
      </c>
      <c r="N906" s="36">
        <f t="shared" si="174"/>
        <v>7.8028172812449573E-2</v>
      </c>
      <c r="O906" s="36">
        <f t="shared" si="175"/>
        <v>1142564.1828220244</v>
      </c>
      <c r="P906" s="35">
        <f t="shared" si="178"/>
        <v>1142564.1828220244</v>
      </c>
    </row>
    <row r="907" spans="1:16" x14ac:dyDescent="0.4">
      <c r="A907" s="1">
        <v>906</v>
      </c>
      <c r="B907" s="21">
        <v>40719</v>
      </c>
      <c r="C907" s="43">
        <v>2</v>
      </c>
      <c r="D907" s="23">
        <v>11511</v>
      </c>
      <c r="E907" s="25">
        <f t="shared" si="179"/>
        <v>11677.75</v>
      </c>
      <c r="F907" s="25">
        <f t="shared" si="180"/>
        <v>11924</v>
      </c>
      <c r="G907" s="25">
        <f t="shared" si="169"/>
        <v>0.96536397182153644</v>
      </c>
      <c r="H907" s="25">
        <f t="shared" si="176"/>
        <v>0.99962528745511148</v>
      </c>
      <c r="I907" s="4">
        <f t="shared" si="170"/>
        <v>11515.314932963724</v>
      </c>
      <c r="J907" s="25">
        <f t="shared" si="177"/>
        <v>12592.932102597659</v>
      </c>
      <c r="K907" s="15">
        <f t="shared" si="171"/>
        <v>12588.213372961885</v>
      </c>
      <c r="L907" s="36">
        <f t="shared" si="172"/>
        <v>-1077.2133729618854</v>
      </c>
      <c r="M907" s="36">
        <f t="shared" si="173"/>
        <v>1077.2133729618854</v>
      </c>
      <c r="N907" s="36">
        <f t="shared" si="174"/>
        <v>9.3581215616530738E-2</v>
      </c>
      <c r="O907" s="36">
        <f t="shared" si="175"/>
        <v>1160388.6508879219</v>
      </c>
      <c r="P907" s="35">
        <f t="shared" si="178"/>
        <v>1160388.6508879219</v>
      </c>
    </row>
    <row r="908" spans="1:16" x14ac:dyDescent="0.4">
      <c r="A908" s="1">
        <v>907</v>
      </c>
      <c r="B908" s="21">
        <v>40720</v>
      </c>
      <c r="C908" s="43">
        <v>3</v>
      </c>
      <c r="D908" s="23">
        <v>10321</v>
      </c>
      <c r="E908" s="25">
        <f t="shared" si="179"/>
        <v>12170.25</v>
      </c>
      <c r="F908" s="25">
        <f t="shared" si="180"/>
        <v>12161</v>
      </c>
      <c r="G908" s="25">
        <f t="shared" si="169"/>
        <v>0.84869665323575361</v>
      </c>
      <c r="H908" s="25">
        <f t="shared" si="176"/>
        <v>0.99623085886831275</v>
      </c>
      <c r="I908" s="4">
        <f t="shared" si="170"/>
        <v>10360.0484848706</v>
      </c>
      <c r="J908" s="25">
        <f t="shared" si="177"/>
        <v>12593.248522624579</v>
      </c>
      <c r="K908" s="15">
        <f t="shared" si="171"/>
        <v>12545.782791636395</v>
      </c>
      <c r="L908" s="36">
        <f t="shared" si="172"/>
        <v>-2224.7827916363949</v>
      </c>
      <c r="M908" s="36">
        <f t="shared" si="173"/>
        <v>2224.7827916363949</v>
      </c>
      <c r="N908" s="36">
        <f t="shared" si="174"/>
        <v>0.21555884038721004</v>
      </c>
      <c r="O908" s="36">
        <f t="shared" si="175"/>
        <v>4949658.4699614309</v>
      </c>
      <c r="P908" s="35">
        <f t="shared" si="178"/>
        <v>4949658.4699614309</v>
      </c>
    </row>
    <row r="909" spans="1:16" x14ac:dyDescent="0.4">
      <c r="A909" s="1">
        <v>908</v>
      </c>
      <c r="B909" s="21">
        <v>40721</v>
      </c>
      <c r="C909" s="43">
        <v>4</v>
      </c>
      <c r="D909" s="23">
        <v>13150</v>
      </c>
      <c r="E909" s="25">
        <f t="shared" si="179"/>
        <v>12151.75</v>
      </c>
      <c r="F909" s="25">
        <f t="shared" si="180"/>
        <v>12410.375</v>
      </c>
      <c r="G909" s="25">
        <f t="shared" si="169"/>
        <v>1.0595973127322906</v>
      </c>
      <c r="H909" s="25">
        <f t="shared" si="176"/>
        <v>1.0011677938160828</v>
      </c>
      <c r="I909" s="4">
        <f t="shared" si="170"/>
        <v>13134.661423613163</v>
      </c>
      <c r="J909" s="25">
        <f t="shared" si="177"/>
        <v>12593.564942651501</v>
      </c>
      <c r="K909" s="15">
        <f t="shared" si="171"/>
        <v>12608.271629913967</v>
      </c>
      <c r="L909" s="36">
        <f t="shared" si="172"/>
        <v>541.72837008603346</v>
      </c>
      <c r="M909" s="36">
        <f t="shared" si="173"/>
        <v>541.72837008603346</v>
      </c>
      <c r="N909" s="36">
        <f t="shared" si="174"/>
        <v>4.1196073770801027E-2</v>
      </c>
      <c r="O909" s="36">
        <f t="shared" si="175"/>
        <v>293469.62695607042</v>
      </c>
      <c r="P909" s="35">
        <f t="shared" si="178"/>
        <v>293469.62695607042</v>
      </c>
    </row>
    <row r="910" spans="1:16" x14ac:dyDescent="0.4">
      <c r="A910" s="1">
        <v>909</v>
      </c>
      <c r="B910" s="21">
        <v>40722</v>
      </c>
      <c r="C910" s="43">
        <v>1</v>
      </c>
      <c r="D910" s="23">
        <v>13625</v>
      </c>
      <c r="E910" s="25">
        <f t="shared" si="179"/>
        <v>12669</v>
      </c>
      <c r="F910" s="25">
        <f t="shared" si="180"/>
        <v>12749</v>
      </c>
      <c r="G910" s="25">
        <f t="shared" si="169"/>
        <v>1.0687112714722724</v>
      </c>
      <c r="H910" s="25">
        <f t="shared" si="176"/>
        <v>1.0029760598604931</v>
      </c>
      <c r="I910" s="4">
        <f t="shared" si="170"/>
        <v>13584.571502030807</v>
      </c>
      <c r="J910" s="25">
        <f t="shared" si="177"/>
        <v>12593.881362678421</v>
      </c>
      <c r="K910" s="15">
        <f t="shared" si="171"/>
        <v>12631.361507489701</v>
      </c>
      <c r="L910" s="36">
        <f t="shared" si="172"/>
        <v>993.63849251029933</v>
      </c>
      <c r="M910" s="36">
        <f t="shared" si="173"/>
        <v>993.63849251029933</v>
      </c>
      <c r="N910" s="36">
        <f t="shared" si="174"/>
        <v>7.2927595780572424E-2</v>
      </c>
      <c r="O910" s="36">
        <f t="shared" si="175"/>
        <v>987317.45379814017</v>
      </c>
      <c r="P910" s="35">
        <f t="shared" si="178"/>
        <v>987317.45379814017</v>
      </c>
    </row>
    <row r="911" spans="1:16" x14ac:dyDescent="0.4">
      <c r="A911" s="1">
        <v>910</v>
      </c>
      <c r="B911" s="21">
        <v>40723</v>
      </c>
      <c r="C911" s="43">
        <v>2</v>
      </c>
      <c r="D911" s="23">
        <v>13580</v>
      </c>
      <c r="E911" s="25">
        <f t="shared" si="179"/>
        <v>12829</v>
      </c>
      <c r="F911" s="25">
        <f t="shared" si="180"/>
        <v>12905.25</v>
      </c>
      <c r="G911" s="25">
        <f t="shared" si="169"/>
        <v>1.0522849228027353</v>
      </c>
      <c r="H911" s="25">
        <f t="shared" si="176"/>
        <v>0.99962528745511148</v>
      </c>
      <c r="I911" s="4">
        <f t="shared" si="170"/>
        <v>13585.090503835234</v>
      </c>
      <c r="J911" s="25">
        <f t="shared" si="177"/>
        <v>12594.197782705342</v>
      </c>
      <c r="K911" s="15">
        <f t="shared" si="171"/>
        <v>12589.478578803355</v>
      </c>
      <c r="L911" s="36">
        <f t="shared" si="172"/>
        <v>990.52142119664495</v>
      </c>
      <c r="M911" s="36">
        <f t="shared" si="173"/>
        <v>990.52142119664495</v>
      </c>
      <c r="N911" s="36">
        <f t="shared" si="174"/>
        <v>7.2939721737602728E-2</v>
      </c>
      <c r="O911" s="36">
        <f t="shared" si="175"/>
        <v>981132.68584942131</v>
      </c>
      <c r="P911" s="35">
        <f t="shared" si="178"/>
        <v>981132.68584942131</v>
      </c>
    </row>
    <row r="912" spans="1:16" x14ac:dyDescent="0.4">
      <c r="A912" s="1">
        <v>911</v>
      </c>
      <c r="B912" s="21">
        <v>40724</v>
      </c>
      <c r="C912" s="43">
        <v>3</v>
      </c>
      <c r="D912" s="23">
        <v>10961</v>
      </c>
      <c r="E912" s="25">
        <f t="shared" si="179"/>
        <v>12981.5</v>
      </c>
      <c r="F912" s="25">
        <f t="shared" si="180"/>
        <v>12776</v>
      </c>
      <c r="G912" s="25">
        <f t="shared" si="169"/>
        <v>0.85793675641828426</v>
      </c>
      <c r="H912" s="25">
        <f t="shared" si="176"/>
        <v>0.99623085886831275</v>
      </c>
      <c r="I912" s="4">
        <f t="shared" si="170"/>
        <v>11002.469861705906</v>
      </c>
      <c r="J912" s="25">
        <f t="shared" si="177"/>
        <v>12594.514202732264</v>
      </c>
      <c r="K912" s="15">
        <f t="shared" si="171"/>
        <v>12547.043701217126</v>
      </c>
      <c r="L912" s="36">
        <f t="shared" si="172"/>
        <v>-1586.043701217126</v>
      </c>
      <c r="M912" s="36">
        <f t="shared" si="173"/>
        <v>1586.043701217126</v>
      </c>
      <c r="N912" s="36">
        <f t="shared" si="174"/>
        <v>0.14469881408786844</v>
      </c>
      <c r="O912" s="36">
        <f t="shared" si="175"/>
        <v>2515534.62217052</v>
      </c>
      <c r="P912" s="35">
        <f t="shared" si="178"/>
        <v>2515534.62217052</v>
      </c>
    </row>
    <row r="913" spans="1:16" x14ac:dyDescent="0.4">
      <c r="A913" s="1">
        <v>912</v>
      </c>
      <c r="B913" s="21">
        <v>40725</v>
      </c>
      <c r="C913" s="43">
        <v>4</v>
      </c>
      <c r="D913" s="23">
        <v>13760</v>
      </c>
      <c r="E913" s="25">
        <f t="shared" si="179"/>
        <v>12570.5</v>
      </c>
      <c r="F913" s="25">
        <f t="shared" si="180"/>
        <v>12199.875</v>
      </c>
      <c r="G913" s="25">
        <f t="shared" si="169"/>
        <v>1.1278804086107439</v>
      </c>
      <c r="H913" s="25">
        <f t="shared" si="176"/>
        <v>1.0011677938160828</v>
      </c>
      <c r="I913" s="4">
        <f t="shared" si="170"/>
        <v>13743.949900297881</v>
      </c>
      <c r="J913" s="25">
        <f t="shared" si="177"/>
        <v>12594.830622759184</v>
      </c>
      <c r="K913" s="15">
        <f t="shared" si="171"/>
        <v>12609.538788075051</v>
      </c>
      <c r="L913" s="36">
        <f t="shared" si="172"/>
        <v>1150.4612119249487</v>
      </c>
      <c r="M913" s="36">
        <f t="shared" si="173"/>
        <v>1150.4612119249487</v>
      </c>
      <c r="N913" s="36">
        <f t="shared" si="174"/>
        <v>8.3609099703848014E-2</v>
      </c>
      <c r="O913" s="36">
        <f t="shared" si="175"/>
        <v>1323561.0001438216</v>
      </c>
      <c r="P913" s="35">
        <f t="shared" si="178"/>
        <v>1323561.0001438216</v>
      </c>
    </row>
    <row r="914" spans="1:16" x14ac:dyDescent="0.4">
      <c r="A914" s="1">
        <v>913</v>
      </c>
      <c r="B914" s="21">
        <v>40726</v>
      </c>
      <c r="C914" s="43">
        <v>1</v>
      </c>
      <c r="D914" s="23">
        <v>11981</v>
      </c>
      <c r="E914" s="25">
        <f t="shared" si="179"/>
        <v>11829.25</v>
      </c>
      <c r="F914" s="25">
        <f t="shared" si="180"/>
        <v>12126.875</v>
      </c>
      <c r="G914" s="25">
        <f t="shared" si="169"/>
        <v>0.98797093233005207</v>
      </c>
      <c r="H914" s="25">
        <f t="shared" si="176"/>
        <v>1.0029760598604931</v>
      </c>
      <c r="I914" s="4">
        <f t="shared" si="170"/>
        <v>11945.44962684999</v>
      </c>
      <c r="J914" s="25">
        <f t="shared" si="177"/>
        <v>12595.147042786104</v>
      </c>
      <c r="K914" s="15">
        <f t="shared" si="171"/>
        <v>12632.630954337148</v>
      </c>
      <c r="L914" s="36">
        <f t="shared" si="172"/>
        <v>-651.63095433714807</v>
      </c>
      <c r="M914" s="36">
        <f t="shared" si="173"/>
        <v>651.63095433714807</v>
      </c>
      <c r="N914" s="36">
        <f t="shared" si="174"/>
        <v>5.4388694961785167E-2</v>
      </c>
      <c r="O914" s="36">
        <f t="shared" si="175"/>
        <v>424622.90065034234</v>
      </c>
      <c r="P914" s="35">
        <f t="shared" si="178"/>
        <v>424622.90065034234</v>
      </c>
    </row>
    <row r="915" spans="1:16" x14ac:dyDescent="0.4">
      <c r="A915" s="1">
        <v>914</v>
      </c>
      <c r="B915" s="21">
        <v>40727</v>
      </c>
      <c r="C915" s="43">
        <v>2</v>
      </c>
      <c r="D915" s="23">
        <v>10615</v>
      </c>
      <c r="E915" s="25">
        <f t="shared" si="179"/>
        <v>12424.5</v>
      </c>
      <c r="F915" s="25">
        <f t="shared" si="180"/>
        <v>12436.875</v>
      </c>
      <c r="G915" s="25">
        <f t="shared" si="169"/>
        <v>0.853510226644555</v>
      </c>
      <c r="H915" s="25">
        <f t="shared" si="176"/>
        <v>0.99962528745511148</v>
      </c>
      <c r="I915" s="4">
        <f t="shared" si="170"/>
        <v>10618.97906466944</v>
      </c>
      <c r="J915" s="25">
        <f t="shared" si="177"/>
        <v>12595.463462813026</v>
      </c>
      <c r="K915" s="15">
        <f t="shared" si="171"/>
        <v>12590.743784644825</v>
      </c>
      <c r="L915" s="36">
        <f t="shared" si="172"/>
        <v>-1975.7437846448247</v>
      </c>
      <c r="M915" s="36">
        <f t="shared" si="173"/>
        <v>1975.7437846448247</v>
      </c>
      <c r="N915" s="36">
        <f t="shared" si="174"/>
        <v>0.18612753505839139</v>
      </c>
      <c r="O915" s="36">
        <f t="shared" si="175"/>
        <v>3903563.5025626556</v>
      </c>
      <c r="P915" s="35">
        <f t="shared" si="178"/>
        <v>3903563.5025626556</v>
      </c>
    </row>
    <row r="916" spans="1:16" x14ac:dyDescent="0.4">
      <c r="A916" s="1">
        <v>915</v>
      </c>
      <c r="B916" s="21">
        <v>40728</v>
      </c>
      <c r="C916" s="43">
        <v>3</v>
      </c>
      <c r="D916" s="23">
        <v>13342</v>
      </c>
      <c r="E916" s="25">
        <f t="shared" si="179"/>
        <v>12449.25</v>
      </c>
      <c r="F916" s="25">
        <f t="shared" si="180"/>
        <v>12681.375</v>
      </c>
      <c r="G916" s="25">
        <f t="shared" si="169"/>
        <v>1.0520941144000553</v>
      </c>
      <c r="H916" s="25">
        <f t="shared" si="176"/>
        <v>0.99623085886831275</v>
      </c>
      <c r="I916" s="4">
        <f t="shared" si="170"/>
        <v>13392.478140213501</v>
      </c>
      <c r="J916" s="25">
        <f t="shared" si="177"/>
        <v>12595.779882839946</v>
      </c>
      <c r="K916" s="15">
        <f t="shared" si="171"/>
        <v>12548.304610797855</v>
      </c>
      <c r="L916" s="36">
        <f t="shared" si="172"/>
        <v>793.69538920214472</v>
      </c>
      <c r="M916" s="36">
        <f t="shared" si="173"/>
        <v>793.69538920214472</v>
      </c>
      <c r="N916" s="36">
        <f t="shared" si="174"/>
        <v>5.9488486673822873E-2</v>
      </c>
      <c r="O916" s="36">
        <f t="shared" si="175"/>
        <v>629952.370840744</v>
      </c>
      <c r="P916" s="35">
        <f t="shared" si="178"/>
        <v>629952.370840744</v>
      </c>
    </row>
    <row r="917" spans="1:16" x14ac:dyDescent="0.4">
      <c r="A917" s="1">
        <v>916</v>
      </c>
      <c r="B917" s="21">
        <v>40729</v>
      </c>
      <c r="C917" s="43">
        <v>4</v>
      </c>
      <c r="D917" s="23">
        <v>13859</v>
      </c>
      <c r="E917" s="25">
        <f t="shared" si="179"/>
        <v>12913.5</v>
      </c>
      <c r="F917" s="25">
        <f t="shared" si="180"/>
        <v>12960.625</v>
      </c>
      <c r="G917" s="25">
        <f t="shared" si="169"/>
        <v>1.0693157158701838</v>
      </c>
      <c r="H917" s="25">
        <f t="shared" si="176"/>
        <v>1.0011677938160828</v>
      </c>
      <c r="I917" s="4">
        <f t="shared" si="170"/>
        <v>13842.834423563105</v>
      </c>
      <c r="J917" s="25">
        <f t="shared" si="177"/>
        <v>12596.096302866867</v>
      </c>
      <c r="K917" s="15">
        <f t="shared" si="171"/>
        <v>12610.805946236138</v>
      </c>
      <c r="L917" s="36">
        <f t="shared" si="172"/>
        <v>1248.194053763862</v>
      </c>
      <c r="M917" s="36">
        <f t="shared" si="173"/>
        <v>1248.194053763862</v>
      </c>
      <c r="N917" s="36">
        <f t="shared" si="174"/>
        <v>9.0063789145238618E-2</v>
      </c>
      <c r="O917" s="36">
        <f t="shared" si="175"/>
        <v>1557988.3958514628</v>
      </c>
      <c r="P917" s="35">
        <f t="shared" si="178"/>
        <v>1557988.3958514628</v>
      </c>
    </row>
    <row r="918" spans="1:16" x14ac:dyDescent="0.4">
      <c r="A918" s="1">
        <v>917</v>
      </c>
      <c r="B918" s="21">
        <v>40730</v>
      </c>
      <c r="C918" s="43">
        <v>1</v>
      </c>
      <c r="D918" s="23">
        <v>13838</v>
      </c>
      <c r="E918" s="25">
        <f t="shared" si="179"/>
        <v>13007.75</v>
      </c>
      <c r="F918" s="25">
        <f t="shared" si="180"/>
        <v>13047.375</v>
      </c>
      <c r="G918" s="25">
        <f t="shared" si="169"/>
        <v>1.060596480134893</v>
      </c>
      <c r="H918" s="25">
        <f t="shared" si="176"/>
        <v>1.0029760598604931</v>
      </c>
      <c r="I918" s="4">
        <f t="shared" si="170"/>
        <v>13796.939482209344</v>
      </c>
      <c r="J918" s="25">
        <f t="shared" si="177"/>
        <v>12596.412722893789</v>
      </c>
      <c r="K918" s="15">
        <f t="shared" si="171"/>
        <v>12633.900401184597</v>
      </c>
      <c r="L918" s="36">
        <f t="shared" si="172"/>
        <v>1204.0995988154027</v>
      </c>
      <c r="M918" s="36">
        <f t="shared" si="173"/>
        <v>1204.0995988154027</v>
      </c>
      <c r="N918" s="36">
        <f t="shared" si="174"/>
        <v>8.7013990375444619E-2</v>
      </c>
      <c r="O918" s="36">
        <f t="shared" si="175"/>
        <v>1449855.8438674137</v>
      </c>
      <c r="P918" s="35">
        <f t="shared" si="178"/>
        <v>1449855.8438674137</v>
      </c>
    </row>
    <row r="919" spans="1:16" x14ac:dyDescent="0.4">
      <c r="A919" s="1">
        <v>918</v>
      </c>
      <c r="B919" s="21">
        <v>40731</v>
      </c>
      <c r="C919" s="43">
        <v>2</v>
      </c>
      <c r="D919" s="23">
        <v>10992</v>
      </c>
      <c r="E919" s="25">
        <f t="shared" si="179"/>
        <v>13087</v>
      </c>
      <c r="F919" s="25">
        <f t="shared" si="180"/>
        <v>12868.625</v>
      </c>
      <c r="G919" s="25">
        <f t="shared" si="169"/>
        <v>0.85417051161254598</v>
      </c>
      <c r="H919" s="25">
        <f t="shared" si="176"/>
        <v>0.99962528745511148</v>
      </c>
      <c r="I919" s="4">
        <f t="shared" si="170"/>
        <v>10996.120384253085</v>
      </c>
      <c r="J919" s="25">
        <f t="shared" si="177"/>
        <v>12596.729142920709</v>
      </c>
      <c r="K919" s="15">
        <f t="shared" si="171"/>
        <v>12592.008990486294</v>
      </c>
      <c r="L919" s="36">
        <f t="shared" si="172"/>
        <v>-1600.0089904862944</v>
      </c>
      <c r="M919" s="36">
        <f t="shared" si="173"/>
        <v>1600.0089904862944</v>
      </c>
      <c r="N919" s="36">
        <f t="shared" si="174"/>
        <v>0.14556122548092199</v>
      </c>
      <c r="O919" s="36">
        <f t="shared" si="175"/>
        <v>2560028.7696369709</v>
      </c>
      <c r="P919" s="35">
        <f t="shared" si="178"/>
        <v>2560028.7696369709</v>
      </c>
    </row>
    <row r="920" spans="1:16" x14ac:dyDescent="0.4">
      <c r="A920" s="1">
        <v>919</v>
      </c>
      <c r="B920" s="21">
        <v>40732</v>
      </c>
      <c r="C920" s="43">
        <v>3</v>
      </c>
      <c r="D920" s="23">
        <v>13659</v>
      </c>
      <c r="E920" s="25">
        <f t="shared" si="179"/>
        <v>12650.25</v>
      </c>
      <c r="F920" s="25">
        <f t="shared" si="180"/>
        <v>12284.5</v>
      </c>
      <c r="G920" s="25">
        <f t="shared" si="169"/>
        <v>1.1118889657698725</v>
      </c>
      <c r="H920" s="25">
        <f t="shared" si="176"/>
        <v>0.99623085886831275</v>
      </c>
      <c r="I920" s="4">
        <f t="shared" si="170"/>
        <v>13710.677478427238</v>
      </c>
      <c r="J920" s="25">
        <f t="shared" si="177"/>
        <v>12597.045562947631</v>
      </c>
      <c r="K920" s="15">
        <f t="shared" si="171"/>
        <v>12549.565520378586</v>
      </c>
      <c r="L920" s="36">
        <f t="shared" si="172"/>
        <v>1109.4344796214136</v>
      </c>
      <c r="M920" s="36">
        <f t="shared" si="173"/>
        <v>1109.4344796214136</v>
      </c>
      <c r="N920" s="36">
        <f t="shared" si="174"/>
        <v>8.1223697168271006E-2</v>
      </c>
      <c r="O920" s="36">
        <f t="shared" si="175"/>
        <v>1230844.8645728368</v>
      </c>
      <c r="P920" s="35">
        <f t="shared" si="178"/>
        <v>1230844.8645728368</v>
      </c>
    </row>
    <row r="921" spans="1:16" x14ac:dyDescent="0.4">
      <c r="A921" s="1">
        <v>920</v>
      </c>
      <c r="B921" s="21">
        <v>40733</v>
      </c>
      <c r="C921" s="43">
        <v>4</v>
      </c>
      <c r="D921" s="23">
        <v>12112</v>
      </c>
      <c r="E921" s="25">
        <f t="shared" si="179"/>
        <v>11918.75</v>
      </c>
      <c r="F921" s="25">
        <f t="shared" si="180"/>
        <v>12319.5</v>
      </c>
      <c r="G921" s="25">
        <f t="shared" si="169"/>
        <v>0.98315678396038797</v>
      </c>
      <c r="H921" s="25">
        <f t="shared" si="176"/>
        <v>1.0011677938160828</v>
      </c>
      <c r="I921" s="4">
        <f t="shared" si="170"/>
        <v>12097.872179680809</v>
      </c>
      <c r="J921" s="25">
        <f t="shared" si="177"/>
        <v>12597.361982974551</v>
      </c>
      <c r="K921" s="15">
        <f t="shared" si="171"/>
        <v>12612.073104397225</v>
      </c>
      <c r="L921" s="36">
        <f t="shared" si="172"/>
        <v>-500.0731043972246</v>
      </c>
      <c r="M921" s="36">
        <f t="shared" si="173"/>
        <v>500.0731043972246</v>
      </c>
      <c r="N921" s="36">
        <f t="shared" si="174"/>
        <v>4.1287409544024489E-2</v>
      </c>
      <c r="O921" s="36">
        <f t="shared" si="175"/>
        <v>250073.1097414775</v>
      </c>
      <c r="P921" s="35">
        <f t="shared" si="178"/>
        <v>250073.1097414775</v>
      </c>
    </row>
    <row r="922" spans="1:16" x14ac:dyDescent="0.4">
      <c r="A922" s="1">
        <v>921</v>
      </c>
      <c r="B922" s="21">
        <v>40734</v>
      </c>
      <c r="C922" s="43">
        <v>1</v>
      </c>
      <c r="D922" s="23">
        <v>10912</v>
      </c>
      <c r="E922" s="25">
        <f t="shared" si="179"/>
        <v>12720.25</v>
      </c>
      <c r="F922" s="25">
        <f t="shared" si="180"/>
        <v>12840.375</v>
      </c>
      <c r="G922" s="25">
        <f t="shared" si="169"/>
        <v>0.84981941726779786</v>
      </c>
      <c r="H922" s="25">
        <f t="shared" si="176"/>
        <v>1.0029760598604931</v>
      </c>
      <c r="I922" s="4">
        <f t="shared" si="170"/>
        <v>10879.621594874141</v>
      </c>
      <c r="J922" s="25">
        <f t="shared" si="177"/>
        <v>12597.678403001471</v>
      </c>
      <c r="K922" s="15">
        <f t="shared" si="171"/>
        <v>12635.169848032045</v>
      </c>
      <c r="L922" s="36">
        <f t="shared" si="172"/>
        <v>-1723.1698480320447</v>
      </c>
      <c r="M922" s="36">
        <f t="shared" si="173"/>
        <v>1723.1698480320447</v>
      </c>
      <c r="N922" s="36">
        <f t="shared" si="174"/>
        <v>0.15791512536950555</v>
      </c>
      <c r="O922" s="36">
        <f t="shared" si="175"/>
        <v>2969314.32516678</v>
      </c>
      <c r="P922" s="35">
        <f t="shared" si="178"/>
        <v>2969314.32516678</v>
      </c>
    </row>
    <row r="923" spans="1:16" x14ac:dyDescent="0.4">
      <c r="A923" s="1">
        <v>922</v>
      </c>
      <c r="B923" s="21">
        <v>40735</v>
      </c>
      <c r="C923" s="43">
        <v>2</v>
      </c>
      <c r="D923" s="23">
        <v>14198</v>
      </c>
      <c r="E923" s="25">
        <f t="shared" si="179"/>
        <v>12960.5</v>
      </c>
      <c r="F923" s="25">
        <f t="shared" si="180"/>
        <v>13287</v>
      </c>
      <c r="G923" s="25">
        <f t="shared" si="169"/>
        <v>1.0685632573191841</v>
      </c>
      <c r="H923" s="25">
        <f t="shared" si="176"/>
        <v>0.99962528745511148</v>
      </c>
      <c r="I923" s="4">
        <f t="shared" si="170"/>
        <v>14203.322162993567</v>
      </c>
      <c r="J923" s="25">
        <f t="shared" si="177"/>
        <v>12597.994823028394</v>
      </c>
      <c r="K923" s="15">
        <f t="shared" si="171"/>
        <v>12593.274196327764</v>
      </c>
      <c r="L923" s="36">
        <f t="shared" si="172"/>
        <v>1604.725803672236</v>
      </c>
      <c r="M923" s="36">
        <f t="shared" si="173"/>
        <v>1604.725803672236</v>
      </c>
      <c r="N923" s="36">
        <f t="shared" si="174"/>
        <v>0.11302477839641048</v>
      </c>
      <c r="O923" s="36">
        <f t="shared" si="175"/>
        <v>2575144.9049715037</v>
      </c>
      <c r="P923" s="35">
        <f t="shared" si="178"/>
        <v>2575144.9049715037</v>
      </c>
    </row>
    <row r="924" spans="1:16" x14ac:dyDescent="0.4">
      <c r="A924" s="1">
        <v>923</v>
      </c>
      <c r="B924" s="21">
        <v>40736</v>
      </c>
      <c r="C924" s="43">
        <v>3</v>
      </c>
      <c r="D924" s="23">
        <v>14620</v>
      </c>
      <c r="E924" s="25">
        <f t="shared" si="179"/>
        <v>13613.5</v>
      </c>
      <c r="F924" s="25">
        <f t="shared" si="180"/>
        <v>13715.25</v>
      </c>
      <c r="G924" s="25">
        <f t="shared" si="169"/>
        <v>1.0659667158819561</v>
      </c>
      <c r="H924" s="25">
        <f t="shared" si="176"/>
        <v>0.99623085886831275</v>
      </c>
      <c r="I924" s="4">
        <f t="shared" si="170"/>
        <v>14675.313327081501</v>
      </c>
      <c r="J924" s="25">
        <f t="shared" si="177"/>
        <v>12598.311243055314</v>
      </c>
      <c r="K924" s="15">
        <f t="shared" si="171"/>
        <v>12550.826429959316</v>
      </c>
      <c r="L924" s="36">
        <f t="shared" si="172"/>
        <v>2069.1735700406844</v>
      </c>
      <c r="M924" s="36">
        <f t="shared" si="173"/>
        <v>2069.1735700406844</v>
      </c>
      <c r="N924" s="36">
        <f t="shared" si="174"/>
        <v>0.14153033994806322</v>
      </c>
      <c r="O924" s="36">
        <f t="shared" si="175"/>
        <v>4281479.2629549112</v>
      </c>
      <c r="P924" s="35">
        <f t="shared" si="178"/>
        <v>4281479.2629549112</v>
      </c>
    </row>
    <row r="925" spans="1:16" x14ac:dyDescent="0.4">
      <c r="A925" s="1">
        <v>924</v>
      </c>
      <c r="B925" s="21">
        <v>40737</v>
      </c>
      <c r="C925" s="43">
        <v>4</v>
      </c>
      <c r="D925" s="23">
        <v>14724</v>
      </c>
      <c r="E925" s="25">
        <f t="shared" si="179"/>
        <v>13817</v>
      </c>
      <c r="F925" s="25">
        <f t="shared" si="180"/>
        <v>13855.5</v>
      </c>
      <c r="G925" s="25">
        <f t="shared" si="169"/>
        <v>1.0626826891848002</v>
      </c>
      <c r="H925" s="25">
        <f t="shared" si="176"/>
        <v>1.0011677938160828</v>
      </c>
      <c r="I925" s="4">
        <f t="shared" si="170"/>
        <v>14706.825460173401</v>
      </c>
      <c r="J925" s="25">
        <f t="shared" si="177"/>
        <v>12598.627663082234</v>
      </c>
      <c r="K925" s="15">
        <f t="shared" si="171"/>
        <v>12613.340262558311</v>
      </c>
      <c r="L925" s="36">
        <f t="shared" si="172"/>
        <v>2110.6597374416888</v>
      </c>
      <c r="M925" s="36">
        <f t="shared" si="173"/>
        <v>2110.6597374416888</v>
      </c>
      <c r="N925" s="36">
        <f t="shared" si="174"/>
        <v>0.14334825709329591</v>
      </c>
      <c r="O925" s="36">
        <f t="shared" si="175"/>
        <v>4454884.5272574183</v>
      </c>
      <c r="P925" s="35">
        <f t="shared" si="178"/>
        <v>4454884.5272574183</v>
      </c>
    </row>
    <row r="926" spans="1:16" x14ac:dyDescent="0.4">
      <c r="A926" s="1">
        <v>925</v>
      </c>
      <c r="B926" s="21">
        <v>40738</v>
      </c>
      <c r="C926" s="43">
        <v>1</v>
      </c>
      <c r="D926" s="23">
        <v>11726</v>
      </c>
      <c r="E926" s="25">
        <f t="shared" si="179"/>
        <v>13894</v>
      </c>
      <c r="F926" s="25">
        <f t="shared" si="180"/>
        <v>13635.5</v>
      </c>
      <c r="G926" s="25">
        <f t="shared" si="169"/>
        <v>0.85996113087162185</v>
      </c>
      <c r="H926" s="25">
        <f t="shared" si="176"/>
        <v>1.0029760598604931</v>
      </c>
      <c r="I926" s="4">
        <f t="shared" si="170"/>
        <v>11691.20627029822</v>
      </c>
      <c r="J926" s="25">
        <f t="shared" si="177"/>
        <v>12598.944083109156</v>
      </c>
      <c r="K926" s="15">
        <f t="shared" si="171"/>
        <v>12636.439294879494</v>
      </c>
      <c r="L926" s="36">
        <f t="shared" si="172"/>
        <v>-910.4392948794939</v>
      </c>
      <c r="M926" s="36">
        <f t="shared" si="173"/>
        <v>910.4392948794939</v>
      </c>
      <c r="N926" s="36">
        <f t="shared" si="174"/>
        <v>7.7642784826837272E-2</v>
      </c>
      <c r="O926" s="36">
        <f t="shared" si="175"/>
        <v>828899.70966067002</v>
      </c>
      <c r="P926" s="35">
        <f t="shared" si="178"/>
        <v>828899.70966067002</v>
      </c>
    </row>
    <row r="927" spans="1:16" x14ac:dyDescent="0.4">
      <c r="A927" s="1">
        <v>926</v>
      </c>
      <c r="B927" s="21">
        <v>40739</v>
      </c>
      <c r="C927" s="43">
        <v>2</v>
      </c>
      <c r="D927" s="23">
        <v>14506</v>
      </c>
      <c r="E927" s="25">
        <f t="shared" si="179"/>
        <v>13377</v>
      </c>
      <c r="F927" s="25">
        <f t="shared" si="180"/>
        <v>12932.5</v>
      </c>
      <c r="G927" s="25">
        <f t="shared" si="169"/>
        <v>1.1216702107094529</v>
      </c>
      <c r="H927" s="25">
        <f t="shared" si="176"/>
        <v>0.99962528745511148</v>
      </c>
      <c r="I927" s="4">
        <f t="shared" si="170"/>
        <v>14511.437617719726</v>
      </c>
      <c r="J927" s="25">
        <f t="shared" si="177"/>
        <v>12599.260503136076</v>
      </c>
      <c r="K927" s="15">
        <f t="shared" si="171"/>
        <v>12594.539402169232</v>
      </c>
      <c r="L927" s="36">
        <f t="shared" si="172"/>
        <v>1911.4605978307682</v>
      </c>
      <c r="M927" s="36">
        <f t="shared" si="173"/>
        <v>1911.4605978307682</v>
      </c>
      <c r="N927" s="36">
        <f t="shared" si="174"/>
        <v>0.13177034315667779</v>
      </c>
      <c r="O927" s="36">
        <f t="shared" si="175"/>
        <v>3653681.6170595577</v>
      </c>
      <c r="P927" s="35">
        <f t="shared" si="178"/>
        <v>3653681.6170595577</v>
      </c>
    </row>
    <row r="928" spans="1:16" x14ac:dyDescent="0.4">
      <c r="A928" s="1">
        <v>927</v>
      </c>
      <c r="B928" s="21">
        <v>40740</v>
      </c>
      <c r="C928" s="43">
        <v>3</v>
      </c>
      <c r="D928" s="23">
        <v>12552</v>
      </c>
      <c r="E928" s="25">
        <f t="shared" si="179"/>
        <v>12488</v>
      </c>
      <c r="F928" s="25">
        <f t="shared" si="180"/>
        <v>12821</v>
      </c>
      <c r="G928" s="25">
        <f t="shared" si="169"/>
        <v>0.97901879728570318</v>
      </c>
      <c r="H928" s="25">
        <f t="shared" si="176"/>
        <v>0.99623085886831275</v>
      </c>
      <c r="I928" s="4">
        <f t="shared" si="170"/>
        <v>12599.489253182421</v>
      </c>
      <c r="J928" s="25">
        <f t="shared" si="177"/>
        <v>12599.576923162997</v>
      </c>
      <c r="K928" s="15">
        <f t="shared" si="171"/>
        <v>12552.087339540045</v>
      </c>
      <c r="L928" s="36">
        <f t="shared" si="172"/>
        <v>-8.7339540044922614E-2</v>
      </c>
      <c r="M928" s="36">
        <f t="shared" si="173"/>
        <v>8.7339540044922614E-2</v>
      </c>
      <c r="N928" s="36">
        <f t="shared" si="174"/>
        <v>6.9582170207873341E-6</v>
      </c>
      <c r="O928" s="36">
        <f t="shared" si="175"/>
        <v>7.6281952552586406E-3</v>
      </c>
      <c r="P928" s="35">
        <f t="shared" si="178"/>
        <v>7.6281952552586406E-3</v>
      </c>
    </row>
    <row r="929" spans="1:16" x14ac:dyDescent="0.4">
      <c r="A929" s="1">
        <v>928</v>
      </c>
      <c r="B929" s="21">
        <v>40741</v>
      </c>
      <c r="C929" s="43">
        <v>4</v>
      </c>
      <c r="D929" s="23">
        <v>11168</v>
      </c>
      <c r="E929" s="25">
        <f t="shared" si="179"/>
        <v>13154</v>
      </c>
      <c r="F929" s="25">
        <f t="shared" si="180"/>
        <v>13165.875</v>
      </c>
      <c r="G929" s="25">
        <f t="shared" si="169"/>
        <v>0.84825353423148864</v>
      </c>
      <c r="H929" s="25">
        <f t="shared" si="176"/>
        <v>1.0011677938160828</v>
      </c>
      <c r="I929" s="4">
        <f t="shared" si="170"/>
        <v>11154.973291172</v>
      </c>
      <c r="J929" s="25">
        <f t="shared" si="177"/>
        <v>12599.893343189919</v>
      </c>
      <c r="K929" s="15">
        <f t="shared" si="171"/>
        <v>12614.607420719398</v>
      </c>
      <c r="L929" s="36">
        <f t="shared" si="172"/>
        <v>-1446.6074207193979</v>
      </c>
      <c r="M929" s="36">
        <f t="shared" si="173"/>
        <v>1446.6074207193979</v>
      </c>
      <c r="N929" s="36">
        <f t="shared" si="174"/>
        <v>0.12953146675496041</v>
      </c>
      <c r="O929" s="36">
        <f t="shared" si="175"/>
        <v>2092673.029680429</v>
      </c>
      <c r="P929" s="35">
        <f t="shared" si="178"/>
        <v>2092673.029680429</v>
      </c>
    </row>
    <row r="930" spans="1:16" x14ac:dyDescent="0.4">
      <c r="A930" s="1">
        <v>929</v>
      </c>
      <c r="B930" s="21">
        <v>40742</v>
      </c>
      <c r="C930" s="43">
        <v>1</v>
      </c>
      <c r="D930" s="23">
        <v>14390</v>
      </c>
      <c r="E930" s="25">
        <f t="shared" si="179"/>
        <v>13177.75</v>
      </c>
      <c r="F930" s="25">
        <f t="shared" si="180"/>
        <v>13750.375</v>
      </c>
      <c r="G930" s="25">
        <f t="shared" si="169"/>
        <v>1.0465169131750953</v>
      </c>
      <c r="H930" s="25">
        <f t="shared" si="176"/>
        <v>1.0029760598604931</v>
      </c>
      <c r="I930" s="4">
        <f t="shared" si="170"/>
        <v>14347.301571686115</v>
      </c>
      <c r="J930" s="25">
        <f t="shared" si="177"/>
        <v>12600.209763216839</v>
      </c>
      <c r="K930" s="15">
        <f t="shared" si="171"/>
        <v>12637.708741726941</v>
      </c>
      <c r="L930" s="36">
        <f t="shared" si="172"/>
        <v>1752.2912582730587</v>
      </c>
      <c r="M930" s="36">
        <f t="shared" si="173"/>
        <v>1752.2912582730587</v>
      </c>
      <c r="N930" s="36">
        <f t="shared" si="174"/>
        <v>0.12177145644705063</v>
      </c>
      <c r="O930" s="36">
        <f t="shared" si="175"/>
        <v>3070524.6538201794</v>
      </c>
      <c r="P930" s="35">
        <f t="shared" si="178"/>
        <v>3070524.6538201794</v>
      </c>
    </row>
    <row r="931" spans="1:16" x14ac:dyDescent="0.4">
      <c r="A931" s="1">
        <v>930</v>
      </c>
      <c r="B931" s="21">
        <v>40743</v>
      </c>
      <c r="C931" s="43">
        <v>2</v>
      </c>
      <c r="D931" s="23">
        <v>14601</v>
      </c>
      <c r="E931" s="25">
        <f t="shared" si="179"/>
        <v>14323</v>
      </c>
      <c r="F931" s="25">
        <f t="shared" si="180"/>
        <v>14498.125</v>
      </c>
      <c r="G931" s="25">
        <f t="shared" si="169"/>
        <v>1.0070957451394578</v>
      </c>
      <c r="H931" s="25">
        <f t="shared" si="176"/>
        <v>0.99962528745511148</v>
      </c>
      <c r="I931" s="4">
        <f t="shared" si="170"/>
        <v>14606.473228755392</v>
      </c>
      <c r="J931" s="25">
        <f t="shared" si="177"/>
        <v>12600.526183243759</v>
      </c>
      <c r="K931" s="15">
        <f t="shared" si="171"/>
        <v>12595.804608010701</v>
      </c>
      <c r="L931" s="36">
        <f t="shared" si="172"/>
        <v>2005.1953919892985</v>
      </c>
      <c r="M931" s="36">
        <f t="shared" si="173"/>
        <v>2005.1953919892985</v>
      </c>
      <c r="N931" s="36">
        <f t="shared" si="174"/>
        <v>0.13733274378393936</v>
      </c>
      <c r="O931" s="36">
        <f t="shared" si="175"/>
        <v>4020808.5600551167</v>
      </c>
      <c r="P931" s="35">
        <f t="shared" si="178"/>
        <v>4020808.5600551167</v>
      </c>
    </row>
    <row r="932" spans="1:16" x14ac:dyDescent="0.4">
      <c r="A932" s="1">
        <v>931</v>
      </c>
      <c r="B932" s="21">
        <v>40744</v>
      </c>
      <c r="C932" s="43">
        <v>3</v>
      </c>
      <c r="D932" s="23">
        <v>17133</v>
      </c>
      <c r="E932" s="25">
        <f t="shared" si="179"/>
        <v>14673.25</v>
      </c>
      <c r="F932" s="25">
        <f t="shared" si="180"/>
        <v>14654.375</v>
      </c>
      <c r="G932" s="25">
        <f t="shared" si="169"/>
        <v>1.1691389090288737</v>
      </c>
      <c r="H932" s="25">
        <f t="shared" si="176"/>
        <v>0.99623085886831275</v>
      </c>
      <c r="I932" s="4">
        <f t="shared" si="170"/>
        <v>17197.821014561378</v>
      </c>
      <c r="J932" s="25">
        <f t="shared" si="177"/>
        <v>12600.842603270681</v>
      </c>
      <c r="K932" s="15">
        <f t="shared" si="171"/>
        <v>12553.348249120776</v>
      </c>
      <c r="L932" s="36">
        <f t="shared" si="172"/>
        <v>4579.651750879224</v>
      </c>
      <c r="M932" s="36">
        <f t="shared" si="173"/>
        <v>4579.651750879224</v>
      </c>
      <c r="N932" s="36">
        <f t="shared" si="174"/>
        <v>0.26730004966317772</v>
      </c>
      <c r="O932" s="36">
        <f t="shared" si="175"/>
        <v>20973210.159331143</v>
      </c>
      <c r="P932" s="35">
        <f t="shared" si="178"/>
        <v>20973210.159331143</v>
      </c>
    </row>
    <row r="933" spans="1:16" x14ac:dyDescent="0.4">
      <c r="A933" s="1">
        <v>932</v>
      </c>
      <c r="B933" s="21">
        <v>40745</v>
      </c>
      <c r="C933" s="43">
        <v>4</v>
      </c>
      <c r="D933" s="23">
        <v>12569</v>
      </c>
      <c r="E933" s="25">
        <f t="shared" si="179"/>
        <v>14635.5</v>
      </c>
      <c r="F933" s="25">
        <f t="shared" si="180"/>
        <v>14643.625</v>
      </c>
      <c r="G933" s="25">
        <f t="shared" si="169"/>
        <v>0.85832572194384926</v>
      </c>
      <c r="H933" s="25">
        <f t="shared" si="176"/>
        <v>1.0011677938160828</v>
      </c>
      <c r="I933" s="4">
        <f t="shared" si="170"/>
        <v>12554.339120410179</v>
      </c>
      <c r="J933" s="25">
        <f t="shared" si="177"/>
        <v>12601.159023297601</v>
      </c>
      <c r="K933" s="15">
        <f t="shared" si="171"/>
        <v>12615.874578880484</v>
      </c>
      <c r="L933" s="36">
        <f t="shared" si="172"/>
        <v>-46.874578880484478</v>
      </c>
      <c r="M933" s="36">
        <f t="shared" si="173"/>
        <v>46.874578880484478</v>
      </c>
      <c r="N933" s="36">
        <f t="shared" si="174"/>
        <v>3.7293801321095139E-3</v>
      </c>
      <c r="O933" s="36">
        <f t="shared" si="175"/>
        <v>2197.2261452227613</v>
      </c>
      <c r="P933" s="35">
        <f t="shared" si="178"/>
        <v>2197.2261452227613</v>
      </c>
    </row>
    <row r="934" spans="1:16" x14ac:dyDescent="0.4">
      <c r="A934" s="1">
        <v>933</v>
      </c>
      <c r="B934" s="21">
        <v>40746</v>
      </c>
      <c r="C934" s="43">
        <v>1</v>
      </c>
      <c r="D934" s="23">
        <v>14239</v>
      </c>
      <c r="E934" s="25">
        <f t="shared" si="179"/>
        <v>14651.75</v>
      </c>
      <c r="F934" s="25">
        <f t="shared" si="180"/>
        <v>14271.25</v>
      </c>
      <c r="G934" s="25">
        <f t="shared" si="169"/>
        <v>0.99774021196461415</v>
      </c>
      <c r="H934" s="25">
        <f t="shared" si="176"/>
        <v>1.0029760598604931</v>
      </c>
      <c r="I934" s="4">
        <f t="shared" si="170"/>
        <v>14196.749623296637</v>
      </c>
      <c r="J934" s="25">
        <f t="shared" si="177"/>
        <v>12601.475443324522</v>
      </c>
      <c r="K934" s="15">
        <f t="shared" si="171"/>
        <v>12638.978188574389</v>
      </c>
      <c r="L934" s="36">
        <f t="shared" si="172"/>
        <v>1600.0218114256113</v>
      </c>
      <c r="M934" s="36">
        <f t="shared" si="173"/>
        <v>1600.0218114256113</v>
      </c>
      <c r="N934" s="36">
        <f t="shared" si="174"/>
        <v>0.11236897334262316</v>
      </c>
      <c r="O934" s="36">
        <f t="shared" si="175"/>
        <v>2560069.7970376946</v>
      </c>
      <c r="P934" s="35">
        <f t="shared" si="178"/>
        <v>2560069.7970376946</v>
      </c>
    </row>
    <row r="935" spans="1:16" x14ac:dyDescent="0.4">
      <c r="A935" s="1">
        <v>934</v>
      </c>
      <c r="B935" s="21">
        <v>40747</v>
      </c>
      <c r="C935" s="43">
        <v>2</v>
      </c>
      <c r="D935" s="23">
        <v>14666</v>
      </c>
      <c r="E935" s="25">
        <f t="shared" si="179"/>
        <v>13890.75</v>
      </c>
      <c r="F935" s="25">
        <f t="shared" si="180"/>
        <v>14703.125</v>
      </c>
      <c r="G935" s="25">
        <f t="shared" si="169"/>
        <v>0.99747502656748144</v>
      </c>
      <c r="H935" s="25">
        <f t="shared" si="176"/>
        <v>0.99962528745511148</v>
      </c>
      <c r="I935" s="4">
        <f t="shared" si="170"/>
        <v>14671.49759420085</v>
      </c>
      <c r="J935" s="25">
        <f t="shared" si="177"/>
        <v>12601.791863351444</v>
      </c>
      <c r="K935" s="15">
        <f t="shared" si="171"/>
        <v>12597.069813852171</v>
      </c>
      <c r="L935" s="36">
        <f t="shared" si="172"/>
        <v>2068.9301861478289</v>
      </c>
      <c r="M935" s="36">
        <f t="shared" si="173"/>
        <v>2068.9301861478289</v>
      </c>
      <c r="N935" s="36">
        <f t="shared" si="174"/>
        <v>0.14106983404799051</v>
      </c>
      <c r="O935" s="36">
        <f t="shared" si="175"/>
        <v>4280472.1151536899</v>
      </c>
      <c r="P935" s="35">
        <f t="shared" si="178"/>
        <v>4280472.1151536899</v>
      </c>
    </row>
    <row r="936" spans="1:16" x14ac:dyDescent="0.4">
      <c r="A936" s="1">
        <v>935</v>
      </c>
      <c r="B936" s="21">
        <v>40748</v>
      </c>
      <c r="C936" s="43">
        <v>3</v>
      </c>
      <c r="D936" s="23">
        <v>14089</v>
      </c>
      <c r="E936" s="25">
        <f t="shared" si="179"/>
        <v>15515.5</v>
      </c>
      <c r="F936" s="25">
        <f t="shared" si="180"/>
        <v>16014.875</v>
      </c>
      <c r="G936" s="25">
        <f t="shared" si="169"/>
        <v>0.87974461243063085</v>
      </c>
      <c r="H936" s="25">
        <f t="shared" si="176"/>
        <v>0.99623085886831275</v>
      </c>
      <c r="I936" s="4">
        <f t="shared" si="170"/>
        <v>14142.304340988459</v>
      </c>
      <c r="J936" s="25">
        <f t="shared" si="177"/>
        <v>12602.108283378364</v>
      </c>
      <c r="K936" s="15">
        <f t="shared" si="171"/>
        <v>12554.609158701505</v>
      </c>
      <c r="L936" s="36">
        <f t="shared" si="172"/>
        <v>1534.3908412984947</v>
      </c>
      <c r="M936" s="36">
        <f t="shared" si="173"/>
        <v>1534.3908412984947</v>
      </c>
      <c r="N936" s="36">
        <f t="shared" si="174"/>
        <v>0.10890700839651464</v>
      </c>
      <c r="O936" s="36">
        <f t="shared" si="175"/>
        <v>2354355.2538607023</v>
      </c>
      <c r="P936" s="35">
        <f t="shared" si="178"/>
        <v>2354355.2538607023</v>
      </c>
    </row>
    <row r="937" spans="1:16" x14ac:dyDescent="0.4">
      <c r="A937" s="1">
        <v>936</v>
      </c>
      <c r="B937" s="21">
        <v>40749</v>
      </c>
      <c r="C937" s="43">
        <v>4</v>
      </c>
      <c r="D937" s="23">
        <v>19068</v>
      </c>
      <c r="E937" s="25">
        <f t="shared" si="179"/>
        <v>16514.25</v>
      </c>
      <c r="F937" s="25">
        <f t="shared" si="180"/>
        <v>16899.875</v>
      </c>
      <c r="G937" s="25">
        <f t="shared" si="169"/>
        <v>1.1282923690263982</v>
      </c>
      <c r="H937" s="25">
        <f t="shared" si="176"/>
        <v>1.0011677938160828</v>
      </c>
      <c r="I937" s="4">
        <f t="shared" si="170"/>
        <v>19045.758481023255</v>
      </c>
      <c r="J937" s="25">
        <f t="shared" si="177"/>
        <v>12602.424703405286</v>
      </c>
      <c r="K937" s="15">
        <f t="shared" si="171"/>
        <v>12617.141737041571</v>
      </c>
      <c r="L937" s="36">
        <f t="shared" si="172"/>
        <v>6450.8582629584289</v>
      </c>
      <c r="M937" s="36">
        <f t="shared" si="173"/>
        <v>6450.8582629584289</v>
      </c>
      <c r="N937" s="36">
        <f t="shared" si="174"/>
        <v>0.33830806917130424</v>
      </c>
      <c r="O937" s="36">
        <f t="shared" si="175"/>
        <v>41613572.328779042</v>
      </c>
      <c r="P937" s="35">
        <f t="shared" si="178"/>
        <v>41613572.328779042</v>
      </c>
    </row>
    <row r="938" spans="1:16" x14ac:dyDescent="0.4">
      <c r="A938" s="1">
        <v>937</v>
      </c>
      <c r="B938" s="21">
        <v>40750</v>
      </c>
      <c r="C938" s="43">
        <v>1</v>
      </c>
      <c r="D938" s="23">
        <v>18234</v>
      </c>
      <c r="E938" s="25">
        <f t="shared" si="179"/>
        <v>17285.5</v>
      </c>
      <c r="F938" s="25">
        <f t="shared" si="180"/>
        <v>17376</v>
      </c>
      <c r="G938" s="25">
        <f t="shared" si="169"/>
        <v>1.0493784530386741</v>
      </c>
      <c r="H938" s="25">
        <f t="shared" si="176"/>
        <v>1.0029760598604931</v>
      </c>
      <c r="I938" s="4">
        <f t="shared" si="170"/>
        <v>18179.895542607686</v>
      </c>
      <c r="J938" s="25">
        <f t="shared" si="177"/>
        <v>12602.741123432206</v>
      </c>
      <c r="K938" s="15">
        <f t="shared" si="171"/>
        <v>12640.247635421838</v>
      </c>
      <c r="L938" s="36">
        <f t="shared" si="172"/>
        <v>5593.7523645781621</v>
      </c>
      <c r="M938" s="36">
        <f t="shared" si="173"/>
        <v>5593.7523645781621</v>
      </c>
      <c r="N938" s="36">
        <f t="shared" si="174"/>
        <v>0.3067759331237338</v>
      </c>
      <c r="O938" s="36">
        <f t="shared" si="175"/>
        <v>31290065.516223781</v>
      </c>
      <c r="P938" s="35">
        <f t="shared" si="178"/>
        <v>31290065.516223781</v>
      </c>
    </row>
    <row r="939" spans="1:16" x14ac:dyDescent="0.4">
      <c r="A939" s="1">
        <v>938</v>
      </c>
      <c r="B939" s="21">
        <v>40751</v>
      </c>
      <c r="C939" s="43">
        <v>2</v>
      </c>
      <c r="D939" s="23">
        <v>17751</v>
      </c>
      <c r="E939" s="25">
        <f t="shared" si="179"/>
        <v>17466.5</v>
      </c>
      <c r="F939" s="25">
        <f t="shared" si="180"/>
        <v>16606.875</v>
      </c>
      <c r="G939" s="25">
        <f t="shared" si="169"/>
        <v>1.0688946595912838</v>
      </c>
      <c r="H939" s="25">
        <f t="shared" si="176"/>
        <v>0.99962528745511148</v>
      </c>
      <c r="I939" s="4">
        <f t="shared" si="170"/>
        <v>17757.654015727483</v>
      </c>
      <c r="J939" s="25">
        <f t="shared" si="177"/>
        <v>12603.057543459126</v>
      </c>
      <c r="K939" s="15">
        <f t="shared" si="171"/>
        <v>12598.335019693641</v>
      </c>
      <c r="L939" s="36">
        <f t="shared" si="172"/>
        <v>5152.6649803063592</v>
      </c>
      <c r="M939" s="36">
        <f t="shared" si="173"/>
        <v>5152.6649803063592</v>
      </c>
      <c r="N939" s="36">
        <f t="shared" si="174"/>
        <v>0.2902746313056368</v>
      </c>
      <c r="O939" s="36">
        <f t="shared" si="175"/>
        <v>26549956.399275534</v>
      </c>
      <c r="P939" s="35">
        <f t="shared" si="178"/>
        <v>26549956.399275534</v>
      </c>
    </row>
    <row r="940" spans="1:16" x14ac:dyDescent="0.4">
      <c r="A940" s="1">
        <v>939</v>
      </c>
      <c r="B940" s="21">
        <v>40752</v>
      </c>
      <c r="C940" s="43">
        <v>3</v>
      </c>
      <c r="D940" s="23">
        <v>14813</v>
      </c>
      <c r="E940" s="25">
        <f t="shared" si="179"/>
        <v>15747.25</v>
      </c>
      <c r="F940" s="25">
        <f t="shared" si="180"/>
        <v>14977.125</v>
      </c>
      <c r="G940" s="25">
        <f t="shared" si="169"/>
        <v>0.98904162180658839</v>
      </c>
      <c r="H940" s="25">
        <f t="shared" si="176"/>
        <v>0.99623085886831275</v>
      </c>
      <c r="I940" s="4">
        <f t="shared" si="170"/>
        <v>14869.043523533397</v>
      </c>
      <c r="J940" s="25">
        <f t="shared" si="177"/>
        <v>12603.373963486049</v>
      </c>
      <c r="K940" s="15">
        <f t="shared" si="171"/>
        <v>12555.870068282236</v>
      </c>
      <c r="L940" s="36">
        <f t="shared" si="172"/>
        <v>2257.1299317177636</v>
      </c>
      <c r="M940" s="36">
        <f t="shared" si="173"/>
        <v>2257.1299317177636</v>
      </c>
      <c r="N940" s="36">
        <f t="shared" si="174"/>
        <v>0.15237493632064833</v>
      </c>
      <c r="O940" s="36">
        <f t="shared" si="175"/>
        <v>5094635.5286562359</v>
      </c>
      <c r="P940" s="35">
        <f t="shared" si="178"/>
        <v>5094635.5286562359</v>
      </c>
    </row>
    <row r="941" spans="1:16" x14ac:dyDescent="0.4">
      <c r="A941" s="1">
        <v>940</v>
      </c>
      <c r="B941" s="21">
        <v>40753</v>
      </c>
      <c r="C941" s="43">
        <v>4</v>
      </c>
      <c r="D941" s="23">
        <v>12191</v>
      </c>
      <c r="E941" s="25">
        <f t="shared" si="179"/>
        <v>14207</v>
      </c>
      <c r="F941" s="25">
        <f t="shared" si="180"/>
        <v>13586.5</v>
      </c>
      <c r="G941" s="25">
        <f t="shared" ref="G941:G1004" si="181">D941/F941</f>
        <v>0.89728774886836193</v>
      </c>
      <c r="H941" s="25">
        <f t="shared" si="176"/>
        <v>1.0011677938160828</v>
      </c>
      <c r="I941" s="4">
        <f t="shared" ref="I941:I1004" si="182">D941/H941</f>
        <v>12176.780031579321</v>
      </c>
      <c r="J941" s="25">
        <f t="shared" si="177"/>
        <v>12603.690383512969</v>
      </c>
      <c r="K941" s="15">
        <f t="shared" ref="K941:K1004" si="183">H941*J941</f>
        <v>12618.408895202658</v>
      </c>
      <c r="L941" s="36">
        <f t="shared" ref="L941:L1004" si="184">D941-K941</f>
        <v>-427.40889520265773</v>
      </c>
      <c r="M941" s="36">
        <f t="shared" ref="M941:M1004" si="185">ABS(L941)</f>
        <v>427.40889520265773</v>
      </c>
      <c r="N941" s="36">
        <f t="shared" ref="N941:N1004" si="186">M941/D941</f>
        <v>3.505937947688112E-2</v>
      </c>
      <c r="O941" s="36">
        <f t="shared" ref="O941:O1004" si="187">L941^2</f>
        <v>182678.36369835646</v>
      </c>
      <c r="P941" s="35">
        <f t="shared" si="178"/>
        <v>182678.36369835646</v>
      </c>
    </row>
    <row r="942" spans="1:16" x14ac:dyDescent="0.4">
      <c r="A942" s="1">
        <v>941</v>
      </c>
      <c r="B942" s="21">
        <v>40754</v>
      </c>
      <c r="C942" s="43">
        <v>1</v>
      </c>
      <c r="D942" s="23">
        <v>12073</v>
      </c>
      <c r="E942" s="25">
        <f t="shared" si="179"/>
        <v>12966</v>
      </c>
      <c r="F942" s="25">
        <f t="shared" si="180"/>
        <v>13085.875</v>
      </c>
      <c r="G942" s="25">
        <f t="shared" si="181"/>
        <v>0.92259783927326222</v>
      </c>
      <c r="H942" s="25">
        <f t="shared" si="176"/>
        <v>1.0029760598604931</v>
      </c>
      <c r="I942" s="4">
        <f t="shared" si="182"/>
        <v>12037.176641762784</v>
      </c>
      <c r="J942" s="25">
        <f t="shared" si="177"/>
        <v>12604.006803539889</v>
      </c>
      <c r="K942" s="15">
        <f t="shared" si="183"/>
        <v>12641.517082269285</v>
      </c>
      <c r="L942" s="36">
        <f t="shared" si="184"/>
        <v>-568.51708226928531</v>
      </c>
      <c r="M942" s="36">
        <f t="shared" si="185"/>
        <v>568.51708226928531</v>
      </c>
      <c r="N942" s="36">
        <f t="shared" si="186"/>
        <v>4.7089959601531131E-2</v>
      </c>
      <c r="O942" s="36">
        <f t="shared" si="187"/>
        <v>323211.67283198133</v>
      </c>
      <c r="P942" s="35">
        <f t="shared" si="178"/>
        <v>323211.67283198133</v>
      </c>
    </row>
    <row r="943" spans="1:16" x14ac:dyDescent="0.4">
      <c r="A943" s="1">
        <v>942</v>
      </c>
      <c r="B943" s="21">
        <v>40755</v>
      </c>
      <c r="C943" s="43">
        <v>2</v>
      </c>
      <c r="D943" s="23">
        <v>12787</v>
      </c>
      <c r="E943" s="25">
        <f t="shared" si="179"/>
        <v>13205.75</v>
      </c>
      <c r="F943" s="25">
        <f t="shared" si="180"/>
        <v>13551.75</v>
      </c>
      <c r="G943" s="25">
        <f t="shared" si="181"/>
        <v>0.94356817385208558</v>
      </c>
      <c r="H943" s="25">
        <f t="shared" si="176"/>
        <v>0.99962528745511148</v>
      </c>
      <c r="I943" s="4">
        <f t="shared" si="182"/>
        <v>12791.793245400671</v>
      </c>
      <c r="J943" s="25">
        <f t="shared" si="177"/>
        <v>12604.323223566811</v>
      </c>
      <c r="K943" s="15">
        <f t="shared" si="183"/>
        <v>12599.60022553511</v>
      </c>
      <c r="L943" s="36">
        <f t="shared" si="184"/>
        <v>187.39977446488956</v>
      </c>
      <c r="M943" s="36">
        <f t="shared" si="185"/>
        <v>187.39977446488956</v>
      </c>
      <c r="N943" s="36">
        <f t="shared" si="186"/>
        <v>1.4655491863993866E-2</v>
      </c>
      <c r="O943" s="36">
        <f t="shared" si="187"/>
        <v>35118.675469491471</v>
      </c>
      <c r="P943" s="35">
        <f t="shared" si="178"/>
        <v>35118.675469491471</v>
      </c>
    </row>
    <row r="944" spans="1:16" x14ac:dyDescent="0.4">
      <c r="A944" s="1">
        <v>943</v>
      </c>
      <c r="B944" s="21">
        <v>40756</v>
      </c>
      <c r="C944" s="43">
        <v>3</v>
      </c>
      <c r="D944" s="23">
        <v>15772</v>
      </c>
      <c r="E944" s="25">
        <f t="shared" si="179"/>
        <v>13897.75</v>
      </c>
      <c r="F944" s="25">
        <f t="shared" si="180"/>
        <v>14620.5</v>
      </c>
      <c r="G944" s="25">
        <f t="shared" si="181"/>
        <v>1.0787592763585376</v>
      </c>
      <c r="H944" s="25">
        <f t="shared" si="176"/>
        <v>0.99623085886831275</v>
      </c>
      <c r="I944" s="4">
        <f t="shared" si="182"/>
        <v>15831.671805385051</v>
      </c>
      <c r="J944" s="25">
        <f t="shared" si="177"/>
        <v>12604.639643593731</v>
      </c>
      <c r="K944" s="15">
        <f t="shared" si="183"/>
        <v>12557.130977862966</v>
      </c>
      <c r="L944" s="36">
        <f t="shared" si="184"/>
        <v>3214.8690221370343</v>
      </c>
      <c r="M944" s="36">
        <f t="shared" si="185"/>
        <v>3214.8690221370343</v>
      </c>
      <c r="N944" s="36">
        <f t="shared" si="186"/>
        <v>0.20383394763739757</v>
      </c>
      <c r="O944" s="36">
        <f t="shared" si="187"/>
        <v>10335382.829496332</v>
      </c>
      <c r="P944" s="35">
        <f t="shared" si="178"/>
        <v>10335382.829496332</v>
      </c>
    </row>
    <row r="945" spans="1:16" x14ac:dyDescent="0.4">
      <c r="A945" s="1">
        <v>944</v>
      </c>
      <c r="B945" s="21">
        <v>40757</v>
      </c>
      <c r="C945" s="43">
        <v>4</v>
      </c>
      <c r="D945" s="23">
        <v>14959</v>
      </c>
      <c r="E945" s="25">
        <f t="shared" si="179"/>
        <v>15343.25</v>
      </c>
      <c r="F945" s="25">
        <f t="shared" si="180"/>
        <v>15661.125</v>
      </c>
      <c r="G945" s="25">
        <f t="shared" si="181"/>
        <v>0.95516765238767964</v>
      </c>
      <c r="H945" s="25">
        <f t="shared" si="176"/>
        <v>1.0011677938160828</v>
      </c>
      <c r="I945" s="4">
        <f t="shared" si="182"/>
        <v>14941.551348732268</v>
      </c>
      <c r="J945" s="25">
        <f t="shared" si="177"/>
        <v>12604.956063620652</v>
      </c>
      <c r="K945" s="15">
        <f t="shared" si="183"/>
        <v>12619.676053363743</v>
      </c>
      <c r="L945" s="36">
        <f t="shared" si="184"/>
        <v>2339.3239466362575</v>
      </c>
      <c r="M945" s="36">
        <f t="shared" si="185"/>
        <v>2339.3239466362575</v>
      </c>
      <c r="N945" s="36">
        <f t="shared" si="186"/>
        <v>0.15638237493390317</v>
      </c>
      <c r="O945" s="36">
        <f t="shared" si="187"/>
        <v>5472436.5273058359</v>
      </c>
      <c r="P945" s="35">
        <f t="shared" si="178"/>
        <v>5472436.5273058359</v>
      </c>
    </row>
    <row r="946" spans="1:16" x14ac:dyDescent="0.4">
      <c r="A946" s="1">
        <v>945</v>
      </c>
      <c r="B946" s="21">
        <v>40758</v>
      </c>
      <c r="C946" s="43">
        <v>1</v>
      </c>
      <c r="D946" s="23">
        <v>17855</v>
      </c>
      <c r="E946" s="25">
        <f t="shared" si="179"/>
        <v>15979</v>
      </c>
      <c r="F946" s="25">
        <f t="shared" si="180"/>
        <v>16465.375</v>
      </c>
      <c r="G946" s="25">
        <f t="shared" si="181"/>
        <v>1.0843968023807535</v>
      </c>
      <c r="H946" s="25">
        <f t="shared" si="176"/>
        <v>1.0029760598604931</v>
      </c>
      <c r="I946" s="4">
        <f t="shared" si="182"/>
        <v>17802.020122477803</v>
      </c>
      <c r="J946" s="25">
        <f t="shared" si="177"/>
        <v>12605.272483647574</v>
      </c>
      <c r="K946" s="15">
        <f t="shared" si="183"/>
        <v>12642.786529116735</v>
      </c>
      <c r="L946" s="36">
        <f t="shared" si="184"/>
        <v>5212.2134708832655</v>
      </c>
      <c r="M946" s="36">
        <f t="shared" si="185"/>
        <v>5212.2134708832655</v>
      </c>
      <c r="N946" s="36">
        <f t="shared" si="186"/>
        <v>0.29191898464762056</v>
      </c>
      <c r="O946" s="36">
        <f t="shared" si="187"/>
        <v>27167169.266056977</v>
      </c>
      <c r="P946" s="35">
        <f t="shared" si="178"/>
        <v>27167169.266056977</v>
      </c>
    </row>
    <row r="947" spans="1:16" x14ac:dyDescent="0.4">
      <c r="A947" s="1">
        <v>946</v>
      </c>
      <c r="B947" s="21">
        <v>40759</v>
      </c>
      <c r="C947" s="43">
        <v>2</v>
      </c>
      <c r="D947" s="23">
        <v>15330</v>
      </c>
      <c r="E947" s="25">
        <f t="shared" si="179"/>
        <v>16951.75</v>
      </c>
      <c r="F947" s="25">
        <f t="shared" si="180"/>
        <v>17172.25</v>
      </c>
      <c r="G947" s="25">
        <f t="shared" si="181"/>
        <v>0.89271935826697146</v>
      </c>
      <c r="H947" s="25">
        <f t="shared" si="176"/>
        <v>0.99962528745511148</v>
      </c>
      <c r="I947" s="4">
        <f t="shared" si="182"/>
        <v>15335.746496597505</v>
      </c>
      <c r="J947" s="25">
        <f t="shared" si="177"/>
        <v>12605.588903674494</v>
      </c>
      <c r="K947" s="15">
        <f t="shared" si="183"/>
        <v>12600.86543137658</v>
      </c>
      <c r="L947" s="36">
        <f t="shared" si="184"/>
        <v>2729.1345686234199</v>
      </c>
      <c r="M947" s="36">
        <f t="shared" si="185"/>
        <v>2729.1345686234199</v>
      </c>
      <c r="N947" s="36">
        <f t="shared" si="186"/>
        <v>0.17802573833159946</v>
      </c>
      <c r="O947" s="36">
        <f t="shared" si="187"/>
        <v>7448175.4936553398</v>
      </c>
      <c r="P947" s="35">
        <f t="shared" si="178"/>
        <v>7448175.4936553398</v>
      </c>
    </row>
    <row r="948" spans="1:16" x14ac:dyDescent="0.4">
      <c r="A948" s="1">
        <v>947</v>
      </c>
      <c r="B948" s="21">
        <v>40760</v>
      </c>
      <c r="C948" s="43">
        <v>3</v>
      </c>
      <c r="D948" s="23">
        <v>19663</v>
      </c>
      <c r="E948" s="25">
        <f t="shared" si="179"/>
        <v>17392.75</v>
      </c>
      <c r="F948" s="25">
        <f t="shared" si="180"/>
        <v>16928.25</v>
      </c>
      <c r="G948" s="25">
        <f t="shared" si="181"/>
        <v>1.1615494808973166</v>
      </c>
      <c r="H948" s="25">
        <f t="shared" si="176"/>
        <v>0.99623085886831275</v>
      </c>
      <c r="I948" s="4">
        <f t="shared" si="182"/>
        <v>19737.393019863444</v>
      </c>
      <c r="J948" s="25">
        <f t="shared" si="177"/>
        <v>12605.905323701414</v>
      </c>
      <c r="K948" s="15">
        <f t="shared" si="183"/>
        <v>12558.391887443695</v>
      </c>
      <c r="L948" s="36">
        <f t="shared" si="184"/>
        <v>7104.6081125563051</v>
      </c>
      <c r="M948" s="36">
        <f t="shared" si="185"/>
        <v>7104.6081125563051</v>
      </c>
      <c r="N948" s="36">
        <f t="shared" si="186"/>
        <v>0.36131862444979429</v>
      </c>
      <c r="O948" s="36">
        <f t="shared" si="187"/>
        <v>50475456.433000863</v>
      </c>
      <c r="P948" s="35">
        <f t="shared" si="178"/>
        <v>50475456.433000863</v>
      </c>
    </row>
    <row r="949" spans="1:16" x14ac:dyDescent="0.4">
      <c r="A949" s="1">
        <v>948</v>
      </c>
      <c r="B949" s="21">
        <v>40761</v>
      </c>
      <c r="C949" s="43">
        <v>4</v>
      </c>
      <c r="D949" s="23">
        <v>16723</v>
      </c>
      <c r="E949" s="25">
        <f t="shared" si="179"/>
        <v>16463.75</v>
      </c>
      <c r="F949" s="25">
        <f t="shared" si="180"/>
        <v>16784.375</v>
      </c>
      <c r="G949" s="25">
        <f t="shared" si="181"/>
        <v>0.99634332526531377</v>
      </c>
      <c r="H949" s="25">
        <f t="shared" si="176"/>
        <v>1.0011677938160828</v>
      </c>
      <c r="I949" s="4">
        <f t="shared" si="182"/>
        <v>16703.49376327627</v>
      </c>
      <c r="J949" s="25">
        <f t="shared" si="177"/>
        <v>12606.221743728336</v>
      </c>
      <c r="K949" s="15">
        <f t="shared" si="183"/>
        <v>12620.943211524831</v>
      </c>
      <c r="L949" s="36">
        <f t="shared" si="184"/>
        <v>4102.056788475169</v>
      </c>
      <c r="M949" s="36">
        <f t="shared" si="185"/>
        <v>4102.056788475169</v>
      </c>
      <c r="N949" s="36">
        <f t="shared" si="186"/>
        <v>0.24529431253215148</v>
      </c>
      <c r="O949" s="36">
        <f t="shared" si="187"/>
        <v>16826869.895875219</v>
      </c>
      <c r="P949" s="35">
        <f t="shared" si="178"/>
        <v>16826869.895875219</v>
      </c>
    </row>
    <row r="950" spans="1:16" x14ac:dyDescent="0.4">
      <c r="A950" s="1">
        <v>949</v>
      </c>
      <c r="B950" s="21">
        <v>40762</v>
      </c>
      <c r="C950" s="43">
        <v>1</v>
      </c>
      <c r="D950" s="23">
        <v>14139</v>
      </c>
      <c r="E950" s="25">
        <f t="shared" si="179"/>
        <v>17105</v>
      </c>
      <c r="F950" s="25">
        <f t="shared" si="180"/>
        <v>16188.625</v>
      </c>
      <c r="G950" s="25">
        <f t="shared" si="181"/>
        <v>0.87339103846064747</v>
      </c>
      <c r="H950" s="25">
        <f t="shared" si="176"/>
        <v>1.0029760598604931</v>
      </c>
      <c r="I950" s="4">
        <f t="shared" si="182"/>
        <v>14097.04634621751</v>
      </c>
      <c r="J950" s="25">
        <f t="shared" si="177"/>
        <v>12606.538163755256</v>
      </c>
      <c r="K950" s="15">
        <f t="shared" si="183"/>
        <v>12644.055975964182</v>
      </c>
      <c r="L950" s="36">
        <f t="shared" si="184"/>
        <v>1494.9440240358181</v>
      </c>
      <c r="M950" s="36">
        <f t="shared" si="185"/>
        <v>1494.9440240358181</v>
      </c>
      <c r="N950" s="36">
        <f t="shared" si="186"/>
        <v>0.10573194879664885</v>
      </c>
      <c r="O950" s="36">
        <f t="shared" si="187"/>
        <v>2234857.6350004044</v>
      </c>
      <c r="P950" s="35">
        <f t="shared" si="178"/>
        <v>2234857.6350004044</v>
      </c>
    </row>
    <row r="951" spans="1:16" x14ac:dyDescent="0.4">
      <c r="A951" s="1">
        <v>950</v>
      </c>
      <c r="B951" s="21">
        <v>40763</v>
      </c>
      <c r="C951" s="43">
        <v>2</v>
      </c>
      <c r="D951" s="23">
        <v>17895</v>
      </c>
      <c r="E951" s="25">
        <f t="shared" si="179"/>
        <v>15272.25</v>
      </c>
      <c r="F951" s="25">
        <f t="shared" si="180"/>
        <v>14906.5</v>
      </c>
      <c r="G951" s="25">
        <f t="shared" si="181"/>
        <v>1.2004830107671149</v>
      </c>
      <c r="H951" s="25">
        <f t="shared" si="176"/>
        <v>0.99962528745511148</v>
      </c>
      <c r="I951" s="4">
        <f t="shared" si="182"/>
        <v>17901.707994560493</v>
      </c>
      <c r="J951" s="25">
        <f t="shared" si="177"/>
        <v>12606.854583782177</v>
      </c>
      <c r="K951" s="15">
        <f t="shared" si="183"/>
        <v>12602.130637218048</v>
      </c>
      <c r="L951" s="36">
        <f t="shared" si="184"/>
        <v>5292.8693627819521</v>
      </c>
      <c r="M951" s="36">
        <f t="shared" si="185"/>
        <v>5292.8693627819521</v>
      </c>
      <c r="N951" s="36">
        <f t="shared" si="186"/>
        <v>0.29577364419010627</v>
      </c>
      <c r="O951" s="36">
        <f t="shared" si="187"/>
        <v>28014466.091475826</v>
      </c>
      <c r="P951" s="35">
        <f t="shared" si="178"/>
        <v>28014466.091475826</v>
      </c>
    </row>
    <row r="952" spans="1:16" x14ac:dyDescent="0.4">
      <c r="A952" s="1">
        <v>951</v>
      </c>
      <c r="B952" s="21">
        <v>40764</v>
      </c>
      <c r="C952" s="43">
        <v>3</v>
      </c>
      <c r="D952" s="23">
        <v>12332</v>
      </c>
      <c r="E952" s="25">
        <f t="shared" si="179"/>
        <v>14540.75</v>
      </c>
      <c r="F952" s="25">
        <f t="shared" si="180"/>
        <v>14411.5</v>
      </c>
      <c r="G952" s="25">
        <f t="shared" si="181"/>
        <v>0.85570551295840125</v>
      </c>
      <c r="H952" s="25">
        <f t="shared" si="176"/>
        <v>0.99623085886831275</v>
      </c>
      <c r="I952" s="4">
        <f t="shared" si="182"/>
        <v>12378.656904895286</v>
      </c>
      <c r="J952" s="25">
        <f t="shared" si="177"/>
        <v>12607.171003809099</v>
      </c>
      <c r="K952" s="15">
        <f t="shared" si="183"/>
        <v>12559.652797024428</v>
      </c>
      <c r="L952" s="36">
        <f t="shared" si="184"/>
        <v>-227.65279702442785</v>
      </c>
      <c r="M952" s="36">
        <f t="shared" si="185"/>
        <v>227.65279702442785</v>
      </c>
      <c r="N952" s="36">
        <f t="shared" si="186"/>
        <v>1.8460330605289316E-2</v>
      </c>
      <c r="O952" s="36">
        <f t="shared" si="187"/>
        <v>51825.795993045351</v>
      </c>
      <c r="P952" s="35">
        <f t="shared" si="178"/>
        <v>51825.795993045351</v>
      </c>
    </row>
    <row r="953" spans="1:16" x14ac:dyDescent="0.4">
      <c r="A953" s="1">
        <v>952</v>
      </c>
      <c r="B953" s="21">
        <v>40765</v>
      </c>
      <c r="C953" s="43">
        <v>4</v>
      </c>
      <c r="D953" s="23">
        <v>13797</v>
      </c>
      <c r="E953" s="25">
        <f t="shared" si="179"/>
        <v>14282.25</v>
      </c>
      <c r="F953" s="25">
        <f t="shared" si="180"/>
        <v>14073.625</v>
      </c>
      <c r="G953" s="25">
        <f t="shared" si="181"/>
        <v>0.98034443862189025</v>
      </c>
      <c r="H953" s="25">
        <f t="shared" si="176"/>
        <v>1.0011677938160828</v>
      </c>
      <c r="I953" s="4">
        <f t="shared" si="182"/>
        <v>13780.906742326299</v>
      </c>
      <c r="J953" s="25">
        <f t="shared" si="177"/>
        <v>12607.487423836019</v>
      </c>
      <c r="K953" s="15">
        <f t="shared" si="183"/>
        <v>12622.210369685916</v>
      </c>
      <c r="L953" s="36">
        <f t="shared" si="184"/>
        <v>1174.7896303140842</v>
      </c>
      <c r="M953" s="36">
        <f t="shared" si="185"/>
        <v>1174.7896303140842</v>
      </c>
      <c r="N953" s="36">
        <f t="shared" si="186"/>
        <v>8.514819383301328E-2</v>
      </c>
      <c r="O953" s="36">
        <f t="shared" si="187"/>
        <v>1380130.6754935025</v>
      </c>
      <c r="P953" s="35">
        <f t="shared" si="178"/>
        <v>1380130.6754935025</v>
      </c>
    </row>
    <row r="954" spans="1:16" x14ac:dyDescent="0.4">
      <c r="A954" s="1">
        <v>953</v>
      </c>
      <c r="B954" s="21">
        <v>40766</v>
      </c>
      <c r="C954" s="43">
        <v>1</v>
      </c>
      <c r="D954" s="23">
        <v>13105</v>
      </c>
      <c r="E954" s="25">
        <f t="shared" si="179"/>
        <v>13865</v>
      </c>
      <c r="F954" s="25">
        <f t="shared" si="180"/>
        <v>13991.625</v>
      </c>
      <c r="G954" s="25">
        <f t="shared" si="181"/>
        <v>0.93663173505579234</v>
      </c>
      <c r="H954" s="25">
        <f t="shared" si="176"/>
        <v>1.0029760598604931</v>
      </c>
      <c r="I954" s="4">
        <f t="shared" si="182"/>
        <v>13066.114461219357</v>
      </c>
      <c r="J954" s="25">
        <f t="shared" si="177"/>
        <v>12607.803843862941</v>
      </c>
      <c r="K954" s="15">
        <f t="shared" si="183"/>
        <v>12645.325422811633</v>
      </c>
      <c r="L954" s="36">
        <f t="shared" si="184"/>
        <v>459.67457718836704</v>
      </c>
      <c r="M954" s="36">
        <f t="shared" si="185"/>
        <v>459.67457718836704</v>
      </c>
      <c r="N954" s="36">
        <f t="shared" si="186"/>
        <v>3.5076274489764747E-2</v>
      </c>
      <c r="O954" s="36">
        <f t="shared" si="187"/>
        <v>211300.716913304</v>
      </c>
      <c r="P954" s="35">
        <f t="shared" si="178"/>
        <v>211300.716913304</v>
      </c>
    </row>
    <row r="955" spans="1:16" x14ac:dyDescent="0.4">
      <c r="A955" s="1">
        <v>954</v>
      </c>
      <c r="B955" s="21">
        <v>40767</v>
      </c>
      <c r="C955" s="43">
        <v>2</v>
      </c>
      <c r="D955" s="23">
        <v>16226</v>
      </c>
      <c r="E955" s="25">
        <f t="shared" si="179"/>
        <v>14118.25</v>
      </c>
      <c r="F955" s="25">
        <f t="shared" si="180"/>
        <v>13722.875</v>
      </c>
      <c r="G955" s="25">
        <f t="shared" si="181"/>
        <v>1.1824052904365885</v>
      </c>
      <c r="H955" s="25">
        <f t="shared" si="176"/>
        <v>0.99962528745511148</v>
      </c>
      <c r="I955" s="4">
        <f t="shared" si="182"/>
        <v>16232.082364891789</v>
      </c>
      <c r="J955" s="25">
        <f t="shared" si="177"/>
        <v>12608.120263889861</v>
      </c>
      <c r="K955" s="15">
        <f t="shared" si="183"/>
        <v>12603.395843059519</v>
      </c>
      <c r="L955" s="36">
        <f t="shared" si="184"/>
        <v>3622.6041569404806</v>
      </c>
      <c r="M955" s="36">
        <f t="shared" si="185"/>
        <v>3622.6041569404806</v>
      </c>
      <c r="N955" s="36">
        <f t="shared" si="186"/>
        <v>0.22325922327995074</v>
      </c>
      <c r="O955" s="36">
        <f t="shared" si="187"/>
        <v>13123260.877882451</v>
      </c>
      <c r="P955" s="35">
        <f t="shared" si="178"/>
        <v>13123260.877882451</v>
      </c>
    </row>
    <row r="956" spans="1:16" x14ac:dyDescent="0.4">
      <c r="A956" s="1">
        <v>955</v>
      </c>
      <c r="B956" s="21">
        <v>40768</v>
      </c>
      <c r="C956" s="43">
        <v>3</v>
      </c>
      <c r="D956" s="23">
        <v>13345</v>
      </c>
      <c r="E956" s="25">
        <f t="shared" si="179"/>
        <v>13327.5</v>
      </c>
      <c r="F956" s="25">
        <f t="shared" si="180"/>
        <v>13462.25</v>
      </c>
      <c r="G956" s="25">
        <f t="shared" si="181"/>
        <v>0.99129046036138091</v>
      </c>
      <c r="H956" s="25">
        <f t="shared" si="176"/>
        <v>0.99623085886831275</v>
      </c>
      <c r="I956" s="4">
        <f t="shared" si="182"/>
        <v>13395.489490417416</v>
      </c>
      <c r="J956" s="25">
        <f t="shared" si="177"/>
        <v>12608.436683916781</v>
      </c>
      <c r="K956" s="15">
        <f t="shared" si="183"/>
        <v>12560.913706605157</v>
      </c>
      <c r="L956" s="36">
        <f t="shared" si="184"/>
        <v>784.08629339484287</v>
      </c>
      <c r="M956" s="36">
        <f t="shared" si="185"/>
        <v>784.08629339484287</v>
      </c>
      <c r="N956" s="36">
        <f t="shared" si="186"/>
        <v>5.8755061325953005E-2</v>
      </c>
      <c r="O956" s="36">
        <f t="shared" si="187"/>
        <v>614791.31548966363</v>
      </c>
      <c r="P956" s="35">
        <f t="shared" si="178"/>
        <v>614791.31548966363</v>
      </c>
    </row>
    <row r="957" spans="1:16" x14ac:dyDescent="0.4">
      <c r="A957" s="1">
        <v>956</v>
      </c>
      <c r="B957" s="21">
        <v>40769</v>
      </c>
      <c r="C957" s="43">
        <v>4</v>
      </c>
      <c r="D957" s="23">
        <v>10634</v>
      </c>
      <c r="E957" s="25">
        <f t="shared" si="179"/>
        <v>13597</v>
      </c>
      <c r="F957" s="25">
        <f t="shared" si="180"/>
        <v>13292.5</v>
      </c>
      <c r="G957" s="25">
        <f t="shared" si="181"/>
        <v>0.8</v>
      </c>
      <c r="H957" s="25">
        <f t="shared" si="176"/>
        <v>1.0011677938160828</v>
      </c>
      <c r="I957" s="4">
        <f t="shared" si="182"/>
        <v>10621.596165680789</v>
      </c>
      <c r="J957" s="25">
        <f t="shared" si="177"/>
        <v>12608.753103943704</v>
      </c>
      <c r="K957" s="15">
        <f t="shared" si="183"/>
        <v>12623.477527847004</v>
      </c>
      <c r="L957" s="36">
        <f t="shared" si="184"/>
        <v>-1989.4775278470042</v>
      </c>
      <c r="M957" s="36">
        <f t="shared" si="185"/>
        <v>1989.4775278470042</v>
      </c>
      <c r="N957" s="36">
        <f t="shared" si="186"/>
        <v>0.18708647055172128</v>
      </c>
      <c r="O957" s="36">
        <f t="shared" si="187"/>
        <v>3958020.8338082274</v>
      </c>
      <c r="P957" s="35">
        <f t="shared" si="178"/>
        <v>3958020.8338082274</v>
      </c>
    </row>
    <row r="958" spans="1:16" x14ac:dyDescent="0.4">
      <c r="A958" s="1">
        <v>957</v>
      </c>
      <c r="B958" s="21">
        <v>40770</v>
      </c>
      <c r="C958" s="43">
        <v>1</v>
      </c>
      <c r="D958" s="23">
        <v>14183</v>
      </c>
      <c r="E958" s="25">
        <f t="shared" si="179"/>
        <v>12988</v>
      </c>
      <c r="F958" s="25">
        <f t="shared" si="180"/>
        <v>13392</v>
      </c>
      <c r="G958" s="25">
        <f t="shared" si="181"/>
        <v>1.0590651135005973</v>
      </c>
      <c r="H958" s="25">
        <f t="shared" si="176"/>
        <v>1.0029760598604931</v>
      </c>
      <c r="I958" s="4">
        <f t="shared" si="182"/>
        <v>14140.915788132326</v>
      </c>
      <c r="J958" s="25">
        <f t="shared" si="177"/>
        <v>12609.069523970624</v>
      </c>
      <c r="K958" s="15">
        <f t="shared" si="183"/>
        <v>12646.59486965908</v>
      </c>
      <c r="L958" s="36">
        <f t="shared" si="184"/>
        <v>1536.4051303409196</v>
      </c>
      <c r="M958" s="36">
        <f t="shared" si="185"/>
        <v>1536.4051303409196</v>
      </c>
      <c r="N958" s="36">
        <f t="shared" si="186"/>
        <v>0.10832723192137909</v>
      </c>
      <c r="O958" s="36">
        <f t="shared" si="187"/>
        <v>2360540.7245378983</v>
      </c>
      <c r="P958" s="35">
        <f t="shared" si="178"/>
        <v>2360540.7245378983</v>
      </c>
    </row>
    <row r="959" spans="1:16" x14ac:dyDescent="0.4">
      <c r="A959" s="1">
        <v>958</v>
      </c>
      <c r="B959" s="21">
        <v>40771</v>
      </c>
      <c r="C959" s="43">
        <v>2</v>
      </c>
      <c r="D959" s="23">
        <v>13790</v>
      </c>
      <c r="E959" s="25">
        <f t="shared" si="179"/>
        <v>13796</v>
      </c>
      <c r="F959" s="25">
        <f t="shared" si="180"/>
        <v>14065.375</v>
      </c>
      <c r="G959" s="25">
        <f t="shared" si="181"/>
        <v>0.9804217804359997</v>
      </c>
      <c r="H959" s="25">
        <f t="shared" si="176"/>
        <v>0.99962528745511148</v>
      </c>
      <c r="I959" s="4">
        <f t="shared" si="182"/>
        <v>13795.169222966706</v>
      </c>
      <c r="J959" s="25">
        <f t="shared" si="177"/>
        <v>12609.385943997544</v>
      </c>
      <c r="K959" s="15">
        <f t="shared" si="183"/>
        <v>12604.661048900987</v>
      </c>
      <c r="L959" s="36">
        <f t="shared" si="184"/>
        <v>1185.3389510990128</v>
      </c>
      <c r="M959" s="36">
        <f t="shared" si="185"/>
        <v>1185.3389510990128</v>
      </c>
      <c r="N959" s="36">
        <f t="shared" si="186"/>
        <v>8.595641414786169E-2</v>
      </c>
      <c r="O959" s="36">
        <f t="shared" si="187"/>
        <v>1405028.4289925077</v>
      </c>
      <c r="P959" s="35">
        <f t="shared" si="178"/>
        <v>1405028.4289925077</v>
      </c>
    </row>
    <row r="960" spans="1:16" x14ac:dyDescent="0.4">
      <c r="A960" s="1">
        <v>959</v>
      </c>
      <c r="B960" s="21">
        <v>40772</v>
      </c>
      <c r="C960" s="43">
        <v>3</v>
      </c>
      <c r="D960" s="23">
        <v>16577</v>
      </c>
      <c r="E960" s="25">
        <f t="shared" si="179"/>
        <v>14334.75</v>
      </c>
      <c r="F960" s="25">
        <f t="shared" si="180"/>
        <v>14411</v>
      </c>
      <c r="G960" s="25">
        <f t="shared" si="181"/>
        <v>1.1503018527513704</v>
      </c>
      <c r="H960" s="25">
        <f t="shared" si="176"/>
        <v>0.99623085886831275</v>
      </c>
      <c r="I960" s="4">
        <f t="shared" si="182"/>
        <v>16639.717443435708</v>
      </c>
      <c r="J960" s="25">
        <f t="shared" si="177"/>
        <v>12609.702364024466</v>
      </c>
      <c r="K960" s="15">
        <f t="shared" si="183"/>
        <v>12562.174616185888</v>
      </c>
      <c r="L960" s="36">
        <f t="shared" si="184"/>
        <v>4014.8253838141118</v>
      </c>
      <c r="M960" s="36">
        <f t="shared" si="185"/>
        <v>4014.8253838141118</v>
      </c>
      <c r="N960" s="36">
        <f t="shared" si="186"/>
        <v>0.24219251877988249</v>
      </c>
      <c r="O960" s="36">
        <f t="shared" si="187"/>
        <v>16118822.86251813</v>
      </c>
      <c r="P960" s="35">
        <f t="shared" si="178"/>
        <v>16118822.86251813</v>
      </c>
    </row>
    <row r="961" spans="1:16" x14ac:dyDescent="0.4">
      <c r="A961" s="1">
        <v>960</v>
      </c>
      <c r="B961" s="21">
        <v>40773</v>
      </c>
      <c r="C961" s="43">
        <v>4</v>
      </c>
      <c r="D961" s="23">
        <v>12789</v>
      </c>
      <c r="E961" s="25">
        <f t="shared" si="179"/>
        <v>14487.25</v>
      </c>
      <c r="F961" s="25">
        <f t="shared" si="180"/>
        <v>14570.75</v>
      </c>
      <c r="G961" s="25">
        <f t="shared" si="181"/>
        <v>0.87771734468026696</v>
      </c>
      <c r="H961" s="25">
        <f t="shared" si="176"/>
        <v>1.0011677938160828</v>
      </c>
      <c r="I961" s="4">
        <f t="shared" si="182"/>
        <v>12774.082505444012</v>
      </c>
      <c r="J961" s="25">
        <f t="shared" si="177"/>
        <v>12610.018784051386</v>
      </c>
      <c r="K961" s="15">
        <f t="shared" si="183"/>
        <v>12624.744686008089</v>
      </c>
      <c r="L961" s="36">
        <f t="shared" si="184"/>
        <v>164.25531399191095</v>
      </c>
      <c r="M961" s="36">
        <f t="shared" si="185"/>
        <v>164.25531399191095</v>
      </c>
      <c r="N961" s="36">
        <f t="shared" si="186"/>
        <v>1.2843483774486743E-2</v>
      </c>
      <c r="O961" s="36">
        <f t="shared" si="187"/>
        <v>26979.80817458126</v>
      </c>
      <c r="P961" s="35">
        <f t="shared" si="178"/>
        <v>26979.80817458126</v>
      </c>
    </row>
    <row r="962" spans="1:16" x14ac:dyDescent="0.4">
      <c r="A962" s="1">
        <v>961</v>
      </c>
      <c r="B962" s="21">
        <v>40774</v>
      </c>
      <c r="C962" s="43">
        <v>1</v>
      </c>
      <c r="D962" s="23">
        <v>14793</v>
      </c>
      <c r="E962" s="25">
        <f t="shared" si="179"/>
        <v>14654.25</v>
      </c>
      <c r="F962" s="25">
        <f t="shared" si="180"/>
        <v>13725.125</v>
      </c>
      <c r="G962" s="25">
        <f t="shared" si="181"/>
        <v>1.0778043915811331</v>
      </c>
      <c r="H962" s="25">
        <f t="shared" ref="H962:H1025" si="188">VLOOKUP(C962,$Q$38:$S$42,3,FALSE)</f>
        <v>1.0029760598604931</v>
      </c>
      <c r="I962" s="4">
        <f t="shared" si="182"/>
        <v>14749.10577831499</v>
      </c>
      <c r="J962" s="25">
        <f t="shared" si="177"/>
        <v>12610.335204078307</v>
      </c>
      <c r="K962" s="15">
        <f t="shared" si="183"/>
        <v>12647.864316506528</v>
      </c>
      <c r="L962" s="36">
        <f t="shared" si="184"/>
        <v>2145.1356834934722</v>
      </c>
      <c r="M962" s="36">
        <f t="shared" si="185"/>
        <v>2145.1356834934722</v>
      </c>
      <c r="N962" s="36">
        <f t="shared" si="186"/>
        <v>0.145010186134893</v>
      </c>
      <c r="O962" s="36">
        <f t="shared" si="187"/>
        <v>4601607.1005970063</v>
      </c>
      <c r="P962" s="35">
        <f t="shared" si="178"/>
        <v>4601607.1005970063</v>
      </c>
    </row>
    <row r="963" spans="1:16" x14ac:dyDescent="0.4">
      <c r="A963" s="1">
        <v>962</v>
      </c>
      <c r="B963" s="21">
        <v>40775</v>
      </c>
      <c r="C963" s="43">
        <v>2</v>
      </c>
      <c r="D963" s="23">
        <v>14458</v>
      </c>
      <c r="E963" s="25">
        <f t="shared" si="179"/>
        <v>12796</v>
      </c>
      <c r="F963" s="25">
        <f t="shared" si="180"/>
        <v>12801.375</v>
      </c>
      <c r="G963" s="25">
        <f t="shared" si="181"/>
        <v>1.1294099266680337</v>
      </c>
      <c r="H963" s="25">
        <f t="shared" si="188"/>
        <v>0.99962528745511148</v>
      </c>
      <c r="I963" s="4">
        <f t="shared" si="182"/>
        <v>14463.41962477539</v>
      </c>
      <c r="J963" s="25">
        <f t="shared" ref="J963:J1026" si="189">INTERCEPT($I$2:$I$3896,$A$2:$A$3896)+SLOPE($I$2:$I$3896,$A$2:$A$3896)*A963</f>
        <v>12610.651624105229</v>
      </c>
      <c r="K963" s="15">
        <f t="shared" si="183"/>
        <v>12605.926254742457</v>
      </c>
      <c r="L963" s="36">
        <f t="shared" si="184"/>
        <v>1852.0737452575431</v>
      </c>
      <c r="M963" s="36">
        <f t="shared" si="185"/>
        <v>1852.0737452575431</v>
      </c>
      <c r="N963" s="36">
        <f t="shared" si="186"/>
        <v>0.12810027287712983</v>
      </c>
      <c r="O963" s="36">
        <f t="shared" si="187"/>
        <v>3430177.1578723029</v>
      </c>
      <c r="P963" s="35">
        <f t="shared" ref="P963:P1026" si="190">(D963-K963)^2</f>
        <v>3430177.1578723029</v>
      </c>
    </row>
    <row r="964" spans="1:16" x14ac:dyDescent="0.4">
      <c r="A964" s="1">
        <v>963</v>
      </c>
      <c r="B964" s="21">
        <v>40776</v>
      </c>
      <c r="C964" s="43">
        <v>3</v>
      </c>
      <c r="D964" s="23">
        <v>9144</v>
      </c>
      <c r="E964" s="25">
        <f t="shared" si="179"/>
        <v>12806.75</v>
      </c>
      <c r="F964" s="25">
        <f t="shared" si="180"/>
        <v>12630.5</v>
      </c>
      <c r="G964" s="25">
        <f t="shared" si="181"/>
        <v>0.72396183840703066</v>
      </c>
      <c r="H964" s="25">
        <f t="shared" si="188"/>
        <v>0.99623085886831275</v>
      </c>
      <c r="I964" s="4">
        <f t="shared" si="182"/>
        <v>9178.5954215344209</v>
      </c>
      <c r="J964" s="25">
        <f t="shared" si="189"/>
        <v>12610.968044132149</v>
      </c>
      <c r="K964" s="15">
        <f t="shared" si="183"/>
        <v>12563.435525766618</v>
      </c>
      <c r="L964" s="36">
        <f t="shared" si="184"/>
        <v>-3419.4355257666175</v>
      </c>
      <c r="M964" s="36">
        <f t="shared" si="185"/>
        <v>3419.4355257666175</v>
      </c>
      <c r="N964" s="36">
        <f t="shared" si="186"/>
        <v>0.37395401637867648</v>
      </c>
      <c r="O964" s="36">
        <f t="shared" si="187"/>
        <v>11692539.314874824</v>
      </c>
      <c r="P964" s="35">
        <f t="shared" si="190"/>
        <v>11692539.314874824</v>
      </c>
    </row>
    <row r="965" spans="1:16" x14ac:dyDescent="0.4">
      <c r="A965" s="1">
        <v>964</v>
      </c>
      <c r="B965" s="21">
        <v>40777</v>
      </c>
      <c r="C965" s="43">
        <v>4</v>
      </c>
      <c r="D965" s="23">
        <v>12832</v>
      </c>
      <c r="E965" s="25">
        <f t="shared" ref="E965:E1028" si="191">AVERAGE(D963:D966)</f>
        <v>12454.25</v>
      </c>
      <c r="F965" s="25">
        <f t="shared" ref="F965:F1028" si="192">AVERAGE(E965:E966)</f>
        <v>12362.625</v>
      </c>
      <c r="G965" s="25">
        <f t="shared" si="181"/>
        <v>1.0379672601894825</v>
      </c>
      <c r="H965" s="25">
        <f t="shared" si="188"/>
        <v>1.0011677938160828</v>
      </c>
      <c r="I965" s="4">
        <f t="shared" si="182"/>
        <v>12817.032348882442</v>
      </c>
      <c r="J965" s="25">
        <f t="shared" si="189"/>
        <v>12611.284464159069</v>
      </c>
      <c r="K965" s="15">
        <f t="shared" si="183"/>
        <v>12626.011844169176</v>
      </c>
      <c r="L965" s="36">
        <f t="shared" si="184"/>
        <v>205.98815583082433</v>
      </c>
      <c r="M965" s="36">
        <f t="shared" si="185"/>
        <v>205.98815583082433</v>
      </c>
      <c r="N965" s="36">
        <f t="shared" si="186"/>
        <v>1.6052692941928331E-2</v>
      </c>
      <c r="O965" s="36">
        <f t="shared" si="187"/>
        <v>42431.120342583963</v>
      </c>
      <c r="P965" s="35">
        <f t="shared" si="190"/>
        <v>42431.120342583963</v>
      </c>
    </row>
    <row r="966" spans="1:16" x14ac:dyDescent="0.4">
      <c r="A966" s="1">
        <v>965</v>
      </c>
      <c r="B966" s="21">
        <v>40778</v>
      </c>
      <c r="C966" s="43">
        <v>1</v>
      </c>
      <c r="D966" s="23">
        <v>13383</v>
      </c>
      <c r="E966" s="25">
        <f t="shared" si="191"/>
        <v>12271</v>
      </c>
      <c r="F966" s="25">
        <f t="shared" si="192"/>
        <v>12728.75</v>
      </c>
      <c r="G966" s="25">
        <f t="shared" si="181"/>
        <v>1.0513993911420996</v>
      </c>
      <c r="H966" s="25">
        <f t="shared" si="188"/>
        <v>1.0029760598604931</v>
      </c>
      <c r="I966" s="4">
        <f t="shared" si="182"/>
        <v>13343.289571499325</v>
      </c>
      <c r="J966" s="25">
        <f t="shared" si="189"/>
        <v>12611.600884185991</v>
      </c>
      <c r="K966" s="15">
        <f t="shared" si="183"/>
        <v>12649.133763353977</v>
      </c>
      <c r="L966" s="36">
        <f t="shared" si="184"/>
        <v>733.86623664602303</v>
      </c>
      <c r="M966" s="36">
        <f t="shared" si="185"/>
        <v>733.86623664602303</v>
      </c>
      <c r="N966" s="36">
        <f t="shared" si="186"/>
        <v>5.4835704748264442E-2</v>
      </c>
      <c r="O966" s="36">
        <f t="shared" si="187"/>
        <v>538559.65328899666</v>
      </c>
      <c r="P966" s="35">
        <f t="shared" si="190"/>
        <v>538559.65328899666</v>
      </c>
    </row>
    <row r="967" spans="1:16" x14ac:dyDescent="0.4">
      <c r="A967" s="1">
        <v>966</v>
      </c>
      <c r="B967" s="21">
        <v>40779</v>
      </c>
      <c r="C967" s="43">
        <v>2</v>
      </c>
      <c r="D967" s="23">
        <v>13725</v>
      </c>
      <c r="E967" s="25">
        <f t="shared" si="191"/>
        <v>13186.5</v>
      </c>
      <c r="F967" s="25">
        <f t="shared" si="192"/>
        <v>13407.625</v>
      </c>
      <c r="G967" s="25">
        <f t="shared" si="181"/>
        <v>1.0236712318550079</v>
      </c>
      <c r="H967" s="25">
        <f t="shared" si="188"/>
        <v>0.99962528745511148</v>
      </c>
      <c r="I967" s="4">
        <f t="shared" si="182"/>
        <v>13730.144857521251</v>
      </c>
      <c r="J967" s="25">
        <f t="shared" si="189"/>
        <v>12611.917304212911</v>
      </c>
      <c r="K967" s="15">
        <f t="shared" si="183"/>
        <v>12607.191460583927</v>
      </c>
      <c r="L967" s="36">
        <f t="shared" si="184"/>
        <v>1117.8085394160735</v>
      </c>
      <c r="M967" s="36">
        <f t="shared" si="185"/>
        <v>1117.8085394160735</v>
      </c>
      <c r="N967" s="36">
        <f t="shared" si="186"/>
        <v>8.1443245130497152E-2</v>
      </c>
      <c r="O967" s="36">
        <f t="shared" si="187"/>
        <v>1249495.9307914954</v>
      </c>
      <c r="P967" s="35">
        <f t="shared" si="190"/>
        <v>1249495.9307914954</v>
      </c>
    </row>
    <row r="968" spans="1:16" x14ac:dyDescent="0.4">
      <c r="A968" s="1">
        <v>967</v>
      </c>
      <c r="B968" s="21">
        <v>40780</v>
      </c>
      <c r="C968" s="43">
        <v>3</v>
      </c>
      <c r="D968" s="23">
        <v>12806</v>
      </c>
      <c r="E968" s="25">
        <f t="shared" si="191"/>
        <v>13628.75</v>
      </c>
      <c r="F968" s="25">
        <f t="shared" si="192"/>
        <v>13445.5</v>
      </c>
      <c r="G968" s="25">
        <f t="shared" si="181"/>
        <v>0.95243761853408204</v>
      </c>
      <c r="H968" s="25">
        <f t="shared" si="188"/>
        <v>0.99623085886831275</v>
      </c>
      <c r="I968" s="4">
        <f t="shared" si="182"/>
        <v>12854.450237113933</v>
      </c>
      <c r="J968" s="25">
        <f t="shared" si="189"/>
        <v>12612.233724239832</v>
      </c>
      <c r="K968" s="15">
        <f t="shared" si="183"/>
        <v>12564.696435347347</v>
      </c>
      <c r="L968" s="36">
        <f t="shared" si="184"/>
        <v>241.30356465265322</v>
      </c>
      <c r="M968" s="36">
        <f t="shared" si="185"/>
        <v>241.30356465265322</v>
      </c>
      <c r="N968" s="36">
        <f t="shared" si="186"/>
        <v>1.8843008328334625E-2</v>
      </c>
      <c r="O968" s="36">
        <f t="shared" si="187"/>
        <v>58227.410314077191</v>
      </c>
      <c r="P968" s="35">
        <f t="shared" si="190"/>
        <v>58227.410314077191</v>
      </c>
    </row>
    <row r="969" spans="1:16" x14ac:dyDescent="0.4">
      <c r="A969" s="1">
        <v>968</v>
      </c>
      <c r="B969" s="21">
        <v>40781</v>
      </c>
      <c r="C969" s="43">
        <v>4</v>
      </c>
      <c r="D969" s="23">
        <v>14601</v>
      </c>
      <c r="E969" s="25">
        <f t="shared" si="191"/>
        <v>13262.25</v>
      </c>
      <c r="F969" s="25">
        <f t="shared" si="192"/>
        <v>13175</v>
      </c>
      <c r="G969" s="25">
        <f t="shared" si="181"/>
        <v>1.108235294117647</v>
      </c>
      <c r="H969" s="25">
        <f t="shared" si="188"/>
        <v>1.0011677938160828</v>
      </c>
      <c r="I969" s="4">
        <f t="shared" si="182"/>
        <v>14583.968931268122</v>
      </c>
      <c r="J969" s="25">
        <f t="shared" si="189"/>
        <v>12612.550144266754</v>
      </c>
      <c r="K969" s="15">
        <f t="shared" si="183"/>
        <v>12627.279002330262</v>
      </c>
      <c r="L969" s="36">
        <f t="shared" si="184"/>
        <v>1973.7209976697377</v>
      </c>
      <c r="M969" s="36">
        <f t="shared" si="185"/>
        <v>1973.7209976697377</v>
      </c>
      <c r="N969" s="36">
        <f t="shared" si="186"/>
        <v>0.135177110997174</v>
      </c>
      <c r="O969" s="36">
        <f t="shared" si="187"/>
        <v>3895574.5766424248</v>
      </c>
      <c r="P969" s="35">
        <f t="shared" si="190"/>
        <v>3895574.5766424248</v>
      </c>
    </row>
    <row r="970" spans="1:16" x14ac:dyDescent="0.4">
      <c r="A970" s="1">
        <v>969</v>
      </c>
      <c r="B970" s="21">
        <v>40782</v>
      </c>
      <c r="C970" s="43">
        <v>1</v>
      </c>
      <c r="D970" s="23">
        <v>11917</v>
      </c>
      <c r="E970" s="25">
        <f t="shared" si="191"/>
        <v>13087.75</v>
      </c>
      <c r="F970" s="25">
        <f t="shared" si="192"/>
        <v>13711.625</v>
      </c>
      <c r="G970" s="25">
        <f t="shared" si="181"/>
        <v>0.86911653432762348</v>
      </c>
      <c r="H970" s="25">
        <f t="shared" si="188"/>
        <v>1.0029760598604931</v>
      </c>
      <c r="I970" s="4">
        <f t="shared" si="182"/>
        <v>11881.639529519349</v>
      </c>
      <c r="J970" s="25">
        <f t="shared" si="189"/>
        <v>12612.866564293674</v>
      </c>
      <c r="K970" s="15">
        <f t="shared" si="183"/>
        <v>12650.403210201424</v>
      </c>
      <c r="L970" s="36">
        <f t="shared" si="184"/>
        <v>-733.40321020142437</v>
      </c>
      <c r="M970" s="36">
        <f t="shared" si="185"/>
        <v>733.40321020142437</v>
      </c>
      <c r="N970" s="36">
        <f t="shared" si="186"/>
        <v>6.154260386015141E-2</v>
      </c>
      <c r="O970" s="36">
        <f t="shared" si="187"/>
        <v>537880.26873375464</v>
      </c>
      <c r="P970" s="35">
        <f t="shared" si="190"/>
        <v>537880.26873375464</v>
      </c>
    </row>
    <row r="971" spans="1:16" x14ac:dyDescent="0.4">
      <c r="A971" s="1">
        <v>970</v>
      </c>
      <c r="B971" s="21">
        <v>40783</v>
      </c>
      <c r="C971" s="43">
        <v>2</v>
      </c>
      <c r="D971" s="23">
        <v>13027</v>
      </c>
      <c r="E971" s="25">
        <f t="shared" si="191"/>
        <v>14335.5</v>
      </c>
      <c r="F971" s="25">
        <f t="shared" si="192"/>
        <v>15021.75</v>
      </c>
      <c r="G971" s="25">
        <f t="shared" si="181"/>
        <v>0.867209213307371</v>
      </c>
      <c r="H971" s="25">
        <f t="shared" si="188"/>
        <v>0.99962528745511148</v>
      </c>
      <c r="I971" s="4">
        <f t="shared" si="182"/>
        <v>13031.883210122354</v>
      </c>
      <c r="J971" s="25">
        <f t="shared" si="189"/>
        <v>12613.182984320596</v>
      </c>
      <c r="K971" s="15">
        <f t="shared" si="183"/>
        <v>12608.456666425396</v>
      </c>
      <c r="L971" s="36">
        <f t="shared" si="184"/>
        <v>418.54333357460382</v>
      </c>
      <c r="M971" s="36">
        <f t="shared" si="185"/>
        <v>418.54333357460382</v>
      </c>
      <c r="N971" s="36">
        <f t="shared" si="186"/>
        <v>3.2128911765917235E-2</v>
      </c>
      <c r="O971" s="36">
        <f t="shared" si="187"/>
        <v>175178.52207974208</v>
      </c>
      <c r="P971" s="35">
        <f t="shared" si="190"/>
        <v>175178.52207974208</v>
      </c>
    </row>
    <row r="972" spans="1:16" x14ac:dyDescent="0.4">
      <c r="A972" s="1">
        <v>971</v>
      </c>
      <c r="B972" s="21">
        <v>40784</v>
      </c>
      <c r="C972" s="43">
        <v>3</v>
      </c>
      <c r="D972" s="23">
        <v>17797</v>
      </c>
      <c r="E972" s="25">
        <f t="shared" si="191"/>
        <v>15708</v>
      </c>
      <c r="F972" s="25">
        <f t="shared" si="192"/>
        <v>16654.375</v>
      </c>
      <c r="G972" s="25">
        <f t="shared" si="181"/>
        <v>1.0686080984726236</v>
      </c>
      <c r="H972" s="25">
        <f t="shared" si="188"/>
        <v>0.99623085886831275</v>
      </c>
      <c r="I972" s="4">
        <f t="shared" si="182"/>
        <v>17864.333193028007</v>
      </c>
      <c r="J972" s="25">
        <f t="shared" si="189"/>
        <v>12613.499404347516</v>
      </c>
      <c r="K972" s="15">
        <f t="shared" si="183"/>
        <v>12565.957344928078</v>
      </c>
      <c r="L972" s="36">
        <f t="shared" si="184"/>
        <v>5231.0426550719221</v>
      </c>
      <c r="M972" s="36">
        <f t="shared" si="185"/>
        <v>5231.0426550719221</v>
      </c>
      <c r="N972" s="36">
        <f t="shared" si="186"/>
        <v>0.29392833933089407</v>
      </c>
      <c r="O972" s="36">
        <f t="shared" si="187"/>
        <v>27363807.259181906</v>
      </c>
      <c r="P972" s="35">
        <f t="shared" si="190"/>
        <v>27363807.259181906</v>
      </c>
    </row>
    <row r="973" spans="1:16" x14ac:dyDescent="0.4">
      <c r="A973" s="1">
        <v>972</v>
      </c>
      <c r="B973" s="21">
        <v>40785</v>
      </c>
      <c r="C973" s="43">
        <v>4</v>
      </c>
      <c r="D973" s="23">
        <v>20091</v>
      </c>
      <c r="E973" s="25">
        <f t="shared" si="191"/>
        <v>17600.75</v>
      </c>
      <c r="F973" s="25">
        <f t="shared" si="192"/>
        <v>17630.375</v>
      </c>
      <c r="G973" s="25">
        <f t="shared" si="181"/>
        <v>1.1395673659805874</v>
      </c>
      <c r="H973" s="25">
        <f t="shared" si="188"/>
        <v>1.0011677938160828</v>
      </c>
      <c r="I973" s="4">
        <f t="shared" si="182"/>
        <v>20067.565221430574</v>
      </c>
      <c r="J973" s="25">
        <f t="shared" si="189"/>
        <v>12613.815824374436</v>
      </c>
      <c r="K973" s="15">
        <f t="shared" si="183"/>
        <v>12628.546160491349</v>
      </c>
      <c r="L973" s="36">
        <f t="shared" si="184"/>
        <v>7462.4538395086511</v>
      </c>
      <c r="M973" s="36">
        <f t="shared" si="185"/>
        <v>7462.4538395086511</v>
      </c>
      <c r="N973" s="36">
        <f t="shared" si="186"/>
        <v>0.37143267331186358</v>
      </c>
      <c r="O973" s="36">
        <f t="shared" si="187"/>
        <v>55688217.306797408</v>
      </c>
      <c r="P973" s="35">
        <f t="shared" si="190"/>
        <v>55688217.306797408</v>
      </c>
    </row>
    <row r="974" spans="1:16" x14ac:dyDescent="0.4">
      <c r="A974" s="1">
        <v>973</v>
      </c>
      <c r="B974" s="21">
        <v>40786</v>
      </c>
      <c r="C974" s="43">
        <v>1</v>
      </c>
      <c r="D974" s="23">
        <v>19488</v>
      </c>
      <c r="E974" s="25">
        <f t="shared" si="191"/>
        <v>17660</v>
      </c>
      <c r="F974" s="25">
        <f t="shared" si="192"/>
        <v>17626.5</v>
      </c>
      <c r="G974" s="25">
        <f t="shared" si="181"/>
        <v>1.1056080333588632</v>
      </c>
      <c r="H974" s="25">
        <f t="shared" si="188"/>
        <v>1.0029760598604931</v>
      </c>
      <c r="I974" s="4">
        <f t="shared" si="182"/>
        <v>19430.174637179916</v>
      </c>
      <c r="J974" s="25">
        <f t="shared" si="189"/>
        <v>12614.132244401359</v>
      </c>
      <c r="K974" s="15">
        <f t="shared" si="183"/>
        <v>12651.672657048874</v>
      </c>
      <c r="L974" s="36">
        <f t="shared" si="184"/>
        <v>6836.3273429511264</v>
      </c>
      <c r="M974" s="36">
        <f t="shared" si="185"/>
        <v>6836.3273429511264</v>
      </c>
      <c r="N974" s="36">
        <f t="shared" si="186"/>
        <v>0.35079676431399459</v>
      </c>
      <c r="O974" s="36">
        <f t="shared" si="187"/>
        <v>46735371.539981209</v>
      </c>
      <c r="P974" s="35">
        <f t="shared" si="190"/>
        <v>46735371.539981209</v>
      </c>
    </row>
    <row r="975" spans="1:16" x14ac:dyDescent="0.4">
      <c r="A975" s="1">
        <v>974</v>
      </c>
      <c r="B975" s="21">
        <v>40787</v>
      </c>
      <c r="C975" s="43">
        <v>2</v>
      </c>
      <c r="D975" s="23">
        <v>13264</v>
      </c>
      <c r="E975" s="25">
        <f t="shared" si="191"/>
        <v>17593</v>
      </c>
      <c r="F975" s="25">
        <f t="shared" si="192"/>
        <v>16394.375</v>
      </c>
      <c r="G975" s="25">
        <f t="shared" si="181"/>
        <v>0.809057984827113</v>
      </c>
      <c r="H975" s="25">
        <f t="shared" si="188"/>
        <v>0.99962528745511148</v>
      </c>
      <c r="I975" s="4">
        <f t="shared" si="182"/>
        <v>13268.972050285018</v>
      </c>
      <c r="J975" s="25">
        <f t="shared" si="189"/>
        <v>12614.448664428279</v>
      </c>
      <c r="K975" s="15">
        <f t="shared" si="183"/>
        <v>12609.721872266866</v>
      </c>
      <c r="L975" s="36">
        <f t="shared" si="184"/>
        <v>654.27812773313417</v>
      </c>
      <c r="M975" s="36">
        <f t="shared" si="185"/>
        <v>654.27812773313417</v>
      </c>
      <c r="N975" s="36">
        <f t="shared" si="186"/>
        <v>4.9327361861665725E-2</v>
      </c>
      <c r="O975" s="36">
        <f t="shared" si="187"/>
        <v>428079.86842997541</v>
      </c>
      <c r="P975" s="35">
        <f t="shared" si="190"/>
        <v>428079.86842997541</v>
      </c>
    </row>
    <row r="976" spans="1:16" x14ac:dyDescent="0.4">
      <c r="A976" s="1">
        <v>975</v>
      </c>
      <c r="B976" s="21">
        <v>40788</v>
      </c>
      <c r="C976" s="43">
        <v>3</v>
      </c>
      <c r="D976" s="23">
        <v>17529</v>
      </c>
      <c r="E976" s="25">
        <f t="shared" si="191"/>
        <v>15195.75</v>
      </c>
      <c r="F976" s="25">
        <f t="shared" si="192"/>
        <v>14111.125</v>
      </c>
      <c r="G976" s="25">
        <f t="shared" si="181"/>
        <v>1.242211375776205</v>
      </c>
      <c r="H976" s="25">
        <f t="shared" si="188"/>
        <v>0.99623085886831275</v>
      </c>
      <c r="I976" s="4">
        <f t="shared" si="182"/>
        <v>17595.319241478224</v>
      </c>
      <c r="J976" s="25">
        <f t="shared" si="189"/>
        <v>12614.765084455199</v>
      </c>
      <c r="K976" s="15">
        <f t="shared" si="183"/>
        <v>12567.218254508807</v>
      </c>
      <c r="L976" s="36">
        <f t="shared" si="184"/>
        <v>4961.7817454911929</v>
      </c>
      <c r="M976" s="36">
        <f t="shared" si="185"/>
        <v>4961.7817454911929</v>
      </c>
      <c r="N976" s="36">
        <f t="shared" si="186"/>
        <v>0.28306131242462163</v>
      </c>
      <c r="O976" s="36">
        <f t="shared" si="187"/>
        <v>24619278.089889627</v>
      </c>
      <c r="P976" s="35">
        <f t="shared" si="190"/>
        <v>24619278.089889627</v>
      </c>
    </row>
    <row r="977" spans="1:16" x14ac:dyDescent="0.4">
      <c r="A977" s="1">
        <v>976</v>
      </c>
      <c r="B977" s="21">
        <v>40789</v>
      </c>
      <c r="C977" s="43">
        <v>4</v>
      </c>
      <c r="D977" s="23">
        <v>10502</v>
      </c>
      <c r="E977" s="25">
        <f t="shared" si="191"/>
        <v>13026.5</v>
      </c>
      <c r="F977" s="25">
        <f t="shared" si="192"/>
        <v>13106.375</v>
      </c>
      <c r="G977" s="25">
        <f t="shared" si="181"/>
        <v>0.80128944883692099</v>
      </c>
      <c r="H977" s="25">
        <f t="shared" si="188"/>
        <v>1.0011677938160828</v>
      </c>
      <c r="I977" s="4">
        <f t="shared" si="182"/>
        <v>10489.750134660489</v>
      </c>
      <c r="J977" s="25">
        <f t="shared" si="189"/>
        <v>12615.081504482121</v>
      </c>
      <c r="K977" s="15">
        <f t="shared" si="183"/>
        <v>12629.813318652436</v>
      </c>
      <c r="L977" s="36">
        <f t="shared" si="184"/>
        <v>-2127.8133186524356</v>
      </c>
      <c r="M977" s="36">
        <f t="shared" si="185"/>
        <v>2127.8133186524356</v>
      </c>
      <c r="N977" s="36">
        <f t="shared" si="186"/>
        <v>0.2026102950535551</v>
      </c>
      <c r="O977" s="36">
        <f t="shared" si="187"/>
        <v>4527589.5190346912</v>
      </c>
      <c r="P977" s="35">
        <f t="shared" si="190"/>
        <v>4527589.5190346912</v>
      </c>
    </row>
    <row r="978" spans="1:16" x14ac:dyDescent="0.4">
      <c r="A978" s="1">
        <v>977</v>
      </c>
      <c r="B978" s="21">
        <v>40790</v>
      </c>
      <c r="C978" s="43">
        <v>1</v>
      </c>
      <c r="D978" s="23">
        <v>10811</v>
      </c>
      <c r="E978" s="25">
        <f t="shared" si="191"/>
        <v>13186.25</v>
      </c>
      <c r="F978" s="25">
        <f t="shared" si="192"/>
        <v>12792.5</v>
      </c>
      <c r="G978" s="25">
        <f t="shared" si="181"/>
        <v>0.8451045534492867</v>
      </c>
      <c r="H978" s="25">
        <f t="shared" si="188"/>
        <v>1.0029760598604931</v>
      </c>
      <c r="I978" s="4">
        <f t="shared" si="182"/>
        <v>10778.921285024224</v>
      </c>
      <c r="J978" s="25">
        <f t="shared" si="189"/>
        <v>12615.397924509041</v>
      </c>
      <c r="K978" s="15">
        <f t="shared" si="183"/>
        <v>12652.942103896321</v>
      </c>
      <c r="L978" s="36">
        <f t="shared" si="184"/>
        <v>-1841.942103896321</v>
      </c>
      <c r="M978" s="36">
        <f t="shared" si="185"/>
        <v>1841.942103896321</v>
      </c>
      <c r="N978" s="36">
        <f t="shared" si="186"/>
        <v>0.17037666301880686</v>
      </c>
      <c r="O978" s="36">
        <f t="shared" si="187"/>
        <v>3392750.7141060052</v>
      </c>
      <c r="P978" s="35">
        <f t="shared" si="190"/>
        <v>3392750.7141060052</v>
      </c>
    </row>
    <row r="979" spans="1:16" x14ac:dyDescent="0.4">
      <c r="A979" s="1">
        <v>978</v>
      </c>
      <c r="B979" s="21">
        <v>40791</v>
      </c>
      <c r="C979" s="43">
        <v>2</v>
      </c>
      <c r="D979" s="23">
        <v>13903</v>
      </c>
      <c r="E979" s="25">
        <f t="shared" si="191"/>
        <v>12398.75</v>
      </c>
      <c r="F979" s="25">
        <f t="shared" si="192"/>
        <v>13415.125</v>
      </c>
      <c r="G979" s="25">
        <f t="shared" si="181"/>
        <v>1.0363675329152728</v>
      </c>
      <c r="H979" s="25">
        <f t="shared" si="188"/>
        <v>0.99962528745511148</v>
      </c>
      <c r="I979" s="4">
        <f t="shared" si="182"/>
        <v>13908.211581356498</v>
      </c>
      <c r="J979" s="25">
        <f t="shared" si="189"/>
        <v>12615.714344535962</v>
      </c>
      <c r="K979" s="15">
        <f t="shared" si="183"/>
        <v>12610.987078108334</v>
      </c>
      <c r="L979" s="36">
        <f t="shared" si="184"/>
        <v>1292.0129218916663</v>
      </c>
      <c r="M979" s="36">
        <f t="shared" si="185"/>
        <v>1292.0129218916663</v>
      </c>
      <c r="N979" s="36">
        <f t="shared" si="186"/>
        <v>9.2930512975017365E-2</v>
      </c>
      <c r="O979" s="36">
        <f t="shared" si="187"/>
        <v>1669297.3903350411</v>
      </c>
      <c r="P979" s="35">
        <f t="shared" si="190"/>
        <v>1669297.3903350411</v>
      </c>
    </row>
    <row r="980" spans="1:16" x14ac:dyDescent="0.4">
      <c r="A980" s="1">
        <v>979</v>
      </c>
      <c r="B980" s="21">
        <v>40792</v>
      </c>
      <c r="C980" s="43">
        <v>3</v>
      </c>
      <c r="D980" s="23">
        <v>14379</v>
      </c>
      <c r="E980" s="25">
        <f t="shared" si="191"/>
        <v>14431.5</v>
      </c>
      <c r="F980" s="25">
        <f t="shared" si="192"/>
        <v>14328.125</v>
      </c>
      <c r="G980" s="25">
        <f t="shared" si="181"/>
        <v>1.0035507088331517</v>
      </c>
      <c r="H980" s="25">
        <f t="shared" si="188"/>
        <v>0.99623085886831275</v>
      </c>
      <c r="I980" s="4">
        <f t="shared" si="182"/>
        <v>14433.401527366956</v>
      </c>
      <c r="J980" s="25">
        <f t="shared" si="189"/>
        <v>12616.030764562884</v>
      </c>
      <c r="K980" s="15">
        <f t="shared" si="183"/>
        <v>12568.479164089538</v>
      </c>
      <c r="L980" s="36">
        <f t="shared" si="184"/>
        <v>1810.5208359104618</v>
      </c>
      <c r="M980" s="36">
        <f t="shared" si="185"/>
        <v>1810.5208359104618</v>
      </c>
      <c r="N980" s="36">
        <f t="shared" si="186"/>
        <v>0.12591423853609165</v>
      </c>
      <c r="O980" s="36">
        <f t="shared" si="187"/>
        <v>3277985.697265917</v>
      </c>
      <c r="P980" s="35">
        <f t="shared" si="190"/>
        <v>3277985.697265917</v>
      </c>
    </row>
    <row r="981" spans="1:16" x14ac:dyDescent="0.4">
      <c r="A981" s="1">
        <v>980</v>
      </c>
      <c r="B981" s="21">
        <v>40793</v>
      </c>
      <c r="C981" s="43">
        <v>4</v>
      </c>
      <c r="D981" s="23">
        <v>18633</v>
      </c>
      <c r="E981" s="25">
        <f t="shared" si="191"/>
        <v>14224.75</v>
      </c>
      <c r="F981" s="25">
        <f t="shared" si="192"/>
        <v>14205.75</v>
      </c>
      <c r="G981" s="25">
        <f t="shared" si="181"/>
        <v>1.3116519719127817</v>
      </c>
      <c r="H981" s="25">
        <f t="shared" si="188"/>
        <v>1.0011677938160828</v>
      </c>
      <c r="I981" s="4">
        <f t="shared" si="182"/>
        <v>18611.265878797269</v>
      </c>
      <c r="J981" s="25">
        <f t="shared" si="189"/>
        <v>12616.347184589804</v>
      </c>
      <c r="K981" s="15">
        <f t="shared" si="183"/>
        <v>12631.080476813522</v>
      </c>
      <c r="L981" s="36">
        <f t="shared" si="184"/>
        <v>6001.9195231864778</v>
      </c>
      <c r="M981" s="36">
        <f t="shared" si="185"/>
        <v>6001.9195231864778</v>
      </c>
      <c r="N981" s="36">
        <f t="shared" si="186"/>
        <v>0.32211235566932206</v>
      </c>
      <c r="O981" s="36">
        <f t="shared" si="187"/>
        <v>36023037.962807</v>
      </c>
      <c r="P981" s="35">
        <f t="shared" si="190"/>
        <v>36023037.962807</v>
      </c>
    </row>
    <row r="982" spans="1:16" x14ac:dyDescent="0.4">
      <c r="A982" s="1">
        <v>981</v>
      </c>
      <c r="B982" s="21">
        <v>40794</v>
      </c>
      <c r="C982" s="43">
        <v>1</v>
      </c>
      <c r="D982" s="23">
        <v>9984</v>
      </c>
      <c r="E982" s="25">
        <f t="shared" si="191"/>
        <v>14186.75</v>
      </c>
      <c r="F982" s="25">
        <f t="shared" si="192"/>
        <v>14155.5</v>
      </c>
      <c r="G982" s="25">
        <f t="shared" si="181"/>
        <v>0.70530889053724699</v>
      </c>
      <c r="H982" s="25">
        <f t="shared" si="188"/>
        <v>1.0029760598604931</v>
      </c>
      <c r="I982" s="4">
        <f t="shared" si="182"/>
        <v>9954.3751835798594</v>
      </c>
      <c r="J982" s="25">
        <f t="shared" si="189"/>
        <v>12616.663604616724</v>
      </c>
      <c r="K982" s="15">
        <f t="shared" si="183"/>
        <v>12654.211550743768</v>
      </c>
      <c r="L982" s="36">
        <f t="shared" si="184"/>
        <v>-2670.2115507437684</v>
      </c>
      <c r="M982" s="36">
        <f t="shared" si="185"/>
        <v>2670.2115507437684</v>
      </c>
      <c r="N982" s="36">
        <f t="shared" si="186"/>
        <v>0.26744907359212422</v>
      </c>
      <c r="O982" s="36">
        <f t="shared" si="187"/>
        <v>7130029.7257254403</v>
      </c>
      <c r="P982" s="35">
        <f t="shared" si="190"/>
        <v>7130029.7257254403</v>
      </c>
    </row>
    <row r="983" spans="1:16" x14ac:dyDescent="0.4">
      <c r="A983" s="1">
        <v>982</v>
      </c>
      <c r="B983" s="21">
        <v>40795</v>
      </c>
      <c r="C983" s="43">
        <v>2</v>
      </c>
      <c r="D983" s="23">
        <v>13751</v>
      </c>
      <c r="E983" s="25">
        <f t="shared" si="191"/>
        <v>14124.25</v>
      </c>
      <c r="F983" s="25">
        <f t="shared" si="192"/>
        <v>13223.5</v>
      </c>
      <c r="G983" s="25">
        <f t="shared" si="181"/>
        <v>1.0398911029606384</v>
      </c>
      <c r="H983" s="25">
        <f t="shared" si="188"/>
        <v>0.99962528745511148</v>
      </c>
      <c r="I983" s="4">
        <f t="shared" si="182"/>
        <v>13756.154603699431</v>
      </c>
      <c r="J983" s="25">
        <f t="shared" si="189"/>
        <v>12616.980024643646</v>
      </c>
      <c r="K983" s="15">
        <f t="shared" si="183"/>
        <v>12612.252283949805</v>
      </c>
      <c r="L983" s="36">
        <f t="shared" si="184"/>
        <v>1138.7477160501949</v>
      </c>
      <c r="M983" s="36">
        <f t="shared" si="185"/>
        <v>1138.7477160501949</v>
      </c>
      <c r="N983" s="36">
        <f t="shared" si="186"/>
        <v>8.2811993022339825E-2</v>
      </c>
      <c r="O983" s="36">
        <f t="shared" si="187"/>
        <v>1296746.3608095353</v>
      </c>
      <c r="P983" s="35">
        <f t="shared" si="190"/>
        <v>1296746.3608095353</v>
      </c>
    </row>
    <row r="984" spans="1:16" x14ac:dyDescent="0.4">
      <c r="A984" s="1">
        <v>983</v>
      </c>
      <c r="B984" s="21">
        <v>40796</v>
      </c>
      <c r="C984" s="43">
        <v>3</v>
      </c>
      <c r="D984" s="23">
        <v>14129</v>
      </c>
      <c r="E984" s="25">
        <f t="shared" si="191"/>
        <v>12322.75</v>
      </c>
      <c r="F984" s="25">
        <f t="shared" si="192"/>
        <v>12637</v>
      </c>
      <c r="G984" s="25">
        <f t="shared" si="181"/>
        <v>1.1180659966764264</v>
      </c>
      <c r="H984" s="25">
        <f t="shared" si="188"/>
        <v>0.99623085886831275</v>
      </c>
      <c r="I984" s="4">
        <f t="shared" si="182"/>
        <v>14182.455677040665</v>
      </c>
      <c r="J984" s="25">
        <f t="shared" si="189"/>
        <v>12617.296444670566</v>
      </c>
      <c r="K984" s="15">
        <f t="shared" si="183"/>
        <v>12569.740073670268</v>
      </c>
      <c r="L984" s="36">
        <f t="shared" si="184"/>
        <v>1559.2599263297325</v>
      </c>
      <c r="M984" s="36">
        <f t="shared" si="185"/>
        <v>1559.2599263297325</v>
      </c>
      <c r="N984" s="36">
        <f t="shared" si="186"/>
        <v>0.11035883122158203</v>
      </c>
      <c r="O984" s="36">
        <f t="shared" si="187"/>
        <v>2431291.5178578026</v>
      </c>
      <c r="P984" s="35">
        <f t="shared" si="190"/>
        <v>2431291.5178578026</v>
      </c>
    </row>
    <row r="985" spans="1:16" x14ac:dyDescent="0.4">
      <c r="A985" s="1">
        <v>984</v>
      </c>
      <c r="B985" s="21">
        <v>40797</v>
      </c>
      <c r="C985" s="43">
        <v>4</v>
      </c>
      <c r="D985" s="23">
        <v>11427</v>
      </c>
      <c r="E985" s="25">
        <f t="shared" si="191"/>
        <v>12951.25</v>
      </c>
      <c r="F985" s="25">
        <f t="shared" si="192"/>
        <v>13175.25</v>
      </c>
      <c r="G985" s="25">
        <f t="shared" si="181"/>
        <v>0.86730802072066948</v>
      </c>
      <c r="H985" s="25">
        <f t="shared" si="188"/>
        <v>1.0011677938160828</v>
      </c>
      <c r="I985" s="4">
        <f t="shared" si="182"/>
        <v>11413.671185370922</v>
      </c>
      <c r="J985" s="25">
        <f t="shared" si="189"/>
        <v>12617.612864697487</v>
      </c>
      <c r="K985" s="15">
        <f t="shared" si="183"/>
        <v>12632.347634974607</v>
      </c>
      <c r="L985" s="36">
        <f t="shared" si="184"/>
        <v>-1205.347634974607</v>
      </c>
      <c r="M985" s="36">
        <f t="shared" si="185"/>
        <v>1205.347634974607</v>
      </c>
      <c r="N985" s="36">
        <f t="shared" si="186"/>
        <v>0.10548242189328844</v>
      </c>
      <c r="O985" s="36">
        <f t="shared" si="187"/>
        <v>1452862.9211388784</v>
      </c>
      <c r="P985" s="35">
        <f t="shared" si="190"/>
        <v>1452862.9211388784</v>
      </c>
    </row>
    <row r="986" spans="1:16" x14ac:dyDescent="0.4">
      <c r="A986" s="1">
        <v>985</v>
      </c>
      <c r="B986" s="21">
        <v>40798</v>
      </c>
      <c r="C986" s="43">
        <v>1</v>
      </c>
      <c r="D986" s="23">
        <v>12498</v>
      </c>
      <c r="E986" s="25">
        <f t="shared" si="191"/>
        <v>13399.25</v>
      </c>
      <c r="F986" s="25">
        <f t="shared" si="192"/>
        <v>13705.125</v>
      </c>
      <c r="G986" s="25">
        <f t="shared" si="181"/>
        <v>0.91192163515473224</v>
      </c>
      <c r="H986" s="25">
        <f t="shared" si="188"/>
        <v>1.0029760598604931</v>
      </c>
      <c r="I986" s="4">
        <f t="shared" si="182"/>
        <v>12460.915569349067</v>
      </c>
      <c r="J986" s="25">
        <f t="shared" si="189"/>
        <v>12617.929284724409</v>
      </c>
      <c r="K986" s="15">
        <f t="shared" si="183"/>
        <v>12655.480997591218</v>
      </c>
      <c r="L986" s="36">
        <f t="shared" si="184"/>
        <v>-157.4809975912176</v>
      </c>
      <c r="M986" s="36">
        <f t="shared" si="185"/>
        <v>157.4809975912176</v>
      </c>
      <c r="N986" s="36">
        <f t="shared" si="186"/>
        <v>1.260049588663927E-2</v>
      </c>
      <c r="O986" s="36">
        <f t="shared" si="187"/>
        <v>24800.264602325085</v>
      </c>
      <c r="P986" s="35">
        <f t="shared" si="190"/>
        <v>24800.264602325085</v>
      </c>
    </row>
    <row r="987" spans="1:16" x14ac:dyDescent="0.4">
      <c r="A987" s="1">
        <v>986</v>
      </c>
      <c r="B987" s="21">
        <v>40799</v>
      </c>
      <c r="C987" s="43">
        <v>2</v>
      </c>
      <c r="D987" s="23">
        <v>15543</v>
      </c>
      <c r="E987" s="25">
        <f t="shared" si="191"/>
        <v>14011</v>
      </c>
      <c r="F987" s="25">
        <f t="shared" si="192"/>
        <v>14311.25</v>
      </c>
      <c r="G987" s="25">
        <f t="shared" si="181"/>
        <v>1.0860686522840424</v>
      </c>
      <c r="H987" s="25">
        <f t="shared" si="188"/>
        <v>0.99962528745511148</v>
      </c>
      <c r="I987" s="4">
        <f t="shared" si="182"/>
        <v>15548.826340287998</v>
      </c>
      <c r="J987" s="25">
        <f t="shared" si="189"/>
        <v>12618.245704751329</v>
      </c>
      <c r="K987" s="15">
        <f t="shared" si="183"/>
        <v>12613.517489791273</v>
      </c>
      <c r="L987" s="36">
        <f t="shared" si="184"/>
        <v>2929.482510208727</v>
      </c>
      <c r="M987" s="36">
        <f t="shared" si="185"/>
        <v>2929.482510208727</v>
      </c>
      <c r="N987" s="36">
        <f t="shared" si="186"/>
        <v>0.18847600271561005</v>
      </c>
      <c r="O987" s="36">
        <f t="shared" si="187"/>
        <v>8581867.7776188236</v>
      </c>
      <c r="P987" s="35">
        <f t="shared" si="190"/>
        <v>8581867.7776188236</v>
      </c>
    </row>
    <row r="988" spans="1:16" x14ac:dyDescent="0.4">
      <c r="A988" s="1">
        <v>987</v>
      </c>
      <c r="B988" s="21">
        <v>40800</v>
      </c>
      <c r="C988" s="43">
        <v>3</v>
      </c>
      <c r="D988" s="23">
        <v>16576</v>
      </c>
      <c r="E988" s="25">
        <f t="shared" si="191"/>
        <v>14611.5</v>
      </c>
      <c r="F988" s="25">
        <f t="shared" si="192"/>
        <v>15025.125</v>
      </c>
      <c r="G988" s="25">
        <f t="shared" si="181"/>
        <v>1.1032187752181761</v>
      </c>
      <c r="H988" s="25">
        <f t="shared" si="188"/>
        <v>0.99623085886831275</v>
      </c>
      <c r="I988" s="4">
        <f t="shared" si="182"/>
        <v>16638.713660034402</v>
      </c>
      <c r="J988" s="25">
        <f t="shared" si="189"/>
        <v>12618.562124778251</v>
      </c>
      <c r="K988" s="15">
        <f t="shared" si="183"/>
        <v>12571.000983250999</v>
      </c>
      <c r="L988" s="36">
        <f t="shared" si="184"/>
        <v>4004.9990167490014</v>
      </c>
      <c r="M988" s="36">
        <f t="shared" si="185"/>
        <v>4004.9990167490014</v>
      </c>
      <c r="N988" s="36">
        <f t="shared" si="186"/>
        <v>0.24161432292163376</v>
      </c>
      <c r="O988" s="36">
        <f t="shared" si="187"/>
        <v>16040017.124160469</v>
      </c>
      <c r="P988" s="35">
        <f t="shared" si="190"/>
        <v>16040017.124160469</v>
      </c>
    </row>
    <row r="989" spans="1:16" x14ac:dyDescent="0.4">
      <c r="A989" s="1">
        <v>988</v>
      </c>
      <c r="B989" s="21">
        <v>40801</v>
      </c>
      <c r="C989" s="43">
        <v>4</v>
      </c>
      <c r="D989" s="23">
        <v>13829</v>
      </c>
      <c r="E989" s="25">
        <f t="shared" si="191"/>
        <v>15438.75</v>
      </c>
      <c r="F989" s="25">
        <f t="shared" si="192"/>
        <v>14668.5</v>
      </c>
      <c r="G989" s="25">
        <f t="shared" si="181"/>
        <v>0.94276851757166713</v>
      </c>
      <c r="H989" s="25">
        <f t="shared" si="188"/>
        <v>1.0011677938160828</v>
      </c>
      <c r="I989" s="4">
        <f t="shared" si="182"/>
        <v>13812.869416513036</v>
      </c>
      <c r="J989" s="25">
        <f t="shared" si="189"/>
        <v>12618.878544805171</v>
      </c>
      <c r="K989" s="15">
        <f t="shared" si="183"/>
        <v>12633.614793135694</v>
      </c>
      <c r="L989" s="36">
        <f t="shared" si="184"/>
        <v>1195.3852068643064</v>
      </c>
      <c r="M989" s="36">
        <f t="shared" si="185"/>
        <v>1195.3852068643064</v>
      </c>
      <c r="N989" s="36">
        <f t="shared" si="186"/>
        <v>8.6440466184417267E-2</v>
      </c>
      <c r="O989" s="36">
        <f t="shared" si="187"/>
        <v>1428945.7927900206</v>
      </c>
      <c r="P989" s="35">
        <f t="shared" si="190"/>
        <v>1428945.7927900206</v>
      </c>
    </row>
    <row r="990" spans="1:16" x14ac:dyDescent="0.4">
      <c r="A990" s="1">
        <v>989</v>
      </c>
      <c r="B990" s="21">
        <v>40802</v>
      </c>
      <c r="C990" s="43">
        <v>1</v>
      </c>
      <c r="D990" s="23">
        <v>15807</v>
      </c>
      <c r="E990" s="25">
        <f t="shared" si="191"/>
        <v>13898.25</v>
      </c>
      <c r="F990" s="25">
        <f t="shared" si="192"/>
        <v>13031.375</v>
      </c>
      <c r="G990" s="25">
        <f t="shared" si="181"/>
        <v>1.2129955587955992</v>
      </c>
      <c r="H990" s="25">
        <f t="shared" si="188"/>
        <v>1.0029760598604931</v>
      </c>
      <c r="I990" s="4">
        <f t="shared" si="182"/>
        <v>15760.097007897319</v>
      </c>
      <c r="J990" s="25">
        <f t="shared" si="189"/>
        <v>12619.194964832092</v>
      </c>
      <c r="K990" s="15">
        <f t="shared" si="183"/>
        <v>12656.750444438665</v>
      </c>
      <c r="L990" s="36">
        <f t="shared" si="184"/>
        <v>3150.249555561335</v>
      </c>
      <c r="M990" s="36">
        <f t="shared" si="185"/>
        <v>3150.249555561335</v>
      </c>
      <c r="N990" s="36">
        <f t="shared" si="186"/>
        <v>0.19929458819265736</v>
      </c>
      <c r="O990" s="36">
        <f t="shared" si="187"/>
        <v>9924072.2623143885</v>
      </c>
      <c r="P990" s="35">
        <f t="shared" si="190"/>
        <v>9924072.2623143885</v>
      </c>
    </row>
    <row r="991" spans="1:16" x14ac:dyDescent="0.4">
      <c r="A991" s="1">
        <v>990</v>
      </c>
      <c r="B991" s="21">
        <v>40803</v>
      </c>
      <c r="C991" s="43">
        <v>2</v>
      </c>
      <c r="D991" s="23">
        <v>9381</v>
      </c>
      <c r="E991" s="25">
        <f t="shared" si="191"/>
        <v>12164.5</v>
      </c>
      <c r="F991" s="25">
        <f t="shared" si="192"/>
        <v>12257.5</v>
      </c>
      <c r="G991" s="25">
        <f t="shared" si="181"/>
        <v>0.76532735060167245</v>
      </c>
      <c r="H991" s="25">
        <f t="shared" si="188"/>
        <v>0.99962528745511148</v>
      </c>
      <c r="I991" s="4">
        <f t="shared" si="182"/>
        <v>9384.5164960587863</v>
      </c>
      <c r="J991" s="25">
        <f t="shared" si="189"/>
        <v>12619.511384859014</v>
      </c>
      <c r="K991" s="15">
        <f t="shared" si="183"/>
        <v>12614.782695632743</v>
      </c>
      <c r="L991" s="36">
        <f t="shared" si="184"/>
        <v>-3233.7826956327426</v>
      </c>
      <c r="M991" s="36">
        <f t="shared" si="185"/>
        <v>3233.7826956327426</v>
      </c>
      <c r="N991" s="36">
        <f t="shared" si="186"/>
        <v>0.34471620249789392</v>
      </c>
      <c r="O991" s="36">
        <f t="shared" si="187"/>
        <v>10457350.522573767</v>
      </c>
      <c r="P991" s="35">
        <f t="shared" si="190"/>
        <v>10457350.522573767</v>
      </c>
    </row>
    <row r="992" spans="1:16" x14ac:dyDescent="0.4">
      <c r="A992" s="1">
        <v>991</v>
      </c>
      <c r="B992" s="21">
        <v>40804</v>
      </c>
      <c r="C992" s="43">
        <v>3</v>
      </c>
      <c r="D992" s="23">
        <v>9641</v>
      </c>
      <c r="E992" s="25">
        <f t="shared" si="191"/>
        <v>12350.5</v>
      </c>
      <c r="F992" s="25">
        <f t="shared" si="192"/>
        <v>12105</v>
      </c>
      <c r="G992" s="25">
        <f t="shared" si="181"/>
        <v>0.79644774886410574</v>
      </c>
      <c r="H992" s="25">
        <f t="shared" si="188"/>
        <v>0.99623085886831275</v>
      </c>
      <c r="I992" s="4">
        <f t="shared" si="182"/>
        <v>9677.4757719830886</v>
      </c>
      <c r="J992" s="25">
        <f t="shared" si="189"/>
        <v>12619.827804885934</v>
      </c>
      <c r="K992" s="15">
        <f t="shared" si="183"/>
        <v>12572.261892831728</v>
      </c>
      <c r="L992" s="36">
        <f t="shared" si="184"/>
        <v>-2931.2618928317279</v>
      </c>
      <c r="M992" s="36">
        <f t="shared" si="185"/>
        <v>2931.2618928317279</v>
      </c>
      <c r="N992" s="36">
        <f t="shared" si="186"/>
        <v>0.30404127090879868</v>
      </c>
      <c r="O992" s="36">
        <f t="shared" si="187"/>
        <v>8592296.284367444</v>
      </c>
      <c r="P992" s="35">
        <f t="shared" si="190"/>
        <v>8592296.284367444</v>
      </c>
    </row>
    <row r="993" spans="1:16" x14ac:dyDescent="0.4">
      <c r="A993" s="1">
        <v>992</v>
      </c>
      <c r="B993" s="21">
        <v>40805</v>
      </c>
      <c r="C993" s="43">
        <v>4</v>
      </c>
      <c r="D993" s="23">
        <v>14573</v>
      </c>
      <c r="E993" s="25">
        <f t="shared" si="191"/>
        <v>11859.5</v>
      </c>
      <c r="F993" s="25">
        <f t="shared" si="192"/>
        <v>12282.25</v>
      </c>
      <c r="G993" s="25">
        <f t="shared" si="181"/>
        <v>1.1865089865456249</v>
      </c>
      <c r="H993" s="25">
        <f t="shared" si="188"/>
        <v>1.0011677938160828</v>
      </c>
      <c r="I993" s="4">
        <f t="shared" si="182"/>
        <v>14556.001591354725</v>
      </c>
      <c r="J993" s="25">
        <f t="shared" si="189"/>
        <v>12620.144224912854</v>
      </c>
      <c r="K993" s="15">
        <f t="shared" si="183"/>
        <v>12634.88195129678</v>
      </c>
      <c r="L993" s="36">
        <f t="shared" si="184"/>
        <v>1938.1180487032198</v>
      </c>
      <c r="M993" s="36">
        <f t="shared" si="185"/>
        <v>1938.1180487032198</v>
      </c>
      <c r="N993" s="36">
        <f t="shared" si="186"/>
        <v>0.13299375891739654</v>
      </c>
      <c r="O993" s="36">
        <f t="shared" si="187"/>
        <v>3756301.5707091759</v>
      </c>
      <c r="P993" s="35">
        <f t="shared" si="190"/>
        <v>3756301.5707091759</v>
      </c>
    </row>
    <row r="994" spans="1:16" x14ac:dyDescent="0.4">
      <c r="A994" s="1">
        <v>993</v>
      </c>
      <c r="B994" s="21">
        <v>40806</v>
      </c>
      <c r="C994" s="43">
        <v>1</v>
      </c>
      <c r="D994" s="23">
        <v>13843</v>
      </c>
      <c r="E994" s="25">
        <f t="shared" si="191"/>
        <v>12705</v>
      </c>
      <c r="F994" s="25">
        <f t="shared" si="192"/>
        <v>13025.375</v>
      </c>
      <c r="G994" s="25">
        <f t="shared" si="181"/>
        <v>1.062771705229216</v>
      </c>
      <c r="H994" s="25">
        <f t="shared" si="188"/>
        <v>1.0029760598604931</v>
      </c>
      <c r="I994" s="4">
        <f t="shared" si="182"/>
        <v>13801.9246460633</v>
      </c>
      <c r="J994" s="25">
        <f t="shared" si="189"/>
        <v>12620.460644939776</v>
      </c>
      <c r="K994" s="15">
        <f t="shared" si="183"/>
        <v>12658.019891286114</v>
      </c>
      <c r="L994" s="36">
        <f t="shared" si="184"/>
        <v>1184.9801087138858</v>
      </c>
      <c r="M994" s="36">
        <f t="shared" si="185"/>
        <v>1184.9801087138858</v>
      </c>
      <c r="N994" s="36">
        <f t="shared" si="186"/>
        <v>8.5601394835937719E-2</v>
      </c>
      <c r="O994" s="36">
        <f t="shared" si="187"/>
        <v>1404177.8580475727</v>
      </c>
      <c r="P994" s="35">
        <f t="shared" si="190"/>
        <v>1404177.8580475727</v>
      </c>
    </row>
    <row r="995" spans="1:16" x14ac:dyDescent="0.4">
      <c r="A995" s="1">
        <v>994</v>
      </c>
      <c r="B995" s="21">
        <v>40807</v>
      </c>
      <c r="C995" s="43">
        <v>2</v>
      </c>
      <c r="D995" s="23">
        <v>12763</v>
      </c>
      <c r="E995" s="25">
        <f t="shared" si="191"/>
        <v>13345.75</v>
      </c>
      <c r="F995" s="25">
        <f t="shared" si="192"/>
        <v>13569.5</v>
      </c>
      <c r="G995" s="25">
        <f t="shared" si="181"/>
        <v>0.94056523821806259</v>
      </c>
      <c r="H995" s="25">
        <f t="shared" si="188"/>
        <v>0.99962528745511148</v>
      </c>
      <c r="I995" s="4">
        <f t="shared" si="182"/>
        <v>12767.784248928503</v>
      </c>
      <c r="J995" s="25">
        <f t="shared" si="189"/>
        <v>12620.777064966696</v>
      </c>
      <c r="K995" s="15">
        <f t="shared" si="183"/>
        <v>12616.047901474212</v>
      </c>
      <c r="L995" s="36">
        <f t="shared" si="184"/>
        <v>146.95209852578773</v>
      </c>
      <c r="M995" s="36">
        <f t="shared" si="185"/>
        <v>146.95209852578773</v>
      </c>
      <c r="N995" s="36">
        <f t="shared" si="186"/>
        <v>1.1513915108186768E-2</v>
      </c>
      <c r="O995" s="36">
        <f t="shared" si="187"/>
        <v>21594.919261132825</v>
      </c>
      <c r="P995" s="35">
        <f t="shared" si="190"/>
        <v>21594.919261132825</v>
      </c>
    </row>
    <row r="996" spans="1:16" x14ac:dyDescent="0.4">
      <c r="A996" s="1">
        <v>995</v>
      </c>
      <c r="B996" s="21">
        <v>40808</v>
      </c>
      <c r="C996" s="43">
        <v>3</v>
      </c>
      <c r="D996" s="23">
        <v>12204</v>
      </c>
      <c r="E996" s="25">
        <f t="shared" si="191"/>
        <v>13793.25</v>
      </c>
      <c r="F996" s="25">
        <f t="shared" si="192"/>
        <v>13935.25</v>
      </c>
      <c r="G996" s="25">
        <f t="shared" si="181"/>
        <v>0.87576469743994545</v>
      </c>
      <c r="H996" s="25">
        <f t="shared" si="188"/>
        <v>0.99623085886831275</v>
      </c>
      <c r="I996" s="4">
        <f t="shared" si="182"/>
        <v>12250.172629528224</v>
      </c>
      <c r="J996" s="25">
        <f t="shared" si="189"/>
        <v>12621.093484993617</v>
      </c>
      <c r="K996" s="15">
        <f t="shared" si="183"/>
        <v>12573.522802412457</v>
      </c>
      <c r="L996" s="36">
        <f t="shared" si="184"/>
        <v>-369.52280241245717</v>
      </c>
      <c r="M996" s="36">
        <f t="shared" si="185"/>
        <v>369.52280241245717</v>
      </c>
      <c r="N996" s="36">
        <f t="shared" si="186"/>
        <v>3.0278826811902422E-2</v>
      </c>
      <c r="O996" s="36">
        <f t="shared" si="187"/>
        <v>136547.10150275586</v>
      </c>
      <c r="P996" s="35">
        <f t="shared" si="190"/>
        <v>136547.10150275586</v>
      </c>
    </row>
    <row r="997" spans="1:16" x14ac:dyDescent="0.4">
      <c r="A997" s="1">
        <v>996</v>
      </c>
      <c r="B997" s="21">
        <v>40809</v>
      </c>
      <c r="C997" s="43">
        <v>4</v>
      </c>
      <c r="D997" s="23">
        <v>16363</v>
      </c>
      <c r="E997" s="25">
        <f t="shared" si="191"/>
        <v>14077.25</v>
      </c>
      <c r="F997" s="25">
        <f t="shared" si="192"/>
        <v>14032</v>
      </c>
      <c r="G997" s="25">
        <f t="shared" si="181"/>
        <v>1.1661202964652224</v>
      </c>
      <c r="H997" s="25">
        <f t="shared" si="188"/>
        <v>1.0011677938160828</v>
      </c>
      <c r="I997" s="4">
        <f t="shared" si="182"/>
        <v>16343.913678675452</v>
      </c>
      <c r="J997" s="25">
        <f t="shared" si="189"/>
        <v>12621.409905020539</v>
      </c>
      <c r="K997" s="15">
        <f t="shared" si="183"/>
        <v>12636.149109457867</v>
      </c>
      <c r="L997" s="36">
        <f t="shared" si="184"/>
        <v>3726.8508905421331</v>
      </c>
      <c r="M997" s="36">
        <f t="shared" si="185"/>
        <v>3726.8508905421331</v>
      </c>
      <c r="N997" s="36">
        <f t="shared" si="186"/>
        <v>0.22776085623309497</v>
      </c>
      <c r="O997" s="36">
        <f t="shared" si="187"/>
        <v>13889417.56033469</v>
      </c>
      <c r="P997" s="35">
        <f t="shared" si="190"/>
        <v>13889417.56033469</v>
      </c>
    </row>
    <row r="998" spans="1:16" x14ac:dyDescent="0.4">
      <c r="A998" s="1">
        <v>997</v>
      </c>
      <c r="B998" s="21">
        <v>40810</v>
      </c>
      <c r="C998" s="43">
        <v>1</v>
      </c>
      <c r="D998" s="23">
        <v>14979</v>
      </c>
      <c r="E998" s="25">
        <f t="shared" si="191"/>
        <v>13986.75</v>
      </c>
      <c r="F998" s="25">
        <f t="shared" si="192"/>
        <v>14307.375</v>
      </c>
      <c r="G998" s="25">
        <f t="shared" si="181"/>
        <v>1.0469425733231987</v>
      </c>
      <c r="H998" s="25">
        <f t="shared" si="188"/>
        <v>1.0029760598604931</v>
      </c>
      <c r="I998" s="4">
        <f t="shared" si="182"/>
        <v>14934.553873682164</v>
      </c>
      <c r="J998" s="25">
        <f t="shared" si="189"/>
        <v>12621.726325047459</v>
      </c>
      <c r="K998" s="15">
        <f t="shared" si="183"/>
        <v>12659.289338133562</v>
      </c>
      <c r="L998" s="36">
        <f t="shared" si="184"/>
        <v>2319.7106618664384</v>
      </c>
      <c r="M998" s="36">
        <f t="shared" si="185"/>
        <v>2319.7106618664384</v>
      </c>
      <c r="N998" s="36">
        <f t="shared" si="186"/>
        <v>0.15486418732001056</v>
      </c>
      <c r="O998" s="36">
        <f t="shared" si="187"/>
        <v>5381057.5547768297</v>
      </c>
      <c r="P998" s="35">
        <f t="shared" si="190"/>
        <v>5381057.5547768297</v>
      </c>
    </row>
    <row r="999" spans="1:16" x14ac:dyDescent="0.4">
      <c r="A999" s="1">
        <v>998</v>
      </c>
      <c r="B999" s="21">
        <v>40811</v>
      </c>
      <c r="C999" s="43">
        <v>2</v>
      </c>
      <c r="D999" s="23">
        <v>12401</v>
      </c>
      <c r="E999" s="25">
        <f t="shared" si="191"/>
        <v>14628</v>
      </c>
      <c r="F999" s="25">
        <f t="shared" si="192"/>
        <v>14299.125</v>
      </c>
      <c r="G999" s="25">
        <f t="shared" si="181"/>
        <v>0.86725586355808482</v>
      </c>
      <c r="H999" s="25">
        <f t="shared" si="188"/>
        <v>0.99962528745511148</v>
      </c>
      <c r="I999" s="4">
        <f t="shared" si="182"/>
        <v>12405.648552139965</v>
      </c>
      <c r="J999" s="25">
        <f t="shared" si="189"/>
        <v>12622.042745074379</v>
      </c>
      <c r="K999" s="15">
        <f t="shared" si="183"/>
        <v>12617.31310731568</v>
      </c>
      <c r="L999" s="36">
        <f t="shared" si="184"/>
        <v>-216.3131073156801</v>
      </c>
      <c r="M999" s="36">
        <f t="shared" si="185"/>
        <v>216.3131073156801</v>
      </c>
      <c r="N999" s="36">
        <f t="shared" si="186"/>
        <v>1.7443198719109758E-2</v>
      </c>
      <c r="O999" s="36">
        <f t="shared" si="187"/>
        <v>46791.360396564938</v>
      </c>
      <c r="P999" s="35">
        <f t="shared" si="190"/>
        <v>46791.360396564938</v>
      </c>
    </row>
    <row r="1000" spans="1:16" x14ac:dyDescent="0.4">
      <c r="A1000" s="1">
        <v>999</v>
      </c>
      <c r="B1000" s="21">
        <v>40812</v>
      </c>
      <c r="C1000" s="43">
        <v>3</v>
      </c>
      <c r="D1000" s="23">
        <v>14769</v>
      </c>
      <c r="E1000" s="25">
        <f t="shared" si="191"/>
        <v>13970.25</v>
      </c>
      <c r="F1000" s="25">
        <f t="shared" si="192"/>
        <v>13664.875</v>
      </c>
      <c r="G1000" s="25">
        <f t="shared" si="181"/>
        <v>1.0808002268590089</v>
      </c>
      <c r="H1000" s="25">
        <f t="shared" si="188"/>
        <v>0.99623085886831275</v>
      </c>
      <c r="I1000" s="4">
        <f t="shared" si="182"/>
        <v>14824.877053875971</v>
      </c>
      <c r="J1000" s="25">
        <f t="shared" si="189"/>
        <v>12622.359165101301</v>
      </c>
      <c r="K1000" s="15">
        <f t="shared" si="183"/>
        <v>12574.783711993188</v>
      </c>
      <c r="L1000" s="36">
        <f t="shared" si="184"/>
        <v>2194.2162880068117</v>
      </c>
      <c r="M1000" s="36">
        <f t="shared" si="185"/>
        <v>2194.2162880068117</v>
      </c>
      <c r="N1000" s="36">
        <f t="shared" si="186"/>
        <v>0.14856904922518868</v>
      </c>
      <c r="O1000" s="36">
        <f t="shared" si="187"/>
        <v>4814585.1185543919</v>
      </c>
      <c r="P1000" s="35">
        <f t="shared" si="190"/>
        <v>4814585.1185543919</v>
      </c>
    </row>
    <row r="1001" spans="1:16" x14ac:dyDescent="0.4">
      <c r="A1001" s="1">
        <v>1000</v>
      </c>
      <c r="B1001" s="21">
        <v>40813</v>
      </c>
      <c r="C1001" s="43">
        <v>4</v>
      </c>
      <c r="D1001" s="23">
        <v>13732</v>
      </c>
      <c r="E1001" s="25">
        <f t="shared" si="191"/>
        <v>13359.5</v>
      </c>
      <c r="F1001" s="25">
        <f t="shared" si="192"/>
        <v>13318.5</v>
      </c>
      <c r="G1001" s="25">
        <f t="shared" si="181"/>
        <v>1.0310470398318128</v>
      </c>
      <c r="H1001" s="25">
        <f t="shared" si="188"/>
        <v>1.0011677938160828</v>
      </c>
      <c r="I1001" s="4">
        <f t="shared" si="182"/>
        <v>13715.982560384484</v>
      </c>
      <c r="J1001" s="25">
        <f t="shared" si="189"/>
        <v>12622.675585128221</v>
      </c>
      <c r="K1001" s="15">
        <f t="shared" si="183"/>
        <v>12637.416267618953</v>
      </c>
      <c r="L1001" s="36">
        <f t="shared" si="184"/>
        <v>1094.5837323810465</v>
      </c>
      <c r="M1001" s="36">
        <f t="shared" si="185"/>
        <v>1094.5837323810465</v>
      </c>
      <c r="N1001" s="36">
        <f t="shared" si="186"/>
        <v>7.9710437837244866E-2</v>
      </c>
      <c r="O1001" s="36">
        <f t="shared" si="187"/>
        <v>1198113.5471932224</v>
      </c>
      <c r="P1001" s="35">
        <f t="shared" si="190"/>
        <v>1198113.5471932224</v>
      </c>
    </row>
    <row r="1002" spans="1:16" x14ac:dyDescent="0.4">
      <c r="A1002" s="1">
        <v>1001</v>
      </c>
      <c r="B1002" s="21">
        <v>40814</v>
      </c>
      <c r="C1002" s="43">
        <v>1</v>
      </c>
      <c r="D1002" s="23">
        <v>12536</v>
      </c>
      <c r="E1002" s="25">
        <f t="shared" si="191"/>
        <v>13277.5</v>
      </c>
      <c r="F1002" s="25">
        <f t="shared" si="192"/>
        <v>13473.75</v>
      </c>
      <c r="G1002" s="25">
        <f t="shared" si="181"/>
        <v>0.93040170702291491</v>
      </c>
      <c r="H1002" s="25">
        <f t="shared" si="188"/>
        <v>1.0029760598604931</v>
      </c>
      <c r="I1002" s="4">
        <f t="shared" si="182"/>
        <v>12498.802814639133</v>
      </c>
      <c r="J1002" s="25">
        <f t="shared" si="189"/>
        <v>12622.992005155142</v>
      </c>
      <c r="K1002" s="15">
        <f t="shared" si="183"/>
        <v>12660.558784981009</v>
      </c>
      <c r="L1002" s="36">
        <f t="shared" si="184"/>
        <v>-124.55878498100901</v>
      </c>
      <c r="M1002" s="36">
        <f t="shared" si="185"/>
        <v>124.55878498100901</v>
      </c>
      <c r="N1002" s="36">
        <f t="shared" si="186"/>
        <v>9.9360868683000172E-3</v>
      </c>
      <c r="O1002" s="36">
        <f t="shared" si="187"/>
        <v>15514.890915945236</v>
      </c>
      <c r="P1002" s="35">
        <f t="shared" si="190"/>
        <v>15514.890915945236</v>
      </c>
    </row>
    <row r="1003" spans="1:16" x14ac:dyDescent="0.4">
      <c r="A1003" s="1">
        <v>1002</v>
      </c>
      <c r="B1003" s="21">
        <v>40815</v>
      </c>
      <c r="C1003" s="43">
        <v>2</v>
      </c>
      <c r="D1003" s="23">
        <v>12073</v>
      </c>
      <c r="E1003" s="25">
        <f t="shared" si="191"/>
        <v>13670</v>
      </c>
      <c r="F1003" s="25">
        <f t="shared" si="192"/>
        <v>13865.125</v>
      </c>
      <c r="G1003" s="25">
        <f t="shared" si="181"/>
        <v>0.87074584614275019</v>
      </c>
      <c r="H1003" s="25">
        <f t="shared" si="188"/>
        <v>0.99962528745511148</v>
      </c>
      <c r="I1003" s="4">
        <f t="shared" si="182"/>
        <v>12077.525600353665</v>
      </c>
      <c r="J1003" s="25">
        <f t="shared" si="189"/>
        <v>12623.308425182064</v>
      </c>
      <c r="K1003" s="15">
        <f t="shared" si="183"/>
        <v>12618.578313157152</v>
      </c>
      <c r="L1003" s="36">
        <f t="shared" si="184"/>
        <v>-545.57831315715157</v>
      </c>
      <c r="M1003" s="36">
        <f t="shared" si="185"/>
        <v>545.57831315715157</v>
      </c>
      <c r="N1003" s="36">
        <f t="shared" si="186"/>
        <v>4.5189953877010816E-2</v>
      </c>
      <c r="O1003" s="36">
        <f t="shared" si="187"/>
        <v>297655.69578740292</v>
      </c>
      <c r="P1003" s="35">
        <f t="shared" si="190"/>
        <v>297655.69578740292</v>
      </c>
    </row>
    <row r="1004" spans="1:16" x14ac:dyDescent="0.4">
      <c r="A1004" s="1">
        <v>1003</v>
      </c>
      <c r="B1004" s="21">
        <v>40816</v>
      </c>
      <c r="C1004" s="43">
        <v>3</v>
      </c>
      <c r="D1004" s="23">
        <v>16339</v>
      </c>
      <c r="E1004" s="25">
        <f t="shared" si="191"/>
        <v>14060.25</v>
      </c>
      <c r="F1004" s="25">
        <f t="shared" si="192"/>
        <v>14104</v>
      </c>
      <c r="G1004" s="25">
        <f t="shared" si="181"/>
        <v>1.1584656834940443</v>
      </c>
      <c r="H1004" s="25">
        <f t="shared" si="188"/>
        <v>0.99623085886831275</v>
      </c>
      <c r="I1004" s="4">
        <f t="shared" si="182"/>
        <v>16400.816993925077</v>
      </c>
      <c r="J1004" s="25">
        <f t="shared" si="189"/>
        <v>12623.624845208984</v>
      </c>
      <c r="K1004" s="15">
        <f t="shared" si="183"/>
        <v>12576.044621573918</v>
      </c>
      <c r="L1004" s="36">
        <f t="shared" si="184"/>
        <v>3762.9553784260825</v>
      </c>
      <c r="M1004" s="36">
        <f t="shared" si="185"/>
        <v>3762.9553784260825</v>
      </c>
      <c r="N1004" s="36">
        <f t="shared" si="186"/>
        <v>0.2303051213921343</v>
      </c>
      <c r="O1004" s="36">
        <f t="shared" si="187"/>
        <v>14159833.180025781</v>
      </c>
      <c r="P1004" s="35">
        <f t="shared" si="190"/>
        <v>14159833.180025781</v>
      </c>
    </row>
    <row r="1005" spans="1:16" x14ac:dyDescent="0.4">
      <c r="A1005" s="1">
        <v>1004</v>
      </c>
      <c r="B1005" s="21">
        <v>40817</v>
      </c>
      <c r="C1005" s="43">
        <v>4</v>
      </c>
      <c r="D1005" s="23">
        <v>15293</v>
      </c>
      <c r="E1005" s="25">
        <f t="shared" si="191"/>
        <v>14147.75</v>
      </c>
      <c r="F1005" s="25">
        <f t="shared" si="192"/>
        <v>14034.5</v>
      </c>
      <c r="G1005" s="25">
        <f t="shared" ref="G1005:G1068" si="193">D1005/F1005</f>
        <v>1.0896718800099754</v>
      </c>
      <c r="H1005" s="25">
        <f t="shared" si="188"/>
        <v>1.0011677938160828</v>
      </c>
      <c r="I1005" s="4">
        <f t="shared" ref="I1005:I1068" si="194">D1005/H1005</f>
        <v>15275.161760556359</v>
      </c>
      <c r="J1005" s="25">
        <f t="shared" si="189"/>
        <v>12623.941265235906</v>
      </c>
      <c r="K1005" s="15">
        <f t="shared" ref="K1005:K1068" si="195">H1005*J1005</f>
        <v>12638.68342578004</v>
      </c>
      <c r="L1005" s="36">
        <f t="shared" ref="L1005:L1068" si="196">D1005-K1005</f>
        <v>2654.3165742199599</v>
      </c>
      <c r="M1005" s="36">
        <f t="shared" ref="M1005:M1068" si="197">ABS(L1005)</f>
        <v>2654.3165742199599</v>
      </c>
      <c r="N1005" s="36">
        <f t="shared" ref="N1005:N1068" si="198">M1005/D1005</f>
        <v>0.17356415184855553</v>
      </c>
      <c r="O1005" s="36">
        <f t="shared" ref="O1005:O1068" si="199">L1005^2</f>
        <v>7045396.4761787839</v>
      </c>
      <c r="P1005" s="35">
        <f t="shared" si="190"/>
        <v>7045396.4761787839</v>
      </c>
    </row>
    <row r="1006" spans="1:16" x14ac:dyDescent="0.4">
      <c r="A1006" s="1">
        <v>1005</v>
      </c>
      <c r="B1006" s="21">
        <v>40818</v>
      </c>
      <c r="C1006" s="43">
        <v>1</v>
      </c>
      <c r="D1006" s="23">
        <v>12886</v>
      </c>
      <c r="E1006" s="25">
        <f t="shared" si="191"/>
        <v>13921.25</v>
      </c>
      <c r="F1006" s="25">
        <f t="shared" si="192"/>
        <v>13494.375</v>
      </c>
      <c r="G1006" s="25">
        <f t="shared" si="193"/>
        <v>0.95491640035199854</v>
      </c>
      <c r="H1006" s="25">
        <f t="shared" si="188"/>
        <v>1.0029760598604931</v>
      </c>
      <c r="I1006" s="4">
        <f t="shared" si="194"/>
        <v>12847.764284416073</v>
      </c>
      <c r="J1006" s="25">
        <f t="shared" si="189"/>
        <v>12624.257685262826</v>
      </c>
      <c r="K1006" s="15">
        <f t="shared" si="195"/>
        <v>12661.828231828458</v>
      </c>
      <c r="L1006" s="36">
        <f t="shared" si="196"/>
        <v>224.17176817154177</v>
      </c>
      <c r="M1006" s="36">
        <f t="shared" si="197"/>
        <v>224.17176817154177</v>
      </c>
      <c r="N1006" s="36">
        <f t="shared" si="198"/>
        <v>1.7396536409401038E-2</v>
      </c>
      <c r="O1006" s="36">
        <f t="shared" si="199"/>
        <v>50252.981645155465</v>
      </c>
      <c r="P1006" s="35">
        <f t="shared" si="190"/>
        <v>50252.981645155465</v>
      </c>
    </row>
    <row r="1007" spans="1:16" x14ac:dyDescent="0.4">
      <c r="A1007" s="1">
        <v>1006</v>
      </c>
      <c r="B1007" s="21">
        <v>40819</v>
      </c>
      <c r="C1007" s="43">
        <v>2</v>
      </c>
      <c r="D1007" s="23">
        <v>11167</v>
      </c>
      <c r="E1007" s="25">
        <f t="shared" si="191"/>
        <v>13067.5</v>
      </c>
      <c r="F1007" s="25">
        <f t="shared" si="192"/>
        <v>13012.25</v>
      </c>
      <c r="G1007" s="25">
        <f t="shared" si="193"/>
        <v>0.85819131971795803</v>
      </c>
      <c r="H1007" s="25">
        <f t="shared" si="188"/>
        <v>0.99962528745511148</v>
      </c>
      <c r="I1007" s="4">
        <f t="shared" si="194"/>
        <v>11171.185983529311</v>
      </c>
      <c r="J1007" s="25">
        <f t="shared" si="189"/>
        <v>12624.574105289747</v>
      </c>
      <c r="K1007" s="15">
        <f t="shared" si="195"/>
        <v>12619.843518998619</v>
      </c>
      <c r="L1007" s="36">
        <f t="shared" si="196"/>
        <v>-1452.8435189986194</v>
      </c>
      <c r="M1007" s="36">
        <f t="shared" si="197"/>
        <v>1452.8435189986194</v>
      </c>
      <c r="N1007" s="36">
        <f t="shared" si="198"/>
        <v>0.13010150613402161</v>
      </c>
      <c r="O1007" s="36">
        <f t="shared" si="199"/>
        <v>2110754.2906962917</v>
      </c>
      <c r="P1007" s="35">
        <f t="shared" si="190"/>
        <v>2110754.2906962917</v>
      </c>
    </row>
    <row r="1008" spans="1:16" x14ac:dyDescent="0.4">
      <c r="A1008" s="1">
        <v>1007</v>
      </c>
      <c r="B1008" s="21">
        <v>40820</v>
      </c>
      <c r="C1008" s="43">
        <v>3</v>
      </c>
      <c r="D1008" s="23">
        <v>12924</v>
      </c>
      <c r="E1008" s="25">
        <f t="shared" si="191"/>
        <v>12957</v>
      </c>
      <c r="F1008" s="25">
        <f t="shared" si="192"/>
        <v>12693.125</v>
      </c>
      <c r="G1008" s="25">
        <f t="shared" si="193"/>
        <v>1.0181889802550594</v>
      </c>
      <c r="H1008" s="25">
        <f t="shared" si="188"/>
        <v>0.99623085886831275</v>
      </c>
      <c r="I1008" s="4">
        <f t="shared" si="194"/>
        <v>12972.896678467943</v>
      </c>
      <c r="J1008" s="25">
        <f t="shared" si="189"/>
        <v>12624.890525316669</v>
      </c>
      <c r="K1008" s="15">
        <f t="shared" si="195"/>
        <v>12577.305531154649</v>
      </c>
      <c r="L1008" s="36">
        <f t="shared" si="196"/>
        <v>346.69446884535137</v>
      </c>
      <c r="M1008" s="36">
        <f t="shared" si="197"/>
        <v>346.69446884535137</v>
      </c>
      <c r="N1008" s="36">
        <f t="shared" si="198"/>
        <v>2.6825632067885435E-2</v>
      </c>
      <c r="O1008" s="36">
        <f t="shared" si="199"/>
        <v>120197.05472796031</v>
      </c>
      <c r="P1008" s="35">
        <f t="shared" si="190"/>
        <v>120197.05472796031</v>
      </c>
    </row>
    <row r="1009" spans="1:16" x14ac:dyDescent="0.4">
      <c r="A1009" s="1">
        <v>1008</v>
      </c>
      <c r="B1009" s="21">
        <v>40821</v>
      </c>
      <c r="C1009" s="43">
        <v>4</v>
      </c>
      <c r="D1009" s="23">
        <v>14851</v>
      </c>
      <c r="E1009" s="25">
        <f t="shared" si="191"/>
        <v>12429.25</v>
      </c>
      <c r="F1009" s="25">
        <f t="shared" si="192"/>
        <v>12562</v>
      </c>
      <c r="G1009" s="25">
        <f t="shared" si="193"/>
        <v>1.1822162076102531</v>
      </c>
      <c r="H1009" s="25">
        <f t="shared" si="188"/>
        <v>1.0011677938160828</v>
      </c>
      <c r="I1009" s="4">
        <f t="shared" si="194"/>
        <v>14833.677323352022</v>
      </c>
      <c r="J1009" s="25">
        <f t="shared" si="189"/>
        <v>12625.206945343589</v>
      </c>
      <c r="K1009" s="15">
        <f t="shared" si="195"/>
        <v>12639.950583941127</v>
      </c>
      <c r="L1009" s="36">
        <f t="shared" si="196"/>
        <v>2211.0494160588732</v>
      </c>
      <c r="M1009" s="36">
        <f t="shared" si="197"/>
        <v>2211.0494160588732</v>
      </c>
      <c r="N1009" s="36">
        <f t="shared" si="198"/>
        <v>0.14888219083286466</v>
      </c>
      <c r="O1009" s="36">
        <f t="shared" si="199"/>
        <v>4888739.5202542841</v>
      </c>
      <c r="P1009" s="35">
        <f t="shared" si="190"/>
        <v>4888739.5202542841</v>
      </c>
    </row>
    <row r="1010" spans="1:16" x14ac:dyDescent="0.4">
      <c r="A1010" s="1">
        <v>1009</v>
      </c>
      <c r="B1010" s="21">
        <v>40822</v>
      </c>
      <c r="C1010" s="43">
        <v>1</v>
      </c>
      <c r="D1010" s="23">
        <v>10775</v>
      </c>
      <c r="E1010" s="25">
        <f t="shared" si="191"/>
        <v>12694.75</v>
      </c>
      <c r="F1010" s="25">
        <f t="shared" si="192"/>
        <v>12679.25</v>
      </c>
      <c r="G1010" s="25">
        <f t="shared" si="193"/>
        <v>0.84981367194431845</v>
      </c>
      <c r="H1010" s="25">
        <f t="shared" si="188"/>
        <v>1.0029760598604931</v>
      </c>
      <c r="I1010" s="4">
        <f t="shared" si="194"/>
        <v>10743.02810527574</v>
      </c>
      <c r="J1010" s="25">
        <f t="shared" si="189"/>
        <v>12625.523365370509</v>
      </c>
      <c r="K1010" s="15">
        <f t="shared" si="195"/>
        <v>12663.097678675906</v>
      </c>
      <c r="L1010" s="36">
        <f t="shared" si="196"/>
        <v>-1888.0976786759056</v>
      </c>
      <c r="M1010" s="36">
        <f t="shared" si="197"/>
        <v>1888.0976786759056</v>
      </c>
      <c r="N1010" s="36">
        <f t="shared" si="198"/>
        <v>0.17522948293975923</v>
      </c>
      <c r="O1010" s="36">
        <f t="shared" si="199"/>
        <v>3564912.8442213433</v>
      </c>
      <c r="P1010" s="35">
        <f t="shared" si="190"/>
        <v>3564912.8442213433</v>
      </c>
    </row>
    <row r="1011" spans="1:16" x14ac:dyDescent="0.4">
      <c r="A1011" s="1">
        <v>1010</v>
      </c>
      <c r="B1011" s="21">
        <v>40823</v>
      </c>
      <c r="C1011" s="43">
        <v>2</v>
      </c>
      <c r="D1011" s="23">
        <v>12229</v>
      </c>
      <c r="E1011" s="25">
        <f t="shared" si="191"/>
        <v>12663.75</v>
      </c>
      <c r="F1011" s="25">
        <f t="shared" si="192"/>
        <v>12110.25</v>
      </c>
      <c r="G1011" s="25">
        <f t="shared" si="193"/>
        <v>1.0098057430688878</v>
      </c>
      <c r="H1011" s="25">
        <f t="shared" si="188"/>
        <v>0.99962528745511148</v>
      </c>
      <c r="I1011" s="4">
        <f t="shared" si="194"/>
        <v>12233.584077422758</v>
      </c>
      <c r="J1011" s="25">
        <f t="shared" si="189"/>
        <v>12625.839785397431</v>
      </c>
      <c r="K1011" s="15">
        <f t="shared" si="195"/>
        <v>12621.108724840091</v>
      </c>
      <c r="L1011" s="36">
        <f t="shared" si="196"/>
        <v>-392.10872484009087</v>
      </c>
      <c r="M1011" s="36">
        <f t="shared" si="197"/>
        <v>392.10872484009087</v>
      </c>
      <c r="N1011" s="36">
        <f t="shared" si="198"/>
        <v>3.2063842083579271E-2</v>
      </c>
      <c r="O1011" s="36">
        <f t="shared" si="199"/>
        <v>153749.2520957221</v>
      </c>
      <c r="P1011" s="35">
        <f t="shared" si="190"/>
        <v>153749.2520957221</v>
      </c>
    </row>
    <row r="1012" spans="1:16" x14ac:dyDescent="0.4">
      <c r="A1012" s="1">
        <v>1011</v>
      </c>
      <c r="B1012" s="21">
        <v>40824</v>
      </c>
      <c r="C1012" s="43">
        <v>3</v>
      </c>
      <c r="D1012" s="23">
        <v>12800</v>
      </c>
      <c r="E1012" s="25">
        <f t="shared" si="191"/>
        <v>11556.75</v>
      </c>
      <c r="F1012" s="25">
        <f t="shared" si="192"/>
        <v>11682.375</v>
      </c>
      <c r="G1012" s="25">
        <f t="shared" si="193"/>
        <v>1.0956676189559058</v>
      </c>
      <c r="H1012" s="25">
        <f t="shared" si="188"/>
        <v>0.99623085886831275</v>
      </c>
      <c r="I1012" s="4">
        <f t="shared" si="194"/>
        <v>12848.427536706102</v>
      </c>
      <c r="J1012" s="25">
        <f t="shared" si="189"/>
        <v>12626.156205424351</v>
      </c>
      <c r="K1012" s="15">
        <f t="shared" si="195"/>
        <v>12578.566440735378</v>
      </c>
      <c r="L1012" s="36">
        <f t="shared" si="196"/>
        <v>221.43355926462209</v>
      </c>
      <c r="M1012" s="36">
        <f t="shared" si="197"/>
        <v>221.43355926462209</v>
      </c>
      <c r="N1012" s="36">
        <f t="shared" si="198"/>
        <v>1.7299496817548599E-2</v>
      </c>
      <c r="O1012" s="36">
        <f t="shared" si="199"/>
        <v>49032.821168598901</v>
      </c>
      <c r="P1012" s="35">
        <f t="shared" si="190"/>
        <v>49032.821168598901</v>
      </c>
    </row>
    <row r="1013" spans="1:16" x14ac:dyDescent="0.4">
      <c r="A1013" s="1">
        <v>1012</v>
      </c>
      <c r="B1013" s="21">
        <v>40825</v>
      </c>
      <c r="C1013" s="43">
        <v>4</v>
      </c>
      <c r="D1013" s="23">
        <v>10423</v>
      </c>
      <c r="E1013" s="25">
        <f t="shared" si="191"/>
        <v>11808</v>
      </c>
      <c r="F1013" s="25">
        <f t="shared" si="192"/>
        <v>12156.25</v>
      </c>
      <c r="G1013" s="25">
        <f t="shared" si="193"/>
        <v>0.85741902313624674</v>
      </c>
      <c r="H1013" s="25">
        <f t="shared" si="188"/>
        <v>1.0011677938160828</v>
      </c>
      <c r="I1013" s="4">
        <f t="shared" si="194"/>
        <v>10410.842282761978</v>
      </c>
      <c r="J1013" s="25">
        <f t="shared" si="189"/>
        <v>12626.472625451272</v>
      </c>
      <c r="K1013" s="15">
        <f t="shared" si="195"/>
        <v>12641.217742102212</v>
      </c>
      <c r="L1013" s="36">
        <f t="shared" si="196"/>
        <v>-2218.2177421022116</v>
      </c>
      <c r="M1013" s="36">
        <f t="shared" si="197"/>
        <v>2218.2177421022116</v>
      </c>
      <c r="N1013" s="36">
        <f t="shared" si="198"/>
        <v>0.21281950898035226</v>
      </c>
      <c r="O1013" s="36">
        <f t="shared" si="199"/>
        <v>4920489.9513770333</v>
      </c>
      <c r="P1013" s="35">
        <f t="shared" si="190"/>
        <v>4920489.9513770333</v>
      </c>
    </row>
    <row r="1014" spans="1:16" x14ac:dyDescent="0.4">
      <c r="A1014" s="1">
        <v>1013</v>
      </c>
      <c r="B1014" s="21">
        <v>40826</v>
      </c>
      <c r="C1014" s="43">
        <v>1</v>
      </c>
      <c r="D1014" s="23">
        <v>11780</v>
      </c>
      <c r="E1014" s="25">
        <f t="shared" si="191"/>
        <v>12504.5</v>
      </c>
      <c r="F1014" s="25">
        <f t="shared" si="192"/>
        <v>12916.875</v>
      </c>
      <c r="G1014" s="25">
        <f t="shared" si="193"/>
        <v>0.91198529055982969</v>
      </c>
      <c r="H1014" s="25">
        <f t="shared" si="188"/>
        <v>1.0029760598604931</v>
      </c>
      <c r="I1014" s="4">
        <f t="shared" si="194"/>
        <v>11745.046039920948</v>
      </c>
      <c r="J1014" s="25">
        <f t="shared" si="189"/>
        <v>12626.789045478194</v>
      </c>
      <c r="K1014" s="15">
        <f t="shared" si="195"/>
        <v>12664.367125523355</v>
      </c>
      <c r="L1014" s="36">
        <f t="shared" si="196"/>
        <v>-884.36712552335484</v>
      </c>
      <c r="M1014" s="36">
        <f t="shared" si="197"/>
        <v>884.36712552335484</v>
      </c>
      <c r="N1014" s="36">
        <f t="shared" si="198"/>
        <v>7.5073609976515687E-2</v>
      </c>
      <c r="O1014" s="36">
        <f t="shared" si="199"/>
        <v>782105.21270644129</v>
      </c>
      <c r="P1014" s="35">
        <f t="shared" si="190"/>
        <v>782105.21270644129</v>
      </c>
    </row>
    <row r="1015" spans="1:16" x14ac:dyDescent="0.4">
      <c r="A1015" s="1">
        <v>1014</v>
      </c>
      <c r="B1015" s="21">
        <v>40827</v>
      </c>
      <c r="C1015" s="43">
        <v>2</v>
      </c>
      <c r="D1015" s="23">
        <v>15015</v>
      </c>
      <c r="E1015" s="25">
        <f t="shared" si="191"/>
        <v>13329.25</v>
      </c>
      <c r="F1015" s="25">
        <f t="shared" si="192"/>
        <v>13424.375</v>
      </c>
      <c r="G1015" s="25">
        <f t="shared" si="193"/>
        <v>1.1184878253177521</v>
      </c>
      <c r="H1015" s="25">
        <f t="shared" si="188"/>
        <v>0.99962528745511148</v>
      </c>
      <c r="I1015" s="4">
        <f t="shared" si="194"/>
        <v>15020.628417900296</v>
      </c>
      <c r="J1015" s="25">
        <f t="shared" si="189"/>
        <v>12627.105465505114</v>
      </c>
      <c r="K1015" s="15">
        <f t="shared" si="195"/>
        <v>12622.373930681559</v>
      </c>
      <c r="L1015" s="36">
        <f t="shared" si="196"/>
        <v>2392.6260693184413</v>
      </c>
      <c r="M1015" s="36">
        <f t="shared" si="197"/>
        <v>2392.6260693184413</v>
      </c>
      <c r="N1015" s="36">
        <f t="shared" si="198"/>
        <v>0.15934905556566376</v>
      </c>
      <c r="O1015" s="36">
        <f t="shared" si="199"/>
        <v>5724659.5075822147</v>
      </c>
      <c r="P1015" s="35">
        <f t="shared" si="190"/>
        <v>5724659.5075822147</v>
      </c>
    </row>
    <row r="1016" spans="1:16" x14ac:dyDescent="0.4">
      <c r="A1016" s="1">
        <v>1015</v>
      </c>
      <c r="B1016" s="21">
        <v>40828</v>
      </c>
      <c r="C1016" s="43">
        <v>3</v>
      </c>
      <c r="D1016" s="23">
        <v>16099</v>
      </c>
      <c r="E1016" s="25">
        <f t="shared" si="191"/>
        <v>13519.5</v>
      </c>
      <c r="F1016" s="25">
        <f t="shared" si="192"/>
        <v>13813.125</v>
      </c>
      <c r="G1016" s="25">
        <f t="shared" si="193"/>
        <v>1.1654857246278449</v>
      </c>
      <c r="H1016" s="25">
        <f t="shared" si="188"/>
        <v>0.99623085886831275</v>
      </c>
      <c r="I1016" s="4">
        <f t="shared" si="194"/>
        <v>16159.908977611838</v>
      </c>
      <c r="J1016" s="25">
        <f t="shared" si="189"/>
        <v>12627.421885532034</v>
      </c>
      <c r="K1016" s="15">
        <f t="shared" si="195"/>
        <v>12579.827350316107</v>
      </c>
      <c r="L1016" s="36">
        <f t="shared" si="196"/>
        <v>3519.1726496838928</v>
      </c>
      <c r="M1016" s="36">
        <f t="shared" si="197"/>
        <v>3519.1726496838928</v>
      </c>
      <c r="N1016" s="36">
        <f t="shared" si="198"/>
        <v>0.21859572952878395</v>
      </c>
      <c r="O1016" s="36">
        <f t="shared" si="199"/>
        <v>12384576.13828315</v>
      </c>
      <c r="P1016" s="35">
        <f t="shared" si="190"/>
        <v>12384576.13828315</v>
      </c>
    </row>
    <row r="1017" spans="1:16" x14ac:dyDescent="0.4">
      <c r="A1017" s="1">
        <v>1016</v>
      </c>
      <c r="B1017" s="21">
        <v>40829</v>
      </c>
      <c r="C1017" s="43">
        <v>4</v>
      </c>
      <c r="D1017" s="23">
        <v>11184</v>
      </c>
      <c r="E1017" s="25">
        <f t="shared" si="191"/>
        <v>14106.75</v>
      </c>
      <c r="F1017" s="25">
        <f t="shared" si="192"/>
        <v>13362.25</v>
      </c>
      <c r="G1017" s="25">
        <f t="shared" si="193"/>
        <v>0.8369847892383393</v>
      </c>
      <c r="H1017" s="25">
        <f t="shared" si="188"/>
        <v>1.0011677938160828</v>
      </c>
      <c r="I1017" s="4">
        <f t="shared" si="194"/>
        <v>11170.95462826537</v>
      </c>
      <c r="J1017" s="25">
        <f t="shared" si="189"/>
        <v>12627.738305558956</v>
      </c>
      <c r="K1017" s="15">
        <f t="shared" si="195"/>
        <v>12642.4849002633</v>
      </c>
      <c r="L1017" s="36">
        <f t="shared" si="196"/>
        <v>-1458.4849002633</v>
      </c>
      <c r="M1017" s="36">
        <f t="shared" si="197"/>
        <v>1458.4849002633</v>
      </c>
      <c r="N1017" s="36">
        <f t="shared" si="198"/>
        <v>0.13040816347132511</v>
      </c>
      <c r="O1017" s="36">
        <f t="shared" si="199"/>
        <v>2127178.2042960483</v>
      </c>
      <c r="P1017" s="35">
        <f t="shared" si="190"/>
        <v>2127178.2042960483</v>
      </c>
    </row>
    <row r="1018" spans="1:16" x14ac:dyDescent="0.4">
      <c r="A1018" s="1">
        <v>1017</v>
      </c>
      <c r="B1018" s="21">
        <v>40830</v>
      </c>
      <c r="C1018" s="43">
        <v>1</v>
      </c>
      <c r="D1018" s="23">
        <v>14129</v>
      </c>
      <c r="E1018" s="25">
        <f t="shared" si="191"/>
        <v>12617.75</v>
      </c>
      <c r="F1018" s="25">
        <f t="shared" si="192"/>
        <v>11786.5</v>
      </c>
      <c r="G1018" s="25">
        <f t="shared" si="193"/>
        <v>1.1987443261358333</v>
      </c>
      <c r="H1018" s="25">
        <f t="shared" si="188"/>
        <v>1.0029760598604931</v>
      </c>
      <c r="I1018" s="4">
        <f t="shared" si="194"/>
        <v>14087.076018509599</v>
      </c>
      <c r="J1018" s="25">
        <f t="shared" si="189"/>
        <v>12628.054725585876</v>
      </c>
      <c r="K1018" s="15">
        <f t="shared" si="195"/>
        <v>12665.636572370802</v>
      </c>
      <c r="L1018" s="36">
        <f t="shared" si="196"/>
        <v>1463.3634276291978</v>
      </c>
      <c r="M1018" s="36">
        <f t="shared" si="197"/>
        <v>1463.3634276291978</v>
      </c>
      <c r="N1018" s="36">
        <f t="shared" si="198"/>
        <v>0.10357162061215923</v>
      </c>
      <c r="O1018" s="36">
        <f t="shared" si="199"/>
        <v>2141432.5213226741</v>
      </c>
      <c r="P1018" s="35">
        <f t="shared" si="190"/>
        <v>2141432.5213226741</v>
      </c>
    </row>
    <row r="1019" spans="1:16" x14ac:dyDescent="0.4">
      <c r="A1019" s="1">
        <v>1018</v>
      </c>
      <c r="B1019" s="21">
        <v>40831</v>
      </c>
      <c r="C1019" s="43">
        <v>2</v>
      </c>
      <c r="D1019" s="23">
        <v>9059</v>
      </c>
      <c r="E1019" s="25">
        <f t="shared" si="191"/>
        <v>10955.25</v>
      </c>
      <c r="F1019" s="25">
        <f t="shared" si="192"/>
        <v>11329.375</v>
      </c>
      <c r="G1019" s="25">
        <f t="shared" si="193"/>
        <v>0.79960280244938486</v>
      </c>
      <c r="H1019" s="25">
        <f t="shared" si="188"/>
        <v>0.99962528745511148</v>
      </c>
      <c r="I1019" s="4">
        <f t="shared" si="194"/>
        <v>9062.3957933905276</v>
      </c>
      <c r="J1019" s="25">
        <f t="shared" si="189"/>
        <v>12628.371145612797</v>
      </c>
      <c r="K1019" s="15">
        <f t="shared" si="195"/>
        <v>12623.639136523027</v>
      </c>
      <c r="L1019" s="36">
        <f t="shared" si="196"/>
        <v>-3564.6391365230265</v>
      </c>
      <c r="M1019" s="36">
        <f t="shared" si="197"/>
        <v>3564.6391365230265</v>
      </c>
      <c r="N1019" s="36">
        <f t="shared" si="198"/>
        <v>0.3934914600422813</v>
      </c>
      <c r="O1019" s="36">
        <f t="shared" si="199"/>
        <v>12706652.173631629</v>
      </c>
      <c r="P1019" s="35">
        <f t="shared" si="190"/>
        <v>12706652.173631629</v>
      </c>
    </row>
    <row r="1020" spans="1:16" x14ac:dyDescent="0.4">
      <c r="A1020" s="1">
        <v>1019</v>
      </c>
      <c r="B1020" s="21">
        <v>40832</v>
      </c>
      <c r="C1020" s="43">
        <v>3</v>
      </c>
      <c r="D1020" s="23">
        <v>9449</v>
      </c>
      <c r="E1020" s="25">
        <f t="shared" si="191"/>
        <v>11703.5</v>
      </c>
      <c r="F1020" s="25">
        <f t="shared" si="192"/>
        <v>11632.625</v>
      </c>
      <c r="G1020" s="25">
        <f t="shared" si="193"/>
        <v>0.81228441559837095</v>
      </c>
      <c r="H1020" s="25">
        <f t="shared" si="188"/>
        <v>0.99623085886831275</v>
      </c>
      <c r="I1020" s="4">
        <f t="shared" si="194"/>
        <v>9484.7493589324968</v>
      </c>
      <c r="J1020" s="25">
        <f t="shared" si="189"/>
        <v>12628.687565639719</v>
      </c>
      <c r="K1020" s="15">
        <f t="shared" si="195"/>
        <v>12581.088259896838</v>
      </c>
      <c r="L1020" s="36">
        <f t="shared" si="196"/>
        <v>-3132.0882598968383</v>
      </c>
      <c r="M1020" s="36">
        <f t="shared" si="197"/>
        <v>3132.0882598968383</v>
      </c>
      <c r="N1020" s="36">
        <f t="shared" si="198"/>
        <v>0.33147298760681959</v>
      </c>
      <c r="O1020" s="36">
        <f t="shared" si="199"/>
        <v>9809976.8677836042</v>
      </c>
      <c r="P1020" s="35">
        <f t="shared" si="190"/>
        <v>9809976.8677836042</v>
      </c>
    </row>
    <row r="1021" spans="1:16" x14ac:dyDescent="0.4">
      <c r="A1021" s="1">
        <v>1020</v>
      </c>
      <c r="B1021" s="21">
        <v>40833</v>
      </c>
      <c r="C1021" s="43">
        <v>4</v>
      </c>
      <c r="D1021" s="23">
        <v>14177</v>
      </c>
      <c r="E1021" s="25">
        <f t="shared" si="191"/>
        <v>11561.75</v>
      </c>
      <c r="F1021" s="25">
        <f t="shared" si="192"/>
        <v>11984.75</v>
      </c>
      <c r="G1021" s="25">
        <f t="shared" si="193"/>
        <v>1.1829199607834957</v>
      </c>
      <c r="H1021" s="25">
        <f t="shared" si="188"/>
        <v>1.0011677938160828</v>
      </c>
      <c r="I1021" s="4">
        <f t="shared" si="194"/>
        <v>14160.463498293826</v>
      </c>
      <c r="J1021" s="25">
        <f t="shared" si="189"/>
        <v>12629.003985666639</v>
      </c>
      <c r="K1021" s="15">
        <f t="shared" si="195"/>
        <v>12643.752058424385</v>
      </c>
      <c r="L1021" s="36">
        <f t="shared" si="196"/>
        <v>1533.2479415756152</v>
      </c>
      <c r="M1021" s="36">
        <f t="shared" si="197"/>
        <v>1533.2479415756152</v>
      </c>
      <c r="N1021" s="36">
        <f t="shared" si="198"/>
        <v>0.10815038030440963</v>
      </c>
      <c r="O1021" s="36">
        <f t="shared" si="199"/>
        <v>2350849.2503458611</v>
      </c>
      <c r="P1021" s="35">
        <f t="shared" si="190"/>
        <v>2350849.2503458611</v>
      </c>
    </row>
    <row r="1022" spans="1:16" x14ac:dyDescent="0.4">
      <c r="A1022" s="1">
        <v>1021</v>
      </c>
      <c r="B1022" s="21">
        <v>40834</v>
      </c>
      <c r="C1022" s="43">
        <v>1</v>
      </c>
      <c r="D1022" s="23">
        <v>13562</v>
      </c>
      <c r="E1022" s="25">
        <f t="shared" si="191"/>
        <v>12407.75</v>
      </c>
      <c r="F1022" s="25">
        <f t="shared" si="192"/>
        <v>12693</v>
      </c>
      <c r="G1022" s="25">
        <f t="shared" si="193"/>
        <v>1.0684629323249035</v>
      </c>
      <c r="H1022" s="25">
        <f t="shared" si="188"/>
        <v>1.0029760598604931</v>
      </c>
      <c r="I1022" s="4">
        <f t="shared" si="194"/>
        <v>13521.758437470959</v>
      </c>
      <c r="J1022" s="25">
        <f t="shared" si="189"/>
        <v>12629.320405693559</v>
      </c>
      <c r="K1022" s="15">
        <f t="shared" si="195"/>
        <v>12666.90601921825</v>
      </c>
      <c r="L1022" s="36">
        <f t="shared" si="196"/>
        <v>895.09398078175036</v>
      </c>
      <c r="M1022" s="36">
        <f t="shared" si="197"/>
        <v>895.09398078175036</v>
      </c>
      <c r="N1022" s="36">
        <f t="shared" si="198"/>
        <v>6.6000146053808467E-2</v>
      </c>
      <c r="O1022" s="36">
        <f t="shared" si="199"/>
        <v>801193.23443172046</v>
      </c>
      <c r="P1022" s="35">
        <f t="shared" si="190"/>
        <v>801193.23443172046</v>
      </c>
    </row>
    <row r="1023" spans="1:16" x14ac:dyDescent="0.4">
      <c r="A1023" s="1">
        <v>1022</v>
      </c>
      <c r="B1023" s="21">
        <v>40835</v>
      </c>
      <c r="C1023" s="43">
        <v>2</v>
      </c>
      <c r="D1023" s="23">
        <v>12443</v>
      </c>
      <c r="E1023" s="25">
        <f t="shared" si="191"/>
        <v>12978.25</v>
      </c>
      <c r="F1023" s="25">
        <f t="shared" si="192"/>
        <v>12890.125</v>
      </c>
      <c r="G1023" s="25">
        <f t="shared" si="193"/>
        <v>0.96531259394303781</v>
      </c>
      <c r="H1023" s="25">
        <f t="shared" si="188"/>
        <v>0.99962528745511148</v>
      </c>
      <c r="I1023" s="4">
        <f t="shared" si="194"/>
        <v>12447.66429596626</v>
      </c>
      <c r="J1023" s="25">
        <f t="shared" si="189"/>
        <v>12629.636825720481</v>
      </c>
      <c r="K1023" s="15">
        <f t="shared" si="195"/>
        <v>12624.904342364498</v>
      </c>
      <c r="L1023" s="36">
        <f t="shared" si="196"/>
        <v>-181.90434236449801</v>
      </c>
      <c r="M1023" s="36">
        <f t="shared" si="197"/>
        <v>181.90434236449801</v>
      </c>
      <c r="N1023" s="36">
        <f t="shared" si="198"/>
        <v>1.4619010075102306E-2</v>
      </c>
      <c r="O1023" s="36">
        <f t="shared" si="199"/>
        <v>33089.189771060504</v>
      </c>
      <c r="P1023" s="35">
        <f t="shared" si="190"/>
        <v>33089.189771060504</v>
      </c>
    </row>
    <row r="1024" spans="1:16" x14ac:dyDescent="0.4">
      <c r="A1024" s="1">
        <v>1023</v>
      </c>
      <c r="B1024" s="21">
        <v>40836</v>
      </c>
      <c r="C1024" s="43">
        <v>3</v>
      </c>
      <c r="D1024" s="23">
        <v>11731</v>
      </c>
      <c r="E1024" s="25">
        <f t="shared" si="191"/>
        <v>12802</v>
      </c>
      <c r="F1024" s="25">
        <f t="shared" si="192"/>
        <v>12437.875</v>
      </c>
      <c r="G1024" s="25">
        <f t="shared" si="193"/>
        <v>0.94316754268715519</v>
      </c>
      <c r="H1024" s="25">
        <f t="shared" si="188"/>
        <v>0.99623085886831275</v>
      </c>
      <c r="I1024" s="4">
        <f t="shared" si="194"/>
        <v>11775.383080710881</v>
      </c>
      <c r="J1024" s="25">
        <f t="shared" si="189"/>
        <v>12629.953245747402</v>
      </c>
      <c r="K1024" s="15">
        <f t="shared" si="195"/>
        <v>12582.349169477568</v>
      </c>
      <c r="L1024" s="36">
        <f t="shared" si="196"/>
        <v>-851.34916947756756</v>
      </c>
      <c r="M1024" s="36">
        <f t="shared" si="197"/>
        <v>851.34916947756756</v>
      </c>
      <c r="N1024" s="36">
        <f t="shared" si="198"/>
        <v>7.2572599904319121E-2</v>
      </c>
      <c r="O1024" s="36">
        <f t="shared" si="199"/>
        <v>724795.40837014408</v>
      </c>
      <c r="P1024" s="35">
        <f t="shared" si="190"/>
        <v>724795.40837014408</v>
      </c>
    </row>
    <row r="1025" spans="1:16" x14ac:dyDescent="0.4">
      <c r="A1025" s="1">
        <v>1024</v>
      </c>
      <c r="B1025" s="21">
        <v>40837</v>
      </c>
      <c r="C1025" s="43">
        <v>4</v>
      </c>
      <c r="D1025" s="23">
        <v>13472</v>
      </c>
      <c r="E1025" s="25">
        <f t="shared" si="191"/>
        <v>12073.75</v>
      </c>
      <c r="F1025" s="25">
        <f t="shared" si="192"/>
        <v>11947.375</v>
      </c>
      <c r="G1025" s="25">
        <f t="shared" si="193"/>
        <v>1.1276117138702015</v>
      </c>
      <c r="H1025" s="25">
        <f t="shared" si="188"/>
        <v>1.0011677938160828</v>
      </c>
      <c r="I1025" s="4">
        <f t="shared" si="194"/>
        <v>13456.285832617226</v>
      </c>
      <c r="J1025" s="25">
        <f t="shared" si="189"/>
        <v>12630.269665774324</v>
      </c>
      <c r="K1025" s="15">
        <f t="shared" si="195"/>
        <v>12645.019216585473</v>
      </c>
      <c r="L1025" s="36">
        <f t="shared" si="196"/>
        <v>826.98078341452674</v>
      </c>
      <c r="M1025" s="36">
        <f t="shared" si="197"/>
        <v>826.98078341452674</v>
      </c>
      <c r="N1025" s="36">
        <f t="shared" si="198"/>
        <v>6.1385153163192305E-2</v>
      </c>
      <c r="O1025" s="36">
        <f t="shared" si="199"/>
        <v>683897.21613690443</v>
      </c>
      <c r="P1025" s="35">
        <f t="shared" si="190"/>
        <v>683897.21613690443</v>
      </c>
    </row>
    <row r="1026" spans="1:16" x14ac:dyDescent="0.4">
      <c r="A1026" s="1">
        <v>1025</v>
      </c>
      <c r="B1026" s="21">
        <v>40838</v>
      </c>
      <c r="C1026" s="43">
        <v>1</v>
      </c>
      <c r="D1026" s="23">
        <v>10649</v>
      </c>
      <c r="E1026" s="25">
        <f t="shared" si="191"/>
        <v>11821</v>
      </c>
      <c r="F1026" s="25">
        <f t="shared" si="192"/>
        <v>12315.25</v>
      </c>
      <c r="G1026" s="25">
        <f t="shared" si="193"/>
        <v>0.86470026999045901</v>
      </c>
      <c r="H1026" s="25">
        <f t="shared" ref="H1026:H1089" si="200">VLOOKUP(C1026,$Q$38:$S$42,3,FALSE)</f>
        <v>1.0029760598604931</v>
      </c>
      <c r="I1026" s="4">
        <f t="shared" si="194"/>
        <v>10617.401976156041</v>
      </c>
      <c r="J1026" s="25">
        <f t="shared" si="189"/>
        <v>12630.586085801244</v>
      </c>
      <c r="K1026" s="15">
        <f t="shared" si="195"/>
        <v>12668.175466065699</v>
      </c>
      <c r="L1026" s="36">
        <f t="shared" si="196"/>
        <v>-2019.1754660656989</v>
      </c>
      <c r="M1026" s="36">
        <f t="shared" si="197"/>
        <v>2019.1754660656989</v>
      </c>
      <c r="N1026" s="36">
        <f t="shared" si="198"/>
        <v>0.189611744395314</v>
      </c>
      <c r="O1026" s="36">
        <f t="shared" si="199"/>
        <v>4077069.5627616323</v>
      </c>
      <c r="P1026" s="35">
        <f t="shared" si="190"/>
        <v>4077069.5627616323</v>
      </c>
    </row>
    <row r="1027" spans="1:16" x14ac:dyDescent="0.4">
      <c r="A1027" s="1">
        <v>1026</v>
      </c>
      <c r="B1027" s="21">
        <v>40839</v>
      </c>
      <c r="C1027" s="43">
        <v>2</v>
      </c>
      <c r="D1027" s="23">
        <v>11432</v>
      </c>
      <c r="E1027" s="25">
        <f t="shared" si="191"/>
        <v>12809.5</v>
      </c>
      <c r="F1027" s="25">
        <f t="shared" si="192"/>
        <v>13285.75</v>
      </c>
      <c r="G1027" s="25">
        <f t="shared" si="193"/>
        <v>0.8604708051860076</v>
      </c>
      <c r="H1027" s="25">
        <f t="shared" si="200"/>
        <v>0.99962528745511148</v>
      </c>
      <c r="I1027" s="4">
        <f t="shared" si="194"/>
        <v>11436.285319576169</v>
      </c>
      <c r="J1027" s="25">
        <f t="shared" ref="J1027:J1090" si="201">INTERCEPT($I$2:$I$3896,$A$2:$A$3896)+SLOPE($I$2:$I$3896,$A$2:$A$3896)*A1027</f>
        <v>12630.902505828164</v>
      </c>
      <c r="K1027" s="15">
        <f t="shared" si="195"/>
        <v>12626.169548205966</v>
      </c>
      <c r="L1027" s="36">
        <f t="shared" si="196"/>
        <v>-1194.1695482059658</v>
      </c>
      <c r="M1027" s="36">
        <f t="shared" si="197"/>
        <v>1194.1695482059658</v>
      </c>
      <c r="N1027" s="36">
        <f t="shared" si="198"/>
        <v>0.10445849791864642</v>
      </c>
      <c r="O1027" s="36">
        <f t="shared" si="199"/>
        <v>1426040.9098624405</v>
      </c>
      <c r="P1027" s="35">
        <f t="shared" ref="P1027:P1090" si="202">(D1027-K1027)^2</f>
        <v>1426040.9098624405</v>
      </c>
    </row>
    <row r="1028" spans="1:16" x14ac:dyDescent="0.4">
      <c r="A1028" s="1">
        <v>1027</v>
      </c>
      <c r="B1028" s="21">
        <v>40840</v>
      </c>
      <c r="C1028" s="43">
        <v>3</v>
      </c>
      <c r="D1028" s="23">
        <v>15685</v>
      </c>
      <c r="E1028" s="25">
        <f t="shared" si="191"/>
        <v>13762</v>
      </c>
      <c r="F1028" s="25">
        <f t="shared" si="192"/>
        <v>14486.125</v>
      </c>
      <c r="G1028" s="25">
        <f t="shared" si="193"/>
        <v>1.082760227459034</v>
      </c>
      <c r="H1028" s="25">
        <f t="shared" si="200"/>
        <v>0.99623085886831275</v>
      </c>
      <c r="I1028" s="4">
        <f t="shared" si="194"/>
        <v>15744.3426494715</v>
      </c>
      <c r="J1028" s="25">
        <f t="shared" si="201"/>
        <v>12631.218925855086</v>
      </c>
      <c r="K1028" s="15">
        <f t="shared" si="195"/>
        <v>12583.610079058299</v>
      </c>
      <c r="L1028" s="36">
        <f t="shared" si="196"/>
        <v>3101.3899209417013</v>
      </c>
      <c r="M1028" s="36">
        <f t="shared" si="197"/>
        <v>3101.3899209417013</v>
      </c>
      <c r="N1028" s="36">
        <f t="shared" si="198"/>
        <v>0.19772967299596439</v>
      </c>
      <c r="O1028" s="36">
        <f t="shared" si="199"/>
        <v>9618619.4417187721</v>
      </c>
      <c r="P1028" s="35">
        <f t="shared" si="202"/>
        <v>9618619.4417187721</v>
      </c>
    </row>
    <row r="1029" spans="1:16" x14ac:dyDescent="0.4">
      <c r="A1029" s="1">
        <v>1028</v>
      </c>
      <c r="B1029" s="21">
        <v>40841</v>
      </c>
      <c r="C1029" s="43">
        <v>4</v>
      </c>
      <c r="D1029" s="23">
        <v>17282</v>
      </c>
      <c r="E1029" s="25">
        <f t="shared" ref="E1029:E1092" si="203">AVERAGE(D1027:D1030)</f>
        <v>15210.25</v>
      </c>
      <c r="F1029" s="25">
        <f t="shared" ref="F1029:F1092" si="204">AVERAGE(E1029:E1030)</f>
        <v>14905</v>
      </c>
      <c r="G1029" s="25">
        <f t="shared" si="193"/>
        <v>1.1594766856759477</v>
      </c>
      <c r="H1029" s="25">
        <f t="shared" si="200"/>
        <v>1.0011677938160828</v>
      </c>
      <c r="I1029" s="4">
        <f t="shared" si="194"/>
        <v>17261.841727975869</v>
      </c>
      <c r="J1029" s="25">
        <f t="shared" si="201"/>
        <v>12631.535345882006</v>
      </c>
      <c r="K1029" s="15">
        <f t="shared" si="195"/>
        <v>12646.286374746558</v>
      </c>
      <c r="L1029" s="36">
        <f t="shared" si="196"/>
        <v>4635.7136252534419</v>
      </c>
      <c r="M1029" s="36">
        <f t="shared" si="197"/>
        <v>4635.7136252534419</v>
      </c>
      <c r="N1029" s="36">
        <f t="shared" si="198"/>
        <v>0.26823941819543118</v>
      </c>
      <c r="O1029" s="36">
        <f t="shared" si="199"/>
        <v>21489840.815360408</v>
      </c>
      <c r="P1029" s="35">
        <f t="shared" si="202"/>
        <v>21489840.815360408</v>
      </c>
    </row>
    <row r="1030" spans="1:16" x14ac:dyDescent="0.4">
      <c r="A1030" s="1">
        <v>1029</v>
      </c>
      <c r="B1030" s="21">
        <v>40842</v>
      </c>
      <c r="C1030" s="43">
        <v>1</v>
      </c>
      <c r="D1030" s="23">
        <v>16442</v>
      </c>
      <c r="E1030" s="25">
        <f t="shared" si="203"/>
        <v>14599.75</v>
      </c>
      <c r="F1030" s="25">
        <f t="shared" si="204"/>
        <v>14201.75</v>
      </c>
      <c r="G1030" s="25">
        <f t="shared" si="193"/>
        <v>1.157744644145968</v>
      </c>
      <c r="H1030" s="25">
        <f t="shared" si="200"/>
        <v>1.0029760598604931</v>
      </c>
      <c r="I1030" s="4">
        <f t="shared" si="194"/>
        <v>16393.212817349766</v>
      </c>
      <c r="J1030" s="25">
        <f t="shared" si="201"/>
        <v>12631.851765908927</v>
      </c>
      <c r="K1030" s="15">
        <f t="shared" si="195"/>
        <v>12669.444912913146</v>
      </c>
      <c r="L1030" s="36">
        <f t="shared" si="196"/>
        <v>3772.5550870868537</v>
      </c>
      <c r="M1030" s="36">
        <f t="shared" si="197"/>
        <v>3772.5550870868537</v>
      </c>
      <c r="N1030" s="36">
        <f t="shared" si="198"/>
        <v>0.2294462405477955</v>
      </c>
      <c r="O1030" s="36">
        <f t="shared" si="199"/>
        <v>14232171.885104898</v>
      </c>
      <c r="P1030" s="35">
        <f t="shared" si="202"/>
        <v>14232171.885104898</v>
      </c>
    </row>
    <row r="1031" spans="1:16" x14ac:dyDescent="0.4">
      <c r="A1031" s="1">
        <v>1030</v>
      </c>
      <c r="B1031" s="21">
        <v>40843</v>
      </c>
      <c r="C1031" s="43">
        <v>2</v>
      </c>
      <c r="D1031" s="23">
        <v>8990</v>
      </c>
      <c r="E1031" s="25">
        <f t="shared" si="203"/>
        <v>13803.75</v>
      </c>
      <c r="F1031" s="25">
        <f t="shared" si="204"/>
        <v>13254.375</v>
      </c>
      <c r="G1031" s="25">
        <f t="shared" si="193"/>
        <v>0.67826661008157685</v>
      </c>
      <c r="H1031" s="25">
        <f t="shared" si="200"/>
        <v>0.99962528745511148</v>
      </c>
      <c r="I1031" s="4">
        <f t="shared" si="194"/>
        <v>8993.369928533044</v>
      </c>
      <c r="J1031" s="25">
        <f t="shared" si="201"/>
        <v>12632.168185935849</v>
      </c>
      <c r="K1031" s="15">
        <f t="shared" si="195"/>
        <v>12627.434754047437</v>
      </c>
      <c r="L1031" s="36">
        <f t="shared" si="196"/>
        <v>-3637.4347540474373</v>
      </c>
      <c r="M1031" s="36">
        <f t="shared" si="197"/>
        <v>3637.4347540474373</v>
      </c>
      <c r="N1031" s="36">
        <f t="shared" si="198"/>
        <v>0.40460898265266265</v>
      </c>
      <c r="O1031" s="36">
        <f t="shared" si="199"/>
        <v>13230931.589952141</v>
      </c>
      <c r="P1031" s="35">
        <f t="shared" si="202"/>
        <v>13230931.589952141</v>
      </c>
    </row>
    <row r="1032" spans="1:16" x14ac:dyDescent="0.4">
      <c r="A1032" s="1">
        <v>1031</v>
      </c>
      <c r="B1032" s="21">
        <v>40844</v>
      </c>
      <c r="C1032" s="43">
        <v>3</v>
      </c>
      <c r="D1032" s="23">
        <v>12501</v>
      </c>
      <c r="E1032" s="25">
        <f t="shared" si="203"/>
        <v>12705</v>
      </c>
      <c r="F1032" s="25">
        <f t="shared" si="204"/>
        <v>12002.5</v>
      </c>
      <c r="G1032" s="25">
        <f t="shared" si="193"/>
        <v>1.041533013955426</v>
      </c>
      <c r="H1032" s="25">
        <f t="shared" si="200"/>
        <v>0.99623085886831275</v>
      </c>
      <c r="I1032" s="4">
        <f t="shared" si="194"/>
        <v>12548.296299715857</v>
      </c>
      <c r="J1032" s="25">
        <f t="shared" si="201"/>
        <v>12632.484605962769</v>
      </c>
      <c r="K1032" s="15">
        <f t="shared" si="195"/>
        <v>12584.870988639028</v>
      </c>
      <c r="L1032" s="36">
        <f t="shared" si="196"/>
        <v>-83.870988639027928</v>
      </c>
      <c r="M1032" s="36">
        <f t="shared" si="197"/>
        <v>83.870988639027928</v>
      </c>
      <c r="N1032" s="36">
        <f t="shared" si="198"/>
        <v>6.7091423597334552E-3</v>
      </c>
      <c r="O1032" s="36">
        <f t="shared" si="199"/>
        <v>7034.3427352879517</v>
      </c>
      <c r="P1032" s="35">
        <f t="shared" si="202"/>
        <v>7034.3427352879517</v>
      </c>
    </row>
    <row r="1033" spans="1:16" x14ac:dyDescent="0.4">
      <c r="A1033" s="1">
        <v>1032</v>
      </c>
      <c r="B1033" s="21">
        <v>40845</v>
      </c>
      <c r="C1033" s="43">
        <v>4</v>
      </c>
      <c r="D1033" s="23">
        <v>12887</v>
      </c>
      <c r="E1033" s="25">
        <f t="shared" si="203"/>
        <v>11300</v>
      </c>
      <c r="F1033" s="25">
        <f t="shared" si="204"/>
        <v>11689.625</v>
      </c>
      <c r="G1033" s="25">
        <f t="shared" si="193"/>
        <v>1.1024305741202134</v>
      </c>
      <c r="H1033" s="25">
        <f t="shared" si="200"/>
        <v>1.0011677938160828</v>
      </c>
      <c r="I1033" s="4">
        <f t="shared" si="194"/>
        <v>12871.9681951409</v>
      </c>
      <c r="J1033" s="25">
        <f t="shared" si="201"/>
        <v>12632.801025989689</v>
      </c>
      <c r="K1033" s="15">
        <f t="shared" si="195"/>
        <v>12647.553532907645</v>
      </c>
      <c r="L1033" s="36">
        <f t="shared" si="196"/>
        <v>239.44646709235531</v>
      </c>
      <c r="M1033" s="36">
        <f t="shared" si="197"/>
        <v>239.44646709235531</v>
      </c>
      <c r="N1033" s="36">
        <f t="shared" si="198"/>
        <v>1.8580466135823336E-2</v>
      </c>
      <c r="O1033" s="36">
        <f t="shared" si="199"/>
        <v>57334.610603010391</v>
      </c>
      <c r="P1033" s="35">
        <f t="shared" si="202"/>
        <v>57334.610603010391</v>
      </c>
    </row>
    <row r="1034" spans="1:16" x14ac:dyDescent="0.4">
      <c r="A1034" s="1">
        <v>1033</v>
      </c>
      <c r="B1034" s="21">
        <v>40846</v>
      </c>
      <c r="C1034" s="43">
        <v>1</v>
      </c>
      <c r="D1034" s="23">
        <v>10822</v>
      </c>
      <c r="E1034" s="25">
        <f t="shared" si="203"/>
        <v>12079.25</v>
      </c>
      <c r="F1034" s="25">
        <f t="shared" si="204"/>
        <v>12366.75</v>
      </c>
      <c r="G1034" s="25">
        <f t="shared" si="193"/>
        <v>0.87508844280025067</v>
      </c>
      <c r="H1034" s="25">
        <f t="shared" si="200"/>
        <v>1.0029760598604931</v>
      </c>
      <c r="I1034" s="4">
        <f t="shared" si="194"/>
        <v>10789.888645502928</v>
      </c>
      <c r="J1034" s="25">
        <f t="shared" si="201"/>
        <v>12633.117446016611</v>
      </c>
      <c r="K1034" s="15">
        <f t="shared" si="195"/>
        <v>12670.714359760595</v>
      </c>
      <c r="L1034" s="36">
        <f t="shared" si="196"/>
        <v>-1848.7143597605955</v>
      </c>
      <c r="M1034" s="36">
        <f t="shared" si="197"/>
        <v>1848.7143597605955</v>
      </c>
      <c r="N1034" s="36">
        <f t="shared" si="198"/>
        <v>0.17082926998342224</v>
      </c>
      <c r="O1034" s="36">
        <f t="shared" si="199"/>
        <v>3417744.7839850285</v>
      </c>
      <c r="P1034" s="35">
        <f t="shared" si="202"/>
        <v>3417744.7839850285</v>
      </c>
    </row>
    <row r="1035" spans="1:16" x14ac:dyDescent="0.4">
      <c r="A1035" s="1">
        <v>1034</v>
      </c>
      <c r="B1035" s="21">
        <v>40847</v>
      </c>
      <c r="C1035" s="43">
        <v>2</v>
      </c>
      <c r="D1035" s="23">
        <v>12107</v>
      </c>
      <c r="E1035" s="25">
        <f t="shared" si="203"/>
        <v>12654.25</v>
      </c>
      <c r="F1035" s="25">
        <f t="shared" si="204"/>
        <v>12553.625</v>
      </c>
      <c r="G1035" s="25">
        <f t="shared" si="193"/>
        <v>0.96442262693046832</v>
      </c>
      <c r="H1035" s="25">
        <f t="shared" si="200"/>
        <v>0.99962528745511148</v>
      </c>
      <c r="I1035" s="4">
        <f t="shared" si="194"/>
        <v>12111.538345355902</v>
      </c>
      <c r="J1035" s="25">
        <f t="shared" si="201"/>
        <v>12633.433866043531</v>
      </c>
      <c r="K1035" s="15">
        <f t="shared" si="195"/>
        <v>12628.699959888905</v>
      </c>
      <c r="L1035" s="36">
        <f t="shared" si="196"/>
        <v>-521.69995988890514</v>
      </c>
      <c r="M1035" s="36">
        <f t="shared" si="197"/>
        <v>521.69995988890514</v>
      </c>
      <c r="N1035" s="36">
        <f t="shared" si="198"/>
        <v>4.3090770619385904E-2</v>
      </c>
      <c r="O1035" s="36">
        <f t="shared" si="199"/>
        <v>272170.84814808524</v>
      </c>
      <c r="P1035" s="35">
        <f t="shared" si="202"/>
        <v>272170.84814808524</v>
      </c>
    </row>
    <row r="1036" spans="1:16" x14ac:dyDescent="0.4">
      <c r="A1036" s="1">
        <v>1035</v>
      </c>
      <c r="B1036" s="21">
        <v>40848</v>
      </c>
      <c r="C1036" s="43">
        <v>3</v>
      </c>
      <c r="D1036" s="23">
        <v>14801</v>
      </c>
      <c r="E1036" s="25">
        <f t="shared" si="203"/>
        <v>12453</v>
      </c>
      <c r="F1036" s="25">
        <f t="shared" si="204"/>
        <v>12536.875</v>
      </c>
      <c r="G1036" s="25">
        <f t="shared" si="193"/>
        <v>1.180597238147465</v>
      </c>
      <c r="H1036" s="25">
        <f t="shared" si="200"/>
        <v>0.99623085886831275</v>
      </c>
      <c r="I1036" s="4">
        <f t="shared" si="194"/>
        <v>14856.998122717736</v>
      </c>
      <c r="J1036" s="25">
        <f t="shared" si="201"/>
        <v>12633.750286070452</v>
      </c>
      <c r="K1036" s="15">
        <f t="shared" si="195"/>
        <v>12586.131898219757</v>
      </c>
      <c r="L1036" s="36">
        <f t="shared" si="196"/>
        <v>2214.8681017802428</v>
      </c>
      <c r="M1036" s="36">
        <f t="shared" si="197"/>
        <v>2214.8681017802428</v>
      </c>
      <c r="N1036" s="36">
        <f t="shared" si="198"/>
        <v>0.1496431390973747</v>
      </c>
      <c r="O1036" s="36">
        <f t="shared" si="199"/>
        <v>4905640.7082836162</v>
      </c>
      <c r="P1036" s="35">
        <f t="shared" si="202"/>
        <v>4905640.7082836162</v>
      </c>
    </row>
    <row r="1037" spans="1:16" x14ac:dyDescent="0.4">
      <c r="A1037" s="1">
        <v>1036</v>
      </c>
      <c r="B1037" s="21">
        <v>40849</v>
      </c>
      <c r="C1037" s="43">
        <v>4</v>
      </c>
      <c r="D1037" s="23">
        <v>12082</v>
      </c>
      <c r="E1037" s="25">
        <f t="shared" si="203"/>
        <v>12620.75</v>
      </c>
      <c r="F1037" s="25">
        <f t="shared" si="204"/>
        <v>12941.25</v>
      </c>
      <c r="G1037" s="25">
        <f t="shared" si="193"/>
        <v>0.93360378634212304</v>
      </c>
      <c r="H1037" s="25">
        <f t="shared" si="200"/>
        <v>1.0011677938160828</v>
      </c>
      <c r="I1037" s="4">
        <f t="shared" si="194"/>
        <v>12067.907172630741</v>
      </c>
      <c r="J1037" s="25">
        <f t="shared" si="201"/>
        <v>12634.066706097374</v>
      </c>
      <c r="K1037" s="15">
        <f t="shared" si="195"/>
        <v>12648.820691068731</v>
      </c>
      <c r="L1037" s="36">
        <f t="shared" si="196"/>
        <v>-566.82069106873132</v>
      </c>
      <c r="M1037" s="36">
        <f t="shared" si="197"/>
        <v>566.82069106873132</v>
      </c>
      <c r="N1037" s="36">
        <f t="shared" si="198"/>
        <v>4.691447534089814E-2</v>
      </c>
      <c r="O1037" s="36">
        <f t="shared" si="199"/>
        <v>321285.69582363416</v>
      </c>
      <c r="P1037" s="35">
        <f t="shared" si="202"/>
        <v>321285.69582363416</v>
      </c>
    </row>
    <row r="1038" spans="1:16" x14ac:dyDescent="0.4">
      <c r="A1038" s="1">
        <v>1037</v>
      </c>
      <c r="B1038" s="21">
        <v>40850</v>
      </c>
      <c r="C1038" s="43">
        <v>1</v>
      </c>
      <c r="D1038" s="23">
        <v>11493</v>
      </c>
      <c r="E1038" s="25">
        <f t="shared" si="203"/>
        <v>13261.75</v>
      </c>
      <c r="F1038" s="25">
        <f t="shared" si="204"/>
        <v>13028</v>
      </c>
      <c r="G1038" s="25">
        <f t="shared" si="193"/>
        <v>0.88217684986183609</v>
      </c>
      <c r="H1038" s="25">
        <f t="shared" si="200"/>
        <v>1.0029760598604931</v>
      </c>
      <c r="I1038" s="4">
        <f t="shared" si="194"/>
        <v>11458.897634703859</v>
      </c>
      <c r="J1038" s="25">
        <f t="shared" si="201"/>
        <v>12634.383126124294</v>
      </c>
      <c r="K1038" s="15">
        <f t="shared" si="195"/>
        <v>12671.983806608045</v>
      </c>
      <c r="L1038" s="36">
        <f t="shared" si="196"/>
        <v>-1178.9838066080447</v>
      </c>
      <c r="M1038" s="36">
        <f t="shared" si="197"/>
        <v>1178.9838066080447</v>
      </c>
      <c r="N1038" s="36">
        <f t="shared" si="198"/>
        <v>0.10258277269712388</v>
      </c>
      <c r="O1038" s="36">
        <f t="shared" si="199"/>
        <v>1390002.8162439952</v>
      </c>
      <c r="P1038" s="35">
        <f t="shared" si="202"/>
        <v>1390002.8162439952</v>
      </c>
    </row>
    <row r="1039" spans="1:16" x14ac:dyDescent="0.4">
      <c r="A1039" s="1">
        <v>1038</v>
      </c>
      <c r="B1039" s="21">
        <v>40851</v>
      </c>
      <c r="C1039" s="43">
        <v>2</v>
      </c>
      <c r="D1039" s="23">
        <v>14671</v>
      </c>
      <c r="E1039" s="25">
        <f t="shared" si="203"/>
        <v>12794.25</v>
      </c>
      <c r="F1039" s="25">
        <f t="shared" si="204"/>
        <v>12736.875</v>
      </c>
      <c r="G1039" s="25">
        <f t="shared" si="193"/>
        <v>1.1518523970754209</v>
      </c>
      <c r="H1039" s="25">
        <f t="shared" si="200"/>
        <v>0.99962528745511148</v>
      </c>
      <c r="I1039" s="4">
        <f t="shared" si="194"/>
        <v>14676.499468465883</v>
      </c>
      <c r="J1039" s="25">
        <f t="shared" si="201"/>
        <v>12634.699546151214</v>
      </c>
      <c r="K1039" s="15">
        <f t="shared" si="195"/>
        <v>12629.965165730375</v>
      </c>
      <c r="L1039" s="36">
        <f t="shared" si="196"/>
        <v>2041.0348342696252</v>
      </c>
      <c r="M1039" s="36">
        <f t="shared" si="197"/>
        <v>2041.0348342696252</v>
      </c>
      <c r="N1039" s="36">
        <f t="shared" si="198"/>
        <v>0.13912036222954299</v>
      </c>
      <c r="O1039" s="36">
        <f t="shared" si="199"/>
        <v>4165823.1947020362</v>
      </c>
      <c r="P1039" s="35">
        <f t="shared" si="202"/>
        <v>4165823.1947020362</v>
      </c>
    </row>
    <row r="1040" spans="1:16" x14ac:dyDescent="0.4">
      <c r="A1040" s="1">
        <v>1039</v>
      </c>
      <c r="B1040" s="21">
        <v>40852</v>
      </c>
      <c r="C1040" s="43">
        <v>3</v>
      </c>
      <c r="D1040" s="23">
        <v>12931</v>
      </c>
      <c r="E1040" s="25">
        <f t="shared" si="203"/>
        <v>12679.5</v>
      </c>
      <c r="F1040" s="25">
        <f t="shared" si="204"/>
        <v>13058.375</v>
      </c>
      <c r="G1040" s="25">
        <f t="shared" si="193"/>
        <v>0.99024572352991858</v>
      </c>
      <c r="H1040" s="25">
        <f t="shared" si="200"/>
        <v>0.99623085886831275</v>
      </c>
      <c r="I1040" s="4">
        <f t="shared" si="194"/>
        <v>12979.923162277079</v>
      </c>
      <c r="J1040" s="25">
        <f t="shared" si="201"/>
        <v>12635.015966178136</v>
      </c>
      <c r="K1040" s="15">
        <f t="shared" si="195"/>
        <v>12587.392807800488</v>
      </c>
      <c r="L1040" s="36">
        <f t="shared" si="196"/>
        <v>343.6071921995117</v>
      </c>
      <c r="M1040" s="36">
        <f t="shared" si="197"/>
        <v>343.6071921995117</v>
      </c>
      <c r="N1040" s="36">
        <f t="shared" si="198"/>
        <v>2.6572360389723278E-2</v>
      </c>
      <c r="O1040" s="36">
        <f t="shared" si="199"/>
        <v>118065.90253123218</v>
      </c>
      <c r="P1040" s="35">
        <f t="shared" si="202"/>
        <v>118065.90253123218</v>
      </c>
    </row>
    <row r="1041" spans="1:16" x14ac:dyDescent="0.4">
      <c r="A1041" s="1">
        <v>1040</v>
      </c>
      <c r="B1041" s="21">
        <v>40853</v>
      </c>
      <c r="C1041" s="43">
        <v>4</v>
      </c>
      <c r="D1041" s="23">
        <v>11623</v>
      </c>
      <c r="E1041" s="25">
        <f t="shared" si="203"/>
        <v>13437.25</v>
      </c>
      <c r="F1041" s="25">
        <f t="shared" si="204"/>
        <v>13486.25</v>
      </c>
      <c r="G1041" s="25">
        <f t="shared" si="193"/>
        <v>0.86184076374084717</v>
      </c>
      <c r="H1041" s="25">
        <f t="shared" si="200"/>
        <v>1.0011677938160828</v>
      </c>
      <c r="I1041" s="4">
        <f t="shared" si="194"/>
        <v>11609.4425647647</v>
      </c>
      <c r="J1041" s="25">
        <f t="shared" si="201"/>
        <v>12635.332386205057</v>
      </c>
      <c r="K1041" s="15">
        <f t="shared" si="195"/>
        <v>12650.087849229818</v>
      </c>
      <c r="L1041" s="36">
        <f t="shared" si="196"/>
        <v>-1027.0878492298179</v>
      </c>
      <c r="M1041" s="36">
        <f t="shared" si="197"/>
        <v>1027.0878492298179</v>
      </c>
      <c r="N1041" s="36">
        <f t="shared" si="198"/>
        <v>8.8366845842709971E-2</v>
      </c>
      <c r="O1041" s="36">
        <f t="shared" si="199"/>
        <v>1054909.4500355332</v>
      </c>
      <c r="P1041" s="35">
        <f t="shared" si="202"/>
        <v>1054909.4500355332</v>
      </c>
    </row>
    <row r="1042" spans="1:16" x14ac:dyDescent="0.4">
      <c r="A1042" s="1">
        <v>1041</v>
      </c>
      <c r="B1042" s="21">
        <v>40854</v>
      </c>
      <c r="C1042" s="43">
        <v>1</v>
      </c>
      <c r="D1042" s="23">
        <v>14524</v>
      </c>
      <c r="E1042" s="25">
        <f t="shared" si="203"/>
        <v>13535.25</v>
      </c>
      <c r="F1042" s="25">
        <f t="shared" si="204"/>
        <v>13793.25</v>
      </c>
      <c r="G1042" s="25">
        <f t="shared" si="193"/>
        <v>1.0529788121001213</v>
      </c>
      <c r="H1042" s="25">
        <f t="shared" si="200"/>
        <v>1.0029760598604931</v>
      </c>
      <c r="I1042" s="4">
        <f t="shared" si="194"/>
        <v>14480.903962972143</v>
      </c>
      <c r="J1042" s="25">
        <f t="shared" si="201"/>
        <v>12635.648806231979</v>
      </c>
      <c r="K1042" s="15">
        <f t="shared" si="195"/>
        <v>12673.253253455494</v>
      </c>
      <c r="L1042" s="36">
        <f t="shared" si="196"/>
        <v>1850.7467465445061</v>
      </c>
      <c r="M1042" s="36">
        <f t="shared" si="197"/>
        <v>1850.7467465445061</v>
      </c>
      <c r="N1042" s="36">
        <f t="shared" si="198"/>
        <v>0.12742679334511883</v>
      </c>
      <c r="O1042" s="36">
        <f t="shared" si="199"/>
        <v>3425263.5198450745</v>
      </c>
      <c r="P1042" s="35">
        <f t="shared" si="202"/>
        <v>3425263.5198450745</v>
      </c>
    </row>
    <row r="1043" spans="1:16" x14ac:dyDescent="0.4">
      <c r="A1043" s="1">
        <v>1042</v>
      </c>
      <c r="B1043" s="21">
        <v>40855</v>
      </c>
      <c r="C1043" s="43">
        <v>2</v>
      </c>
      <c r="D1043" s="23">
        <v>15063</v>
      </c>
      <c r="E1043" s="25">
        <f t="shared" si="203"/>
        <v>14051.25</v>
      </c>
      <c r="F1043" s="25">
        <f t="shared" si="204"/>
        <v>14050.125</v>
      </c>
      <c r="G1043" s="25">
        <f t="shared" si="193"/>
        <v>1.0720901059599115</v>
      </c>
      <c r="H1043" s="25">
        <f t="shared" si="200"/>
        <v>0.99962528745511148</v>
      </c>
      <c r="I1043" s="4">
        <f t="shared" si="194"/>
        <v>15068.646410844633</v>
      </c>
      <c r="J1043" s="25">
        <f t="shared" si="201"/>
        <v>12635.965226258899</v>
      </c>
      <c r="K1043" s="15">
        <f t="shared" si="195"/>
        <v>12631.230371571844</v>
      </c>
      <c r="L1043" s="36">
        <f t="shared" si="196"/>
        <v>2431.7696284281556</v>
      </c>
      <c r="M1043" s="36">
        <f t="shared" si="197"/>
        <v>2431.7696284281556</v>
      </c>
      <c r="N1043" s="36">
        <f t="shared" si="198"/>
        <v>0.16143992753290551</v>
      </c>
      <c r="O1043" s="36">
        <f t="shared" si="199"/>
        <v>5913503.5257456098</v>
      </c>
      <c r="P1043" s="35">
        <f t="shared" si="202"/>
        <v>5913503.5257456098</v>
      </c>
    </row>
    <row r="1044" spans="1:16" x14ac:dyDescent="0.4">
      <c r="A1044" s="1">
        <v>1043</v>
      </c>
      <c r="B1044" s="21">
        <v>40856</v>
      </c>
      <c r="C1044" s="43">
        <v>3</v>
      </c>
      <c r="D1044" s="23">
        <v>14995</v>
      </c>
      <c r="E1044" s="25">
        <f t="shared" si="203"/>
        <v>14049</v>
      </c>
      <c r="F1044" s="25">
        <f t="shared" si="204"/>
        <v>14062</v>
      </c>
      <c r="G1044" s="25">
        <f t="shared" si="193"/>
        <v>1.0663490257431376</v>
      </c>
      <c r="H1044" s="25">
        <f t="shared" si="200"/>
        <v>0.99623085886831275</v>
      </c>
      <c r="I1044" s="4">
        <f t="shared" si="194"/>
        <v>15051.732102570937</v>
      </c>
      <c r="J1044" s="25">
        <f t="shared" si="201"/>
        <v>12636.281646285819</v>
      </c>
      <c r="K1044" s="15">
        <f t="shared" si="195"/>
        <v>12588.653717381219</v>
      </c>
      <c r="L1044" s="36">
        <f t="shared" si="196"/>
        <v>2406.3462826187806</v>
      </c>
      <c r="M1044" s="36">
        <f t="shared" si="197"/>
        <v>2406.3462826187806</v>
      </c>
      <c r="N1044" s="36">
        <f t="shared" si="198"/>
        <v>0.16047657770048554</v>
      </c>
      <c r="O1044" s="36">
        <f t="shared" si="199"/>
        <v>5790502.4318732247</v>
      </c>
      <c r="P1044" s="35">
        <f t="shared" si="202"/>
        <v>5790502.4318732247</v>
      </c>
    </row>
    <row r="1045" spans="1:16" x14ac:dyDescent="0.4">
      <c r="A1045" s="1">
        <v>1044</v>
      </c>
      <c r="B1045" s="21">
        <v>40857</v>
      </c>
      <c r="C1045" s="43">
        <v>4</v>
      </c>
      <c r="D1045" s="23">
        <v>11614</v>
      </c>
      <c r="E1045" s="25">
        <f t="shared" si="203"/>
        <v>14075</v>
      </c>
      <c r="F1045" s="25">
        <f t="shared" si="204"/>
        <v>13807.125</v>
      </c>
      <c r="G1045" s="25">
        <f t="shared" si="193"/>
        <v>0.84115990838063681</v>
      </c>
      <c r="H1045" s="25">
        <f t="shared" si="200"/>
        <v>1.0011677938160828</v>
      </c>
      <c r="I1045" s="4">
        <f t="shared" si="194"/>
        <v>11600.45306264968</v>
      </c>
      <c r="J1045" s="25">
        <f t="shared" si="201"/>
        <v>12636.598066312741</v>
      </c>
      <c r="K1045" s="15">
        <f t="shared" si="195"/>
        <v>12651.355007390905</v>
      </c>
      <c r="L1045" s="36">
        <f t="shared" si="196"/>
        <v>-1037.3550073909046</v>
      </c>
      <c r="M1045" s="36">
        <f t="shared" si="197"/>
        <v>1037.3550073909046</v>
      </c>
      <c r="N1045" s="36">
        <f t="shared" si="198"/>
        <v>8.9319356586094759E-2</v>
      </c>
      <c r="O1045" s="36">
        <f t="shared" si="199"/>
        <v>1076105.4113589837</v>
      </c>
      <c r="P1045" s="35">
        <f t="shared" si="202"/>
        <v>1076105.4113589837</v>
      </c>
    </row>
    <row r="1046" spans="1:16" x14ac:dyDescent="0.4">
      <c r="A1046" s="1">
        <v>1045</v>
      </c>
      <c r="B1046" s="21">
        <v>40858</v>
      </c>
      <c r="C1046" s="43">
        <v>1</v>
      </c>
      <c r="D1046" s="23">
        <v>14628</v>
      </c>
      <c r="E1046" s="25">
        <f t="shared" si="203"/>
        <v>13539.25</v>
      </c>
      <c r="F1046" s="25">
        <f t="shared" si="204"/>
        <v>13125</v>
      </c>
      <c r="G1046" s="25">
        <f t="shared" si="193"/>
        <v>1.1145142857142858</v>
      </c>
      <c r="H1046" s="25">
        <f t="shared" si="200"/>
        <v>1.0029760598604931</v>
      </c>
      <c r="I1046" s="4">
        <f t="shared" si="194"/>
        <v>14584.595371134434</v>
      </c>
      <c r="J1046" s="25">
        <f t="shared" si="201"/>
        <v>12636.914486339661</v>
      </c>
      <c r="K1046" s="15">
        <f t="shared" si="195"/>
        <v>12674.522700302941</v>
      </c>
      <c r="L1046" s="36">
        <f t="shared" si="196"/>
        <v>1953.4772996970587</v>
      </c>
      <c r="M1046" s="36">
        <f t="shared" si="197"/>
        <v>1953.4772996970587</v>
      </c>
      <c r="N1046" s="36">
        <f t="shared" si="198"/>
        <v>0.13354370383490968</v>
      </c>
      <c r="O1046" s="36">
        <f t="shared" si="199"/>
        <v>3816073.5604317123</v>
      </c>
      <c r="P1046" s="35">
        <f t="shared" si="202"/>
        <v>3816073.5604317123</v>
      </c>
    </row>
    <row r="1047" spans="1:16" x14ac:dyDescent="0.4">
      <c r="A1047" s="1">
        <v>1046</v>
      </c>
      <c r="B1047" s="21">
        <v>40859</v>
      </c>
      <c r="C1047" s="43">
        <v>2</v>
      </c>
      <c r="D1047" s="23">
        <v>12920</v>
      </c>
      <c r="E1047" s="25">
        <f t="shared" si="203"/>
        <v>12710.75</v>
      </c>
      <c r="F1047" s="25">
        <f t="shared" si="204"/>
        <v>13060.75</v>
      </c>
      <c r="G1047" s="25">
        <f t="shared" si="193"/>
        <v>0.98922343663265888</v>
      </c>
      <c r="H1047" s="25">
        <f t="shared" si="200"/>
        <v>0.99962528745511148</v>
      </c>
      <c r="I1047" s="4">
        <f t="shared" si="194"/>
        <v>12924.843100850605</v>
      </c>
      <c r="J1047" s="25">
        <f t="shared" si="201"/>
        <v>12637.230906366582</v>
      </c>
      <c r="K1047" s="15">
        <f t="shared" si="195"/>
        <v>12632.495577413312</v>
      </c>
      <c r="L1047" s="36">
        <f t="shared" si="196"/>
        <v>287.50442258668772</v>
      </c>
      <c r="M1047" s="36">
        <f t="shared" si="197"/>
        <v>287.50442258668772</v>
      </c>
      <c r="N1047" s="36">
        <f t="shared" si="198"/>
        <v>2.2252664286895336E-2</v>
      </c>
      <c r="O1047" s="36">
        <f t="shared" si="199"/>
        <v>82658.793006904714</v>
      </c>
      <c r="P1047" s="35">
        <f t="shared" si="202"/>
        <v>82658.793006904714</v>
      </c>
    </row>
    <row r="1048" spans="1:16" x14ac:dyDescent="0.4">
      <c r="A1048" s="1">
        <v>1047</v>
      </c>
      <c r="B1048" s="21">
        <v>40860</v>
      </c>
      <c r="C1048" s="43">
        <v>3</v>
      </c>
      <c r="D1048" s="23">
        <v>11681</v>
      </c>
      <c r="E1048" s="25">
        <f t="shared" si="203"/>
        <v>13410.75</v>
      </c>
      <c r="F1048" s="25">
        <f t="shared" si="204"/>
        <v>13431.625</v>
      </c>
      <c r="G1048" s="25">
        <f t="shared" si="193"/>
        <v>0.86966394609736353</v>
      </c>
      <c r="H1048" s="25">
        <f t="shared" si="200"/>
        <v>0.99623085886831275</v>
      </c>
      <c r="I1048" s="4">
        <f t="shared" si="194"/>
        <v>11725.193910645623</v>
      </c>
      <c r="J1048" s="25">
        <f t="shared" si="201"/>
        <v>12637.547326393504</v>
      </c>
      <c r="K1048" s="15">
        <f t="shared" si="195"/>
        <v>12589.91462696195</v>
      </c>
      <c r="L1048" s="36">
        <f t="shared" si="196"/>
        <v>-908.91462696195049</v>
      </c>
      <c r="M1048" s="36">
        <f t="shared" si="197"/>
        <v>908.91462696195049</v>
      </c>
      <c r="N1048" s="36">
        <f t="shared" si="198"/>
        <v>7.7811371197838416E-2</v>
      </c>
      <c r="O1048" s="36">
        <f t="shared" si="199"/>
        <v>826125.79910538159</v>
      </c>
      <c r="P1048" s="35">
        <f t="shared" si="202"/>
        <v>826125.79910538159</v>
      </c>
    </row>
    <row r="1049" spans="1:16" x14ac:dyDescent="0.4">
      <c r="A1049" s="1">
        <v>1048</v>
      </c>
      <c r="B1049" s="21">
        <v>40861</v>
      </c>
      <c r="C1049" s="43">
        <v>4</v>
      </c>
      <c r="D1049" s="23">
        <v>14414</v>
      </c>
      <c r="E1049" s="25">
        <f t="shared" si="203"/>
        <v>13452.5</v>
      </c>
      <c r="F1049" s="25">
        <f t="shared" si="204"/>
        <v>13723.875</v>
      </c>
      <c r="G1049" s="25">
        <f t="shared" si="193"/>
        <v>1.0502864533522784</v>
      </c>
      <c r="H1049" s="25">
        <f t="shared" si="200"/>
        <v>1.0011677938160828</v>
      </c>
      <c r="I1049" s="4">
        <f t="shared" si="194"/>
        <v>14397.187053989364</v>
      </c>
      <c r="J1049" s="25">
        <f t="shared" si="201"/>
        <v>12637.863746420424</v>
      </c>
      <c r="K1049" s="15">
        <f t="shared" si="195"/>
        <v>12652.622165551991</v>
      </c>
      <c r="L1049" s="36">
        <f t="shared" si="196"/>
        <v>1761.3778344480088</v>
      </c>
      <c r="M1049" s="36">
        <f t="shared" si="197"/>
        <v>1761.3778344480088</v>
      </c>
      <c r="N1049" s="36">
        <f t="shared" si="198"/>
        <v>0.12219910048896966</v>
      </c>
      <c r="O1049" s="36">
        <f t="shared" si="199"/>
        <v>3102451.8756847573</v>
      </c>
      <c r="P1049" s="35">
        <f t="shared" si="202"/>
        <v>3102451.8756847573</v>
      </c>
    </row>
    <row r="1050" spans="1:16" x14ac:dyDescent="0.4">
      <c r="A1050" s="1">
        <v>1049</v>
      </c>
      <c r="B1050" s="21">
        <v>40862</v>
      </c>
      <c r="C1050" s="43">
        <v>1</v>
      </c>
      <c r="D1050" s="23">
        <v>14795</v>
      </c>
      <c r="E1050" s="25">
        <f t="shared" si="203"/>
        <v>13995.25</v>
      </c>
      <c r="F1050" s="25">
        <f t="shared" si="204"/>
        <v>14075.125</v>
      </c>
      <c r="G1050" s="25">
        <f t="shared" si="193"/>
        <v>1.0511451940924148</v>
      </c>
      <c r="H1050" s="25">
        <f t="shared" si="200"/>
        <v>1.0029760598604931</v>
      </c>
      <c r="I1050" s="4">
        <f t="shared" si="194"/>
        <v>14751.099843856573</v>
      </c>
      <c r="J1050" s="25">
        <f t="shared" si="201"/>
        <v>12638.180166447344</v>
      </c>
      <c r="K1050" s="15">
        <f t="shared" si="195"/>
        <v>12675.792147150389</v>
      </c>
      <c r="L1050" s="36">
        <f t="shared" si="196"/>
        <v>2119.2078528496113</v>
      </c>
      <c r="M1050" s="36">
        <f t="shared" si="197"/>
        <v>2119.2078528496113</v>
      </c>
      <c r="N1050" s="36">
        <f t="shared" si="198"/>
        <v>0.14323811104086592</v>
      </c>
      <c r="O1050" s="36">
        <f t="shared" si="199"/>
        <v>4491041.92357946</v>
      </c>
      <c r="P1050" s="35">
        <f t="shared" si="202"/>
        <v>4491041.92357946</v>
      </c>
    </row>
    <row r="1051" spans="1:16" x14ac:dyDescent="0.4">
      <c r="A1051" s="1">
        <v>1050</v>
      </c>
      <c r="B1051" s="21">
        <v>40863</v>
      </c>
      <c r="C1051" s="43">
        <v>2</v>
      </c>
      <c r="D1051" s="23">
        <v>15091</v>
      </c>
      <c r="E1051" s="25">
        <f t="shared" si="203"/>
        <v>14155</v>
      </c>
      <c r="F1051" s="25">
        <f t="shared" si="204"/>
        <v>14259.875</v>
      </c>
      <c r="G1051" s="25">
        <f t="shared" si="193"/>
        <v>1.0582841714951918</v>
      </c>
      <c r="H1051" s="25">
        <f t="shared" si="200"/>
        <v>0.99962528745511148</v>
      </c>
      <c r="I1051" s="4">
        <f t="shared" si="194"/>
        <v>15096.656906728829</v>
      </c>
      <c r="J1051" s="25">
        <f t="shared" si="201"/>
        <v>12638.496586474266</v>
      </c>
      <c r="K1051" s="15">
        <f t="shared" si="195"/>
        <v>12633.760783254784</v>
      </c>
      <c r="L1051" s="36">
        <f t="shared" si="196"/>
        <v>2457.2392167452163</v>
      </c>
      <c r="M1051" s="36">
        <f t="shared" si="197"/>
        <v>2457.2392167452163</v>
      </c>
      <c r="N1051" s="36">
        <f t="shared" si="198"/>
        <v>0.16282812383176837</v>
      </c>
      <c r="O1051" s="36">
        <f t="shared" si="199"/>
        <v>6038024.5683106435</v>
      </c>
      <c r="P1051" s="35">
        <f t="shared" si="202"/>
        <v>6038024.5683106435</v>
      </c>
    </row>
    <row r="1052" spans="1:16" x14ac:dyDescent="0.4">
      <c r="A1052" s="1">
        <v>1051</v>
      </c>
      <c r="B1052" s="21">
        <v>40864</v>
      </c>
      <c r="C1052" s="43">
        <v>3</v>
      </c>
      <c r="D1052" s="23">
        <v>12320</v>
      </c>
      <c r="E1052" s="25">
        <f t="shared" si="203"/>
        <v>14364.75</v>
      </c>
      <c r="F1052" s="25">
        <f t="shared" si="204"/>
        <v>14205.125</v>
      </c>
      <c r="G1052" s="25">
        <f t="shared" si="193"/>
        <v>0.86729261446132999</v>
      </c>
      <c r="H1052" s="25">
        <f t="shared" si="200"/>
        <v>0.99623085886831275</v>
      </c>
      <c r="I1052" s="4">
        <f t="shared" si="194"/>
        <v>12366.611504079623</v>
      </c>
      <c r="J1052" s="25">
        <f t="shared" si="201"/>
        <v>12638.813006501186</v>
      </c>
      <c r="K1052" s="15">
        <f t="shared" si="195"/>
        <v>12591.17553654268</v>
      </c>
      <c r="L1052" s="36">
        <f t="shared" si="196"/>
        <v>-271.17553654267977</v>
      </c>
      <c r="M1052" s="36">
        <f t="shared" si="197"/>
        <v>271.17553654267977</v>
      </c>
      <c r="N1052" s="36">
        <f t="shared" si="198"/>
        <v>2.201100134274998E-2</v>
      </c>
      <c r="O1052" s="36">
        <f t="shared" si="199"/>
        <v>73536.171619210247</v>
      </c>
      <c r="P1052" s="35">
        <f t="shared" si="202"/>
        <v>73536.171619210247</v>
      </c>
    </row>
    <row r="1053" spans="1:16" x14ac:dyDescent="0.4">
      <c r="A1053" s="1">
        <v>1052</v>
      </c>
      <c r="B1053" s="21">
        <v>40865</v>
      </c>
      <c r="C1053" s="43">
        <v>4</v>
      </c>
      <c r="D1053" s="23">
        <v>15253</v>
      </c>
      <c r="E1053" s="25">
        <f t="shared" si="203"/>
        <v>14045.5</v>
      </c>
      <c r="F1053" s="25">
        <f t="shared" si="204"/>
        <v>13663.5</v>
      </c>
      <c r="G1053" s="25">
        <f t="shared" si="193"/>
        <v>1.1163318329856917</v>
      </c>
      <c r="H1053" s="25">
        <f t="shared" si="200"/>
        <v>1.0011677938160828</v>
      </c>
      <c r="I1053" s="4">
        <f t="shared" si="194"/>
        <v>15235.208417822934</v>
      </c>
      <c r="J1053" s="25">
        <f t="shared" si="201"/>
        <v>12639.129426528107</v>
      </c>
      <c r="K1053" s="15">
        <f t="shared" si="195"/>
        <v>12653.889323713076</v>
      </c>
      <c r="L1053" s="36">
        <f t="shared" si="196"/>
        <v>2599.110676286924</v>
      </c>
      <c r="M1053" s="36">
        <f t="shared" si="197"/>
        <v>2599.110676286924</v>
      </c>
      <c r="N1053" s="36">
        <f t="shared" si="198"/>
        <v>0.17039996566491339</v>
      </c>
      <c r="O1053" s="36">
        <f t="shared" si="199"/>
        <v>6755376.3075886713</v>
      </c>
      <c r="P1053" s="35">
        <f t="shared" si="202"/>
        <v>6755376.3075886713</v>
      </c>
    </row>
    <row r="1054" spans="1:16" x14ac:dyDescent="0.4">
      <c r="A1054" s="1">
        <v>1053</v>
      </c>
      <c r="B1054" s="21">
        <v>40866</v>
      </c>
      <c r="C1054" s="43">
        <v>1</v>
      </c>
      <c r="D1054" s="23">
        <v>13518</v>
      </c>
      <c r="E1054" s="25">
        <f t="shared" si="203"/>
        <v>13281.5</v>
      </c>
      <c r="F1054" s="25">
        <f t="shared" si="204"/>
        <v>13619.25</v>
      </c>
      <c r="G1054" s="25">
        <f t="shared" si="193"/>
        <v>0.99256566991574424</v>
      </c>
      <c r="H1054" s="25">
        <f t="shared" si="200"/>
        <v>1.0029760598604931</v>
      </c>
      <c r="I1054" s="4">
        <f t="shared" si="194"/>
        <v>13477.888995556144</v>
      </c>
      <c r="J1054" s="25">
        <f t="shared" si="201"/>
        <v>12639.445846555029</v>
      </c>
      <c r="K1054" s="15">
        <f t="shared" si="195"/>
        <v>12677.061593997838</v>
      </c>
      <c r="L1054" s="36">
        <f t="shared" si="196"/>
        <v>840.93840600216208</v>
      </c>
      <c r="M1054" s="36">
        <f t="shared" si="197"/>
        <v>840.93840600216208</v>
      </c>
      <c r="N1054" s="36">
        <f t="shared" si="198"/>
        <v>6.2208788726302859E-2</v>
      </c>
      <c r="O1054" s="36">
        <f t="shared" si="199"/>
        <v>707177.40268945717</v>
      </c>
      <c r="P1054" s="35">
        <f t="shared" si="202"/>
        <v>707177.40268945717</v>
      </c>
    </row>
    <row r="1055" spans="1:16" x14ac:dyDescent="0.4">
      <c r="A1055" s="1">
        <v>1054</v>
      </c>
      <c r="B1055" s="21">
        <v>40867</v>
      </c>
      <c r="C1055" s="43">
        <v>2</v>
      </c>
      <c r="D1055" s="23">
        <v>12035</v>
      </c>
      <c r="E1055" s="25">
        <f t="shared" si="203"/>
        <v>13957</v>
      </c>
      <c r="F1055" s="25">
        <f t="shared" si="204"/>
        <v>14000.625</v>
      </c>
      <c r="G1055" s="25">
        <f t="shared" si="193"/>
        <v>0.85960448194277039</v>
      </c>
      <c r="H1055" s="25">
        <f t="shared" si="200"/>
        <v>0.99962528745511148</v>
      </c>
      <c r="I1055" s="4">
        <f t="shared" si="194"/>
        <v>12039.511355939398</v>
      </c>
      <c r="J1055" s="25">
        <f t="shared" si="201"/>
        <v>12639.762266581949</v>
      </c>
      <c r="K1055" s="15">
        <f t="shared" si="195"/>
        <v>12635.025989096252</v>
      </c>
      <c r="L1055" s="36">
        <f t="shared" si="196"/>
        <v>-600.02598909625158</v>
      </c>
      <c r="M1055" s="36">
        <f t="shared" si="197"/>
        <v>600.02598909625158</v>
      </c>
      <c r="N1055" s="36">
        <f t="shared" si="198"/>
        <v>4.9856750236497847E-2</v>
      </c>
      <c r="O1055" s="36">
        <f t="shared" si="199"/>
        <v>360031.18759093503</v>
      </c>
      <c r="P1055" s="35">
        <f t="shared" si="202"/>
        <v>360031.18759093503</v>
      </c>
    </row>
    <row r="1056" spans="1:16" x14ac:dyDescent="0.4">
      <c r="A1056" s="1">
        <v>1055</v>
      </c>
      <c r="B1056" s="21">
        <v>40868</v>
      </c>
      <c r="C1056" s="43">
        <v>3</v>
      </c>
      <c r="D1056" s="23">
        <v>15022</v>
      </c>
      <c r="E1056" s="25">
        <f t="shared" si="203"/>
        <v>14044.25</v>
      </c>
      <c r="F1056" s="25">
        <f t="shared" si="204"/>
        <v>14282.375</v>
      </c>
      <c r="G1056" s="25">
        <f t="shared" si="193"/>
        <v>1.051785854943593</v>
      </c>
      <c r="H1056" s="25">
        <f t="shared" si="200"/>
        <v>0.99623085886831275</v>
      </c>
      <c r="I1056" s="4">
        <f t="shared" si="194"/>
        <v>15078.834254406176</v>
      </c>
      <c r="J1056" s="25">
        <f t="shared" si="201"/>
        <v>12640.078686608869</v>
      </c>
      <c r="K1056" s="15">
        <f t="shared" si="195"/>
        <v>12592.436446123409</v>
      </c>
      <c r="L1056" s="36">
        <f t="shared" si="196"/>
        <v>2429.563553876591</v>
      </c>
      <c r="M1056" s="36">
        <f t="shared" si="197"/>
        <v>2429.563553876591</v>
      </c>
      <c r="N1056" s="36">
        <f t="shared" si="198"/>
        <v>0.16173369417365138</v>
      </c>
      <c r="O1056" s="36">
        <f t="shared" si="199"/>
        <v>5902779.0623254506</v>
      </c>
      <c r="P1056" s="35">
        <f t="shared" si="202"/>
        <v>5902779.0623254506</v>
      </c>
    </row>
    <row r="1057" spans="1:16" x14ac:dyDescent="0.4">
      <c r="A1057" s="1">
        <v>1056</v>
      </c>
      <c r="B1057" s="21">
        <v>40869</v>
      </c>
      <c r="C1057" s="43">
        <v>4</v>
      </c>
      <c r="D1057" s="23">
        <v>15602</v>
      </c>
      <c r="E1057" s="25">
        <f t="shared" si="203"/>
        <v>14520.5</v>
      </c>
      <c r="F1057" s="25">
        <f t="shared" si="204"/>
        <v>14551.125</v>
      </c>
      <c r="G1057" s="25">
        <f t="shared" si="193"/>
        <v>1.072219501928545</v>
      </c>
      <c r="H1057" s="25">
        <f t="shared" si="200"/>
        <v>1.0011677938160828</v>
      </c>
      <c r="I1057" s="4">
        <f t="shared" si="194"/>
        <v>15583.801333172059</v>
      </c>
      <c r="J1057" s="25">
        <f t="shared" si="201"/>
        <v>12640.395106635791</v>
      </c>
      <c r="K1057" s="15">
        <f t="shared" si="195"/>
        <v>12655.156481874164</v>
      </c>
      <c r="L1057" s="36">
        <f t="shared" si="196"/>
        <v>2946.8435181258355</v>
      </c>
      <c r="M1057" s="36">
        <f t="shared" si="197"/>
        <v>2946.8435181258355</v>
      </c>
      <c r="N1057" s="36">
        <f t="shared" si="198"/>
        <v>0.18887601064772694</v>
      </c>
      <c r="O1057" s="36">
        <f t="shared" si="199"/>
        <v>8683886.7203202508</v>
      </c>
      <c r="P1057" s="35">
        <f t="shared" si="202"/>
        <v>8683886.7203202508</v>
      </c>
    </row>
    <row r="1058" spans="1:16" x14ac:dyDescent="0.4">
      <c r="A1058" s="1">
        <v>1057</v>
      </c>
      <c r="B1058" s="21">
        <v>40870</v>
      </c>
      <c r="C1058" s="43">
        <v>1</v>
      </c>
      <c r="D1058" s="23">
        <v>15423</v>
      </c>
      <c r="E1058" s="25">
        <f t="shared" si="203"/>
        <v>14581.75</v>
      </c>
      <c r="F1058" s="25">
        <f t="shared" si="204"/>
        <v>14622.625</v>
      </c>
      <c r="G1058" s="25">
        <f t="shared" si="193"/>
        <v>1.0547353843786598</v>
      </c>
      <c r="H1058" s="25">
        <f t="shared" si="200"/>
        <v>1.0029760598604931</v>
      </c>
      <c r="I1058" s="4">
        <f t="shared" si="194"/>
        <v>15377.236423913479</v>
      </c>
      <c r="J1058" s="25">
        <f t="shared" si="201"/>
        <v>12640.711526662712</v>
      </c>
      <c r="K1058" s="15">
        <f t="shared" si="195"/>
        <v>12678.331040845285</v>
      </c>
      <c r="L1058" s="36">
        <f t="shared" si="196"/>
        <v>2744.6689591547147</v>
      </c>
      <c r="M1058" s="36">
        <f t="shared" si="197"/>
        <v>2744.6689591547147</v>
      </c>
      <c r="N1058" s="36">
        <f t="shared" si="198"/>
        <v>0.1779594734587768</v>
      </c>
      <c r="O1058" s="36">
        <f t="shared" si="199"/>
        <v>7533207.6953474246</v>
      </c>
      <c r="P1058" s="35">
        <f t="shared" si="202"/>
        <v>7533207.6953474246</v>
      </c>
    </row>
    <row r="1059" spans="1:16" x14ac:dyDescent="0.4">
      <c r="A1059" s="1">
        <v>1058</v>
      </c>
      <c r="B1059" s="21">
        <v>40871</v>
      </c>
      <c r="C1059" s="43">
        <v>2</v>
      </c>
      <c r="D1059" s="23">
        <v>12280</v>
      </c>
      <c r="E1059" s="25">
        <f t="shared" si="203"/>
        <v>14663.5</v>
      </c>
      <c r="F1059" s="25">
        <f t="shared" si="204"/>
        <v>14416</v>
      </c>
      <c r="G1059" s="25">
        <f t="shared" si="193"/>
        <v>0.85183129855715867</v>
      </c>
      <c r="H1059" s="25">
        <f t="shared" si="200"/>
        <v>0.99962528745511148</v>
      </c>
      <c r="I1059" s="4">
        <f t="shared" si="194"/>
        <v>12284.603194926116</v>
      </c>
      <c r="J1059" s="25">
        <f t="shared" si="201"/>
        <v>12641.027946689632</v>
      </c>
      <c r="K1059" s="15">
        <f t="shared" si="195"/>
        <v>12636.291194937721</v>
      </c>
      <c r="L1059" s="36">
        <f t="shared" si="196"/>
        <v>-356.29119493772123</v>
      </c>
      <c r="M1059" s="36">
        <f t="shared" si="197"/>
        <v>356.29119493772123</v>
      </c>
      <c r="N1059" s="36">
        <f t="shared" si="198"/>
        <v>2.9013940955840492E-2</v>
      </c>
      <c r="O1059" s="36">
        <f t="shared" si="199"/>
        <v>126943.41559014926</v>
      </c>
      <c r="P1059" s="35">
        <f t="shared" si="202"/>
        <v>126943.41559014926</v>
      </c>
    </row>
    <row r="1060" spans="1:16" x14ac:dyDescent="0.4">
      <c r="A1060" s="1">
        <v>1059</v>
      </c>
      <c r="B1060" s="21">
        <v>40872</v>
      </c>
      <c r="C1060" s="43">
        <v>3</v>
      </c>
      <c r="D1060" s="23">
        <v>15349</v>
      </c>
      <c r="E1060" s="25">
        <f t="shared" si="203"/>
        <v>14168.5</v>
      </c>
      <c r="F1060" s="25">
        <f t="shared" si="204"/>
        <v>13774.25</v>
      </c>
      <c r="G1060" s="25">
        <f t="shared" si="193"/>
        <v>1.1143256438644573</v>
      </c>
      <c r="H1060" s="25">
        <f t="shared" si="200"/>
        <v>0.99623085886831275</v>
      </c>
      <c r="I1060" s="4">
        <f t="shared" si="194"/>
        <v>15407.071426632965</v>
      </c>
      <c r="J1060" s="25">
        <f t="shared" si="201"/>
        <v>12641.344366716554</v>
      </c>
      <c r="K1060" s="15">
        <f t="shared" si="195"/>
        <v>12593.69735570414</v>
      </c>
      <c r="L1060" s="36">
        <f t="shared" si="196"/>
        <v>2755.3026442958599</v>
      </c>
      <c r="M1060" s="36">
        <f t="shared" si="197"/>
        <v>2755.3026442958599</v>
      </c>
      <c r="N1060" s="36">
        <f t="shared" si="198"/>
        <v>0.17951023808038699</v>
      </c>
      <c r="O1060" s="36">
        <f t="shared" si="199"/>
        <v>7591692.6616637576</v>
      </c>
      <c r="P1060" s="35">
        <f t="shared" si="202"/>
        <v>7591692.6616637576</v>
      </c>
    </row>
    <row r="1061" spans="1:16" x14ac:dyDescent="0.4">
      <c r="A1061" s="1">
        <v>1060</v>
      </c>
      <c r="B1061" s="21">
        <v>40873</v>
      </c>
      <c r="C1061" s="43">
        <v>4</v>
      </c>
      <c r="D1061" s="23">
        <v>13622</v>
      </c>
      <c r="E1061" s="25">
        <f t="shared" si="203"/>
        <v>13380</v>
      </c>
      <c r="F1061" s="25">
        <f t="shared" si="204"/>
        <v>13751.25</v>
      </c>
      <c r="G1061" s="25">
        <f t="shared" si="193"/>
        <v>0.99060085446777568</v>
      </c>
      <c r="H1061" s="25">
        <f t="shared" si="200"/>
        <v>1.0011677938160828</v>
      </c>
      <c r="I1061" s="4">
        <f t="shared" si="194"/>
        <v>13606.110867867568</v>
      </c>
      <c r="J1061" s="25">
        <f t="shared" si="201"/>
        <v>12641.660786743474</v>
      </c>
      <c r="K1061" s="15">
        <f t="shared" si="195"/>
        <v>12656.423640035249</v>
      </c>
      <c r="L1061" s="36">
        <f t="shared" si="196"/>
        <v>965.57635996475074</v>
      </c>
      <c r="M1061" s="36">
        <f t="shared" si="197"/>
        <v>965.57635996475074</v>
      </c>
      <c r="N1061" s="36">
        <f t="shared" si="198"/>
        <v>7.0883597119714481E-2</v>
      </c>
      <c r="O1061" s="36">
        <f t="shared" si="199"/>
        <v>932337.70692277793</v>
      </c>
      <c r="P1061" s="35">
        <f t="shared" si="202"/>
        <v>932337.70692277793</v>
      </c>
    </row>
    <row r="1062" spans="1:16" x14ac:dyDescent="0.4">
      <c r="A1062" s="1">
        <v>1061</v>
      </c>
      <c r="B1062" s="21">
        <v>40874</v>
      </c>
      <c r="C1062" s="43">
        <v>1</v>
      </c>
      <c r="D1062" s="23">
        <v>12269</v>
      </c>
      <c r="E1062" s="25">
        <f t="shared" si="203"/>
        <v>14122.5</v>
      </c>
      <c r="F1062" s="25">
        <f t="shared" si="204"/>
        <v>14203.25</v>
      </c>
      <c r="G1062" s="25">
        <f t="shared" si="193"/>
        <v>0.86381638005386097</v>
      </c>
      <c r="H1062" s="25">
        <f t="shared" si="200"/>
        <v>1.0029760598604931</v>
      </c>
      <c r="I1062" s="4">
        <f t="shared" si="194"/>
        <v>12232.595064837869</v>
      </c>
      <c r="J1062" s="25">
        <f t="shared" si="201"/>
        <v>12641.977206770396</v>
      </c>
      <c r="K1062" s="15">
        <f t="shared" si="195"/>
        <v>12679.600487692735</v>
      </c>
      <c r="L1062" s="36">
        <f t="shared" si="196"/>
        <v>-410.60048769273453</v>
      </c>
      <c r="M1062" s="36">
        <f t="shared" si="197"/>
        <v>410.60048769273453</v>
      </c>
      <c r="N1062" s="36">
        <f t="shared" si="198"/>
        <v>3.346649993420283E-2</v>
      </c>
      <c r="O1062" s="36">
        <f t="shared" si="199"/>
        <v>168592.76049351145</v>
      </c>
      <c r="P1062" s="35">
        <f t="shared" si="202"/>
        <v>168592.76049351145</v>
      </c>
    </row>
    <row r="1063" spans="1:16" x14ac:dyDescent="0.4">
      <c r="A1063" s="1">
        <v>1062</v>
      </c>
      <c r="B1063" s="21">
        <v>40875</v>
      </c>
      <c r="C1063" s="43">
        <v>2</v>
      </c>
      <c r="D1063" s="23">
        <v>15250</v>
      </c>
      <c r="E1063" s="25">
        <f t="shared" si="203"/>
        <v>14284</v>
      </c>
      <c r="F1063" s="25">
        <f t="shared" si="204"/>
        <v>14568.5</v>
      </c>
      <c r="G1063" s="25">
        <f t="shared" si="193"/>
        <v>1.0467790095068126</v>
      </c>
      <c r="H1063" s="25">
        <f t="shared" si="200"/>
        <v>0.99962528745511148</v>
      </c>
      <c r="I1063" s="4">
        <f t="shared" si="194"/>
        <v>15255.716508356943</v>
      </c>
      <c r="J1063" s="25">
        <f t="shared" si="201"/>
        <v>12642.293626797316</v>
      </c>
      <c r="K1063" s="15">
        <f t="shared" si="195"/>
        <v>12637.556400779191</v>
      </c>
      <c r="L1063" s="36">
        <f t="shared" si="196"/>
        <v>2612.4435992208091</v>
      </c>
      <c r="M1063" s="36">
        <f t="shared" si="197"/>
        <v>2612.4435992208091</v>
      </c>
      <c r="N1063" s="36">
        <f t="shared" si="198"/>
        <v>0.17130777699808583</v>
      </c>
      <c r="O1063" s="36">
        <f t="shared" si="199"/>
        <v>6824861.5591097753</v>
      </c>
      <c r="P1063" s="35">
        <f t="shared" si="202"/>
        <v>6824861.5591097753</v>
      </c>
    </row>
    <row r="1064" spans="1:16" x14ac:dyDescent="0.4">
      <c r="A1064" s="1">
        <v>1063</v>
      </c>
      <c r="B1064" s="21">
        <v>40876</v>
      </c>
      <c r="C1064" s="43">
        <v>3</v>
      </c>
      <c r="D1064" s="23">
        <v>15995</v>
      </c>
      <c r="E1064" s="25">
        <f t="shared" si="203"/>
        <v>14853</v>
      </c>
      <c r="F1064" s="25">
        <f t="shared" si="204"/>
        <v>14919.375</v>
      </c>
      <c r="G1064" s="25">
        <f t="shared" si="193"/>
        <v>1.0720958485191237</v>
      </c>
      <c r="H1064" s="25">
        <f t="shared" si="200"/>
        <v>0.99623085886831275</v>
      </c>
      <c r="I1064" s="4">
        <f t="shared" si="194"/>
        <v>16055.515503876102</v>
      </c>
      <c r="J1064" s="25">
        <f t="shared" si="201"/>
        <v>12642.610046824237</v>
      </c>
      <c r="K1064" s="15">
        <f t="shared" si="195"/>
        <v>12594.958265284869</v>
      </c>
      <c r="L1064" s="36">
        <f t="shared" si="196"/>
        <v>3400.0417347151306</v>
      </c>
      <c r="M1064" s="36">
        <f t="shared" si="197"/>
        <v>3400.0417347151306</v>
      </c>
      <c r="N1064" s="36">
        <f t="shared" si="198"/>
        <v>0.21256903624352178</v>
      </c>
      <c r="O1064" s="36">
        <f t="shared" si="199"/>
        <v>11560283.797804674</v>
      </c>
      <c r="P1064" s="35">
        <f t="shared" si="202"/>
        <v>11560283.797804674</v>
      </c>
    </row>
    <row r="1065" spans="1:16" x14ac:dyDescent="0.4">
      <c r="A1065" s="1">
        <v>1064</v>
      </c>
      <c r="B1065" s="21">
        <v>40877</v>
      </c>
      <c r="C1065" s="43">
        <v>4</v>
      </c>
      <c r="D1065" s="23">
        <v>15898</v>
      </c>
      <c r="E1065" s="25">
        <f t="shared" si="203"/>
        <v>14985.75</v>
      </c>
      <c r="F1065" s="25">
        <f t="shared" si="204"/>
        <v>15084.5</v>
      </c>
      <c r="G1065" s="25">
        <f t="shared" si="193"/>
        <v>1.0539295303125724</v>
      </c>
      <c r="H1065" s="25">
        <f t="shared" si="200"/>
        <v>1.0011677938160828</v>
      </c>
      <c r="I1065" s="4">
        <f t="shared" si="194"/>
        <v>15879.456069399397</v>
      </c>
      <c r="J1065" s="25">
        <f t="shared" si="201"/>
        <v>12642.926466851159</v>
      </c>
      <c r="K1065" s="15">
        <f t="shared" si="195"/>
        <v>12657.690798196338</v>
      </c>
      <c r="L1065" s="36">
        <f t="shared" si="196"/>
        <v>3240.3092018036623</v>
      </c>
      <c r="M1065" s="36">
        <f t="shared" si="197"/>
        <v>3240.3092018036623</v>
      </c>
      <c r="N1065" s="36">
        <f t="shared" si="198"/>
        <v>0.20381866912842259</v>
      </c>
      <c r="O1065" s="36">
        <f t="shared" si="199"/>
        <v>10499603.723293487</v>
      </c>
      <c r="P1065" s="35">
        <f t="shared" si="202"/>
        <v>10499603.723293487</v>
      </c>
    </row>
    <row r="1066" spans="1:16" x14ac:dyDescent="0.4">
      <c r="A1066" s="1">
        <v>1065</v>
      </c>
      <c r="B1066" s="21">
        <v>40878</v>
      </c>
      <c r="C1066" s="43">
        <v>1</v>
      </c>
      <c r="D1066" s="23">
        <v>12800</v>
      </c>
      <c r="E1066" s="25">
        <f t="shared" si="203"/>
        <v>15183.25</v>
      </c>
      <c r="F1066" s="25">
        <f t="shared" si="204"/>
        <v>14960.25</v>
      </c>
      <c r="G1066" s="25">
        <f t="shared" si="193"/>
        <v>0.85560067512240767</v>
      </c>
      <c r="H1066" s="25">
        <f t="shared" si="200"/>
        <v>1.0029760598604931</v>
      </c>
      <c r="I1066" s="4">
        <f t="shared" si="194"/>
        <v>12762.019466128026</v>
      </c>
      <c r="J1066" s="25">
        <f t="shared" si="201"/>
        <v>12643.242886878079</v>
      </c>
      <c r="K1066" s="15">
        <f t="shared" si="195"/>
        <v>12680.869934540182</v>
      </c>
      <c r="L1066" s="36">
        <f t="shared" si="196"/>
        <v>119.13006545981807</v>
      </c>
      <c r="M1066" s="36">
        <f t="shared" si="197"/>
        <v>119.13006545981807</v>
      </c>
      <c r="N1066" s="36">
        <f t="shared" si="198"/>
        <v>9.3070363640482875E-3</v>
      </c>
      <c r="O1066" s="36">
        <f t="shared" si="199"/>
        <v>14191.972496460538</v>
      </c>
      <c r="P1066" s="35">
        <f t="shared" si="202"/>
        <v>14191.972496460538</v>
      </c>
    </row>
    <row r="1067" spans="1:16" x14ac:dyDescent="0.4">
      <c r="A1067" s="1">
        <v>1066</v>
      </c>
      <c r="B1067" s="21">
        <v>40879</v>
      </c>
      <c r="C1067" s="43">
        <v>2</v>
      </c>
      <c r="D1067" s="23">
        <v>16040</v>
      </c>
      <c r="E1067" s="25">
        <f t="shared" si="203"/>
        <v>14737.25</v>
      </c>
      <c r="F1067" s="25">
        <f t="shared" si="204"/>
        <v>14372</v>
      </c>
      <c r="G1067" s="25">
        <f t="shared" si="193"/>
        <v>1.1160590036181464</v>
      </c>
      <c r="H1067" s="25">
        <f t="shared" si="200"/>
        <v>0.99962528745511148</v>
      </c>
      <c r="I1067" s="4">
        <f t="shared" si="194"/>
        <v>16046.012642232485</v>
      </c>
      <c r="J1067" s="25">
        <f t="shared" si="201"/>
        <v>12643.559306904999</v>
      </c>
      <c r="K1067" s="15">
        <f t="shared" si="195"/>
        <v>12638.821606620661</v>
      </c>
      <c r="L1067" s="36">
        <f t="shared" si="196"/>
        <v>3401.1783933793395</v>
      </c>
      <c r="M1067" s="36">
        <f t="shared" si="197"/>
        <v>3401.1783933793395</v>
      </c>
      <c r="N1067" s="36">
        <f t="shared" si="198"/>
        <v>0.21204354073437279</v>
      </c>
      <c r="O1067" s="36">
        <f t="shared" si="199"/>
        <v>11568014.463590465</v>
      </c>
      <c r="P1067" s="35">
        <f t="shared" si="202"/>
        <v>11568014.463590465</v>
      </c>
    </row>
    <row r="1068" spans="1:16" x14ac:dyDescent="0.4">
      <c r="A1068" s="1">
        <v>1067</v>
      </c>
      <c r="B1068" s="21">
        <v>40880</v>
      </c>
      <c r="C1068" s="43">
        <v>3</v>
      </c>
      <c r="D1068" s="23">
        <v>14211</v>
      </c>
      <c r="E1068" s="25">
        <f t="shared" si="203"/>
        <v>14006.75</v>
      </c>
      <c r="F1068" s="25">
        <f t="shared" si="204"/>
        <v>14311.125</v>
      </c>
      <c r="G1068" s="25">
        <f t="shared" si="193"/>
        <v>0.99300369467809135</v>
      </c>
      <c r="H1068" s="25">
        <f t="shared" si="200"/>
        <v>0.99623085886831275</v>
      </c>
      <c r="I1068" s="4">
        <f t="shared" si="194"/>
        <v>14264.765915947688</v>
      </c>
      <c r="J1068" s="25">
        <f t="shared" si="201"/>
        <v>12643.875726931921</v>
      </c>
      <c r="K1068" s="15">
        <f t="shared" si="195"/>
        <v>12596.219174865601</v>
      </c>
      <c r="L1068" s="36">
        <f t="shared" si="196"/>
        <v>1614.7808251343995</v>
      </c>
      <c r="M1068" s="36">
        <f t="shared" si="197"/>
        <v>1614.7808251343995</v>
      </c>
      <c r="N1068" s="36">
        <f t="shared" si="198"/>
        <v>0.11362893710044328</v>
      </c>
      <c r="O1068" s="36">
        <f t="shared" si="199"/>
        <v>2607517.113221732</v>
      </c>
      <c r="P1068" s="35">
        <f t="shared" si="202"/>
        <v>2607517.113221732</v>
      </c>
    </row>
    <row r="1069" spans="1:16" x14ac:dyDescent="0.4">
      <c r="A1069" s="1">
        <v>1068</v>
      </c>
      <c r="B1069" s="21">
        <v>40881</v>
      </c>
      <c r="C1069" s="43">
        <v>4</v>
      </c>
      <c r="D1069" s="23">
        <v>12976</v>
      </c>
      <c r="E1069" s="25">
        <f t="shared" si="203"/>
        <v>14615.5</v>
      </c>
      <c r="F1069" s="25">
        <f t="shared" si="204"/>
        <v>14587.375</v>
      </c>
      <c r="G1069" s="25">
        <f t="shared" ref="G1069:G1132" si="205">D1069/F1069</f>
        <v>0.88953632850324338</v>
      </c>
      <c r="H1069" s="25">
        <f t="shared" si="200"/>
        <v>1.0011677938160828</v>
      </c>
      <c r="I1069" s="4">
        <f t="shared" ref="I1069:I1132" si="206">D1069/H1069</f>
        <v>12960.864382722768</v>
      </c>
      <c r="J1069" s="25">
        <f t="shared" si="201"/>
        <v>12644.192146958841</v>
      </c>
      <c r="K1069" s="15">
        <f t="shared" ref="K1069:K1132" si="207">H1069*J1069</f>
        <v>12658.957956357423</v>
      </c>
      <c r="L1069" s="36">
        <f t="shared" ref="L1069:L1132" si="208">D1069-K1069</f>
        <v>317.04204364257748</v>
      </c>
      <c r="M1069" s="36">
        <f t="shared" ref="M1069:M1132" si="209">ABS(L1069)</f>
        <v>317.04204364257748</v>
      </c>
      <c r="N1069" s="36">
        <f t="shared" ref="N1069:N1132" si="210">M1069/D1069</f>
        <v>2.4432956507596908E-2</v>
      </c>
      <c r="O1069" s="36">
        <f t="shared" ref="O1069:O1132" si="211">L1069^2</f>
        <v>100515.65743706201</v>
      </c>
      <c r="P1069" s="35">
        <f t="shared" si="202"/>
        <v>100515.65743706201</v>
      </c>
    </row>
    <row r="1070" spans="1:16" x14ac:dyDescent="0.4">
      <c r="A1070" s="1">
        <v>1069</v>
      </c>
      <c r="B1070" s="21">
        <v>40882</v>
      </c>
      <c r="C1070" s="43">
        <v>1</v>
      </c>
      <c r="D1070" s="23">
        <v>15235</v>
      </c>
      <c r="E1070" s="25">
        <f t="shared" si="203"/>
        <v>14559.25</v>
      </c>
      <c r="F1070" s="25">
        <f t="shared" si="204"/>
        <v>14497.75</v>
      </c>
      <c r="G1070" s="25">
        <f t="shared" si="205"/>
        <v>1.0508527185252885</v>
      </c>
      <c r="H1070" s="25">
        <f t="shared" si="200"/>
        <v>1.0029760598604931</v>
      </c>
      <c r="I1070" s="4">
        <f t="shared" si="206"/>
        <v>15189.794263004724</v>
      </c>
      <c r="J1070" s="25">
        <f t="shared" si="201"/>
        <v>12644.508566985762</v>
      </c>
      <c r="K1070" s="15">
        <f t="shared" si="207"/>
        <v>12682.139381387629</v>
      </c>
      <c r="L1070" s="36">
        <f t="shared" si="208"/>
        <v>2552.8606186123707</v>
      </c>
      <c r="M1070" s="36">
        <f t="shared" si="209"/>
        <v>2552.8606186123707</v>
      </c>
      <c r="N1070" s="36">
        <f t="shared" si="210"/>
        <v>0.16756551484163903</v>
      </c>
      <c r="O1070" s="36">
        <f t="shared" si="211"/>
        <v>6517097.3380619362</v>
      </c>
      <c r="P1070" s="35">
        <f t="shared" si="202"/>
        <v>6517097.3380619362</v>
      </c>
    </row>
    <row r="1071" spans="1:16" x14ac:dyDescent="0.4">
      <c r="A1071" s="1">
        <v>1070</v>
      </c>
      <c r="B1071" s="21">
        <v>40883</v>
      </c>
      <c r="C1071" s="43">
        <v>2</v>
      </c>
      <c r="D1071" s="23">
        <v>15815</v>
      </c>
      <c r="E1071" s="25">
        <f t="shared" si="203"/>
        <v>14436.25</v>
      </c>
      <c r="F1071" s="25">
        <f t="shared" si="204"/>
        <v>14277.625</v>
      </c>
      <c r="G1071" s="25">
        <f t="shared" si="205"/>
        <v>1.1076772222270861</v>
      </c>
      <c r="H1071" s="25">
        <f t="shared" si="200"/>
        <v>0.99962528745511148</v>
      </c>
      <c r="I1071" s="4">
        <f t="shared" si="206"/>
        <v>15820.928300305906</v>
      </c>
      <c r="J1071" s="25">
        <f t="shared" si="201"/>
        <v>12644.824987012684</v>
      </c>
      <c r="K1071" s="15">
        <f t="shared" si="207"/>
        <v>12640.08681246213</v>
      </c>
      <c r="L1071" s="36">
        <f t="shared" si="208"/>
        <v>3174.9131875378698</v>
      </c>
      <c r="M1071" s="36">
        <f t="shared" si="209"/>
        <v>3174.9131875378698</v>
      </c>
      <c r="N1071" s="36">
        <f t="shared" si="210"/>
        <v>0.2007532840681549</v>
      </c>
      <c r="O1071" s="36">
        <f t="shared" si="211"/>
        <v>10080073.748401877</v>
      </c>
      <c r="P1071" s="35">
        <f t="shared" si="202"/>
        <v>10080073.748401877</v>
      </c>
    </row>
    <row r="1072" spans="1:16" x14ac:dyDescent="0.4">
      <c r="A1072" s="1">
        <v>1071</v>
      </c>
      <c r="B1072" s="21">
        <v>40884</v>
      </c>
      <c r="C1072" s="43">
        <v>3</v>
      </c>
      <c r="D1072" s="23">
        <v>13719</v>
      </c>
      <c r="E1072" s="25">
        <f t="shared" si="203"/>
        <v>14119</v>
      </c>
      <c r="F1072" s="25">
        <f t="shared" si="204"/>
        <v>13871.5</v>
      </c>
      <c r="G1072" s="25">
        <f t="shared" si="205"/>
        <v>0.98900623580723068</v>
      </c>
      <c r="H1072" s="25">
        <f t="shared" si="200"/>
        <v>0.99623085886831275</v>
      </c>
      <c r="I1072" s="4">
        <f t="shared" si="206"/>
        <v>13770.904482505548</v>
      </c>
      <c r="J1072" s="25">
        <f t="shared" si="201"/>
        <v>12645.141407039604</v>
      </c>
      <c r="K1072" s="15">
        <f t="shared" si="207"/>
        <v>12597.48008444633</v>
      </c>
      <c r="L1072" s="36">
        <f t="shared" si="208"/>
        <v>1121.5199155536702</v>
      </c>
      <c r="M1072" s="36">
        <f t="shared" si="209"/>
        <v>1121.5199155536702</v>
      </c>
      <c r="N1072" s="36">
        <f t="shared" si="210"/>
        <v>8.1749392488787098E-2</v>
      </c>
      <c r="O1072" s="36">
        <f t="shared" si="211"/>
        <v>1257806.9209835115</v>
      </c>
      <c r="P1072" s="35">
        <f t="shared" si="202"/>
        <v>1257806.9209835115</v>
      </c>
    </row>
    <row r="1073" spans="1:16" x14ac:dyDescent="0.4">
      <c r="A1073" s="1">
        <v>1072</v>
      </c>
      <c r="B1073" s="21">
        <v>40885</v>
      </c>
      <c r="C1073" s="43">
        <v>4</v>
      </c>
      <c r="D1073" s="23">
        <v>11707</v>
      </c>
      <c r="E1073" s="25">
        <f t="shared" si="203"/>
        <v>13624</v>
      </c>
      <c r="F1073" s="25">
        <f t="shared" si="204"/>
        <v>13371.375</v>
      </c>
      <c r="G1073" s="25">
        <f t="shared" si="205"/>
        <v>0.87552701199390492</v>
      </c>
      <c r="H1073" s="25">
        <f t="shared" si="200"/>
        <v>1.0011677938160828</v>
      </c>
      <c r="I1073" s="4">
        <f t="shared" si="206"/>
        <v>11693.34458450489</v>
      </c>
      <c r="J1073" s="25">
        <f t="shared" si="201"/>
        <v>12645.457827066524</v>
      </c>
      <c r="K1073" s="15">
        <f t="shared" si="207"/>
        <v>12660.225114518507</v>
      </c>
      <c r="L1073" s="36">
        <f t="shared" si="208"/>
        <v>-953.22511451850733</v>
      </c>
      <c r="M1073" s="36">
        <f t="shared" si="209"/>
        <v>953.22511451850733</v>
      </c>
      <c r="N1073" s="36">
        <f t="shared" si="210"/>
        <v>8.1423517085376901E-2</v>
      </c>
      <c r="O1073" s="36">
        <f t="shared" si="211"/>
        <v>908638.11894882144</v>
      </c>
      <c r="P1073" s="35">
        <f t="shared" si="202"/>
        <v>908638.11894882144</v>
      </c>
    </row>
    <row r="1074" spans="1:16" x14ac:dyDescent="0.4">
      <c r="A1074" s="1">
        <v>1073</v>
      </c>
      <c r="B1074" s="21">
        <v>40886</v>
      </c>
      <c r="C1074" s="43">
        <v>1</v>
      </c>
      <c r="D1074" s="23">
        <v>13255</v>
      </c>
      <c r="E1074" s="25">
        <f t="shared" si="203"/>
        <v>13118.75</v>
      </c>
      <c r="F1074" s="25">
        <f t="shared" si="204"/>
        <v>13073.25</v>
      </c>
      <c r="G1074" s="25">
        <f t="shared" si="205"/>
        <v>1.0139024343602394</v>
      </c>
      <c r="H1074" s="25">
        <f t="shared" si="200"/>
        <v>1.0029760598604931</v>
      </c>
      <c r="I1074" s="4">
        <f t="shared" si="206"/>
        <v>13215.669376838045</v>
      </c>
      <c r="J1074" s="25">
        <f t="shared" si="201"/>
        <v>12645.774247093446</v>
      </c>
      <c r="K1074" s="15">
        <f t="shared" si="207"/>
        <v>12683.408828235079</v>
      </c>
      <c r="L1074" s="36">
        <f t="shared" si="208"/>
        <v>571.59117176492146</v>
      </c>
      <c r="M1074" s="36">
        <f t="shared" si="209"/>
        <v>571.59117176492146</v>
      </c>
      <c r="N1074" s="36">
        <f t="shared" si="210"/>
        <v>4.3122683648805844E-2</v>
      </c>
      <c r="O1074" s="36">
        <f t="shared" si="211"/>
        <v>326716.46763959597</v>
      </c>
      <c r="P1074" s="35">
        <f t="shared" si="202"/>
        <v>326716.46763959597</v>
      </c>
    </row>
    <row r="1075" spans="1:16" x14ac:dyDescent="0.4">
      <c r="A1075" s="1">
        <v>1074</v>
      </c>
      <c r="B1075" s="21">
        <v>40887</v>
      </c>
      <c r="C1075" s="43">
        <v>2</v>
      </c>
      <c r="D1075" s="23">
        <v>13794</v>
      </c>
      <c r="E1075" s="25">
        <f t="shared" si="203"/>
        <v>13027.75</v>
      </c>
      <c r="F1075" s="25">
        <f t="shared" si="204"/>
        <v>13656.625</v>
      </c>
      <c r="G1075" s="25">
        <f t="shared" si="205"/>
        <v>1.0100592203417755</v>
      </c>
      <c r="H1075" s="25">
        <f t="shared" si="200"/>
        <v>0.99962528745511148</v>
      </c>
      <c r="I1075" s="4">
        <f t="shared" si="206"/>
        <v>13799.170722378734</v>
      </c>
      <c r="J1075" s="25">
        <f t="shared" si="201"/>
        <v>12646.090667120367</v>
      </c>
      <c r="K1075" s="15">
        <f t="shared" si="207"/>
        <v>12641.352018303598</v>
      </c>
      <c r="L1075" s="36">
        <f t="shared" si="208"/>
        <v>1152.647981696402</v>
      </c>
      <c r="M1075" s="36">
        <f t="shared" si="209"/>
        <v>1152.647981696402</v>
      </c>
      <c r="N1075" s="36">
        <f t="shared" si="210"/>
        <v>8.3561547172422937E-2</v>
      </c>
      <c r="O1075" s="36">
        <f t="shared" si="211"/>
        <v>1328597.369708789</v>
      </c>
      <c r="P1075" s="35">
        <f t="shared" si="202"/>
        <v>1328597.369708789</v>
      </c>
    </row>
    <row r="1076" spans="1:16" x14ac:dyDescent="0.4">
      <c r="A1076" s="1">
        <v>1075</v>
      </c>
      <c r="B1076" s="21">
        <v>40888</v>
      </c>
      <c r="C1076" s="43">
        <v>3</v>
      </c>
      <c r="D1076" s="23">
        <v>13355</v>
      </c>
      <c r="E1076" s="25">
        <f t="shared" si="203"/>
        <v>14285.5</v>
      </c>
      <c r="F1076" s="25">
        <f t="shared" si="204"/>
        <v>14814.625</v>
      </c>
      <c r="G1076" s="25">
        <f t="shared" si="205"/>
        <v>0.90147405013626736</v>
      </c>
      <c r="H1076" s="25">
        <f t="shared" si="200"/>
        <v>0.99623085886831275</v>
      </c>
      <c r="I1076" s="4">
        <f t="shared" si="206"/>
        <v>13405.527324430468</v>
      </c>
      <c r="J1076" s="25">
        <f t="shared" si="201"/>
        <v>12646.407087147287</v>
      </c>
      <c r="K1076" s="15">
        <f t="shared" si="207"/>
        <v>12598.740994027059</v>
      </c>
      <c r="L1076" s="36">
        <f t="shared" si="208"/>
        <v>756.25900597294094</v>
      </c>
      <c r="M1076" s="36">
        <f t="shared" si="209"/>
        <v>756.25900597294094</v>
      </c>
      <c r="N1076" s="36">
        <f t="shared" si="210"/>
        <v>5.6627405913361357E-2</v>
      </c>
      <c r="O1076" s="36">
        <f t="shared" si="211"/>
        <v>571927.68411518075</v>
      </c>
      <c r="P1076" s="35">
        <f t="shared" si="202"/>
        <v>571927.68411518075</v>
      </c>
    </row>
    <row r="1077" spans="1:16" x14ac:dyDescent="0.4">
      <c r="A1077" s="1">
        <v>1076</v>
      </c>
      <c r="B1077" s="21">
        <v>40889</v>
      </c>
      <c r="C1077" s="43">
        <v>4</v>
      </c>
      <c r="D1077" s="23">
        <v>16738</v>
      </c>
      <c r="E1077" s="25">
        <f t="shared" si="203"/>
        <v>15343.75</v>
      </c>
      <c r="F1077" s="25">
        <f t="shared" si="204"/>
        <v>15791.5</v>
      </c>
      <c r="G1077" s="25">
        <f t="shared" si="205"/>
        <v>1.0599373080454675</v>
      </c>
      <c r="H1077" s="25">
        <f t="shared" si="200"/>
        <v>1.0011677938160828</v>
      </c>
      <c r="I1077" s="4">
        <f t="shared" si="206"/>
        <v>16718.476266801303</v>
      </c>
      <c r="J1077" s="25">
        <f t="shared" si="201"/>
        <v>12646.723507174209</v>
      </c>
      <c r="K1077" s="15">
        <f t="shared" si="207"/>
        <v>12661.492272679596</v>
      </c>
      <c r="L1077" s="36">
        <f t="shared" si="208"/>
        <v>4076.5077273204042</v>
      </c>
      <c r="M1077" s="36">
        <f t="shared" si="209"/>
        <v>4076.5077273204042</v>
      </c>
      <c r="N1077" s="36">
        <f t="shared" si="210"/>
        <v>0.24354807786595795</v>
      </c>
      <c r="O1077" s="36">
        <f t="shared" si="211"/>
        <v>16617915.250902968</v>
      </c>
      <c r="P1077" s="35">
        <f t="shared" si="202"/>
        <v>16617915.250902968</v>
      </c>
    </row>
    <row r="1078" spans="1:16" x14ac:dyDescent="0.4">
      <c r="A1078" s="1">
        <v>1077</v>
      </c>
      <c r="B1078" s="21">
        <v>40890</v>
      </c>
      <c r="C1078" s="43">
        <v>1</v>
      </c>
      <c r="D1078" s="23">
        <v>17488</v>
      </c>
      <c r="E1078" s="25">
        <f t="shared" si="203"/>
        <v>16239.25</v>
      </c>
      <c r="F1078" s="25">
        <f t="shared" si="204"/>
        <v>16303.375</v>
      </c>
      <c r="G1078" s="25">
        <f t="shared" si="205"/>
        <v>1.0726613354596823</v>
      </c>
      <c r="H1078" s="25">
        <f t="shared" si="200"/>
        <v>1.0029760598604931</v>
      </c>
      <c r="I1078" s="4">
        <f t="shared" si="206"/>
        <v>17436.109095597414</v>
      </c>
      <c r="J1078" s="25">
        <f t="shared" si="201"/>
        <v>12647.039927201129</v>
      </c>
      <c r="K1078" s="15">
        <f t="shared" si="207"/>
        <v>12684.678275082526</v>
      </c>
      <c r="L1078" s="36">
        <f t="shared" si="208"/>
        <v>4803.3217249174741</v>
      </c>
      <c r="M1078" s="36">
        <f t="shared" si="209"/>
        <v>4803.3217249174741</v>
      </c>
      <c r="N1078" s="36">
        <f t="shared" si="210"/>
        <v>0.27466386807625082</v>
      </c>
      <c r="O1078" s="36">
        <f t="shared" si="211"/>
        <v>23071899.593064178</v>
      </c>
      <c r="P1078" s="35">
        <f t="shared" si="202"/>
        <v>23071899.593064178</v>
      </c>
    </row>
    <row r="1079" spans="1:16" x14ac:dyDescent="0.4">
      <c r="A1079" s="1">
        <v>1078</v>
      </c>
      <c r="B1079" s="21">
        <v>40891</v>
      </c>
      <c r="C1079" s="43">
        <v>2</v>
      </c>
      <c r="D1079" s="23">
        <v>17376</v>
      </c>
      <c r="E1079" s="25">
        <f t="shared" si="203"/>
        <v>16367.5</v>
      </c>
      <c r="F1079" s="25">
        <f t="shared" si="204"/>
        <v>16430.625</v>
      </c>
      <c r="G1079" s="25">
        <f t="shared" si="205"/>
        <v>1.0575373730457607</v>
      </c>
      <c r="H1079" s="25">
        <f t="shared" si="200"/>
        <v>0.99962528745511148</v>
      </c>
      <c r="I1079" s="4">
        <f t="shared" si="206"/>
        <v>17382.513445849854</v>
      </c>
      <c r="J1079" s="25">
        <f t="shared" si="201"/>
        <v>12647.356347228051</v>
      </c>
      <c r="K1079" s="15">
        <f t="shared" si="207"/>
        <v>12642.617224145069</v>
      </c>
      <c r="L1079" s="36">
        <f t="shared" si="208"/>
        <v>4733.3827758549305</v>
      </c>
      <c r="M1079" s="36">
        <f t="shared" si="209"/>
        <v>4733.3827758549305</v>
      </c>
      <c r="N1079" s="36">
        <f t="shared" si="210"/>
        <v>0.27240922973382425</v>
      </c>
      <c r="O1079" s="36">
        <f t="shared" si="211"/>
        <v>22404912.502760127</v>
      </c>
      <c r="P1079" s="35">
        <f t="shared" si="202"/>
        <v>22404912.502760127</v>
      </c>
    </row>
    <row r="1080" spans="1:16" x14ac:dyDescent="0.4">
      <c r="A1080" s="1">
        <v>1079</v>
      </c>
      <c r="B1080" s="21">
        <v>40892</v>
      </c>
      <c r="C1080" s="43">
        <v>3</v>
      </c>
      <c r="D1080" s="23">
        <v>13868</v>
      </c>
      <c r="E1080" s="25">
        <f t="shared" si="203"/>
        <v>16493.75</v>
      </c>
      <c r="F1080" s="25">
        <f t="shared" si="204"/>
        <v>16211.875</v>
      </c>
      <c r="G1080" s="25">
        <f t="shared" si="205"/>
        <v>0.85542233702147341</v>
      </c>
      <c r="H1080" s="25">
        <f t="shared" si="200"/>
        <v>0.99623085886831275</v>
      </c>
      <c r="I1080" s="4">
        <f t="shared" si="206"/>
        <v>13920.468209300017</v>
      </c>
      <c r="J1080" s="25">
        <f t="shared" si="201"/>
        <v>12647.672767254971</v>
      </c>
      <c r="K1080" s="15">
        <f t="shared" si="207"/>
        <v>12600.00190360779</v>
      </c>
      <c r="L1080" s="36">
        <f t="shared" si="208"/>
        <v>1267.9980963922098</v>
      </c>
      <c r="M1080" s="36">
        <f t="shared" si="209"/>
        <v>1267.9980963922098</v>
      </c>
      <c r="N1080" s="36">
        <f t="shared" si="210"/>
        <v>9.1433378741866883E-2</v>
      </c>
      <c r="O1080" s="36">
        <f t="shared" si="211"/>
        <v>1607819.172454268</v>
      </c>
      <c r="P1080" s="35">
        <f t="shared" si="202"/>
        <v>1607819.172454268</v>
      </c>
    </row>
    <row r="1081" spans="1:16" x14ac:dyDescent="0.4">
      <c r="A1081" s="1">
        <v>1080</v>
      </c>
      <c r="B1081" s="21">
        <v>40893</v>
      </c>
      <c r="C1081" s="43">
        <v>4</v>
      </c>
      <c r="D1081" s="23">
        <v>17243</v>
      </c>
      <c r="E1081" s="25">
        <f t="shared" si="203"/>
        <v>15930</v>
      </c>
      <c r="F1081" s="25">
        <f t="shared" si="204"/>
        <v>15538.5</v>
      </c>
      <c r="G1081" s="25">
        <f t="shared" si="205"/>
        <v>1.1096952730315024</v>
      </c>
      <c r="H1081" s="25">
        <f t="shared" si="200"/>
        <v>1.0011677938160828</v>
      </c>
      <c r="I1081" s="4">
        <f t="shared" si="206"/>
        <v>17222.887218810782</v>
      </c>
      <c r="J1081" s="25">
        <f t="shared" si="201"/>
        <v>12647.989187281892</v>
      </c>
      <c r="K1081" s="15">
        <f t="shared" si="207"/>
        <v>12662.759430840681</v>
      </c>
      <c r="L1081" s="36">
        <f t="shared" si="208"/>
        <v>4580.2405691593194</v>
      </c>
      <c r="M1081" s="36">
        <f t="shared" si="209"/>
        <v>4580.2405691593194</v>
      </c>
      <c r="N1081" s="36">
        <f t="shared" si="210"/>
        <v>0.26562898388675515</v>
      </c>
      <c r="O1081" s="36">
        <f t="shared" si="211"/>
        <v>20978603.671372887</v>
      </c>
      <c r="P1081" s="35">
        <f t="shared" si="202"/>
        <v>20978603.671372887</v>
      </c>
    </row>
    <row r="1082" spans="1:16" x14ac:dyDescent="0.4">
      <c r="A1082" s="1">
        <v>1081</v>
      </c>
      <c r="B1082" s="21">
        <v>40894</v>
      </c>
      <c r="C1082" s="43">
        <v>1</v>
      </c>
      <c r="D1082" s="23">
        <v>15233</v>
      </c>
      <c r="E1082" s="25">
        <f t="shared" si="203"/>
        <v>15147</v>
      </c>
      <c r="F1082" s="25">
        <f t="shared" si="204"/>
        <v>15570.625</v>
      </c>
      <c r="G1082" s="25">
        <f t="shared" si="205"/>
        <v>0.97831654156464498</v>
      </c>
      <c r="H1082" s="25">
        <f t="shared" si="200"/>
        <v>1.0029760598604931</v>
      </c>
      <c r="I1082" s="4">
        <f t="shared" si="206"/>
        <v>15187.800197463141</v>
      </c>
      <c r="J1082" s="25">
        <f t="shared" si="201"/>
        <v>12648.305607308814</v>
      </c>
      <c r="K1082" s="15">
        <f t="shared" si="207"/>
        <v>12685.947721929975</v>
      </c>
      <c r="L1082" s="36">
        <f t="shared" si="208"/>
        <v>2547.0522780700248</v>
      </c>
      <c r="M1082" s="36">
        <f t="shared" si="209"/>
        <v>2547.0522780700248</v>
      </c>
      <c r="N1082" s="36">
        <f t="shared" si="210"/>
        <v>0.16720621532659521</v>
      </c>
      <c r="O1082" s="36">
        <f t="shared" si="211"/>
        <v>6487475.3072217032</v>
      </c>
      <c r="P1082" s="35">
        <f t="shared" si="202"/>
        <v>6487475.3072217032</v>
      </c>
    </row>
    <row r="1083" spans="1:16" x14ac:dyDescent="0.4">
      <c r="A1083" s="1">
        <v>1082</v>
      </c>
      <c r="B1083" s="21">
        <v>40895</v>
      </c>
      <c r="C1083" s="43">
        <v>2</v>
      </c>
      <c r="D1083" s="23">
        <v>14244</v>
      </c>
      <c r="E1083" s="25">
        <f t="shared" si="203"/>
        <v>15994.25</v>
      </c>
      <c r="F1083" s="25">
        <f t="shared" si="204"/>
        <v>16059.25</v>
      </c>
      <c r="G1083" s="25">
        <f t="shared" si="205"/>
        <v>0.88696545604558119</v>
      </c>
      <c r="H1083" s="25">
        <f t="shared" si="200"/>
        <v>0.99962528745511148</v>
      </c>
      <c r="I1083" s="4">
        <f t="shared" si="206"/>
        <v>14249.339406231889</v>
      </c>
      <c r="J1083" s="25">
        <f t="shared" si="201"/>
        <v>12648.622027335734</v>
      </c>
      <c r="K1083" s="15">
        <f t="shared" si="207"/>
        <v>12643.882429986537</v>
      </c>
      <c r="L1083" s="36">
        <f t="shared" si="208"/>
        <v>1600.1175700134627</v>
      </c>
      <c r="M1083" s="36">
        <f t="shared" si="209"/>
        <v>1600.1175700134627</v>
      </c>
      <c r="N1083" s="36">
        <f t="shared" si="210"/>
        <v>0.11233625175607011</v>
      </c>
      <c r="O1083" s="36">
        <f t="shared" si="211"/>
        <v>2560376.2378657889</v>
      </c>
      <c r="P1083" s="35">
        <f t="shared" si="202"/>
        <v>2560376.2378657889</v>
      </c>
    </row>
    <row r="1084" spans="1:16" x14ac:dyDescent="0.4">
      <c r="A1084" s="1">
        <v>1083</v>
      </c>
      <c r="B1084" s="21">
        <v>40896</v>
      </c>
      <c r="C1084" s="43">
        <v>3</v>
      </c>
      <c r="D1084" s="23">
        <v>17257</v>
      </c>
      <c r="E1084" s="25">
        <f t="shared" si="203"/>
        <v>16124.25</v>
      </c>
      <c r="F1084" s="25">
        <f t="shared" si="204"/>
        <v>16478.5</v>
      </c>
      <c r="G1084" s="25">
        <f t="shared" si="205"/>
        <v>1.0472433777346239</v>
      </c>
      <c r="H1084" s="25">
        <f t="shared" si="200"/>
        <v>0.99623085886831275</v>
      </c>
      <c r="I1084" s="4">
        <f t="shared" si="206"/>
        <v>17322.290156323219</v>
      </c>
      <c r="J1084" s="25">
        <f t="shared" si="201"/>
        <v>12648.938447362654</v>
      </c>
      <c r="K1084" s="15">
        <f t="shared" si="207"/>
        <v>12601.262813188519</v>
      </c>
      <c r="L1084" s="36">
        <f t="shared" si="208"/>
        <v>4655.7371868114806</v>
      </c>
      <c r="M1084" s="36">
        <f t="shared" si="209"/>
        <v>4655.7371868114806</v>
      </c>
      <c r="N1084" s="36">
        <f t="shared" si="210"/>
        <v>0.26978832860934582</v>
      </c>
      <c r="O1084" s="36">
        <f t="shared" si="211"/>
        <v>21675888.75265928</v>
      </c>
      <c r="P1084" s="35">
        <f t="shared" si="202"/>
        <v>21675888.75265928</v>
      </c>
    </row>
    <row r="1085" spans="1:16" x14ac:dyDescent="0.4">
      <c r="A1085" s="1">
        <v>1084</v>
      </c>
      <c r="B1085" s="21">
        <v>40897</v>
      </c>
      <c r="C1085" s="43">
        <v>4</v>
      </c>
      <c r="D1085" s="23">
        <v>17763</v>
      </c>
      <c r="E1085" s="25">
        <f t="shared" si="203"/>
        <v>16832.75</v>
      </c>
      <c r="F1085" s="25">
        <f t="shared" si="204"/>
        <v>16843.5</v>
      </c>
      <c r="G1085" s="25">
        <f t="shared" si="205"/>
        <v>1.0545907917000623</v>
      </c>
      <c r="H1085" s="25">
        <f t="shared" si="200"/>
        <v>1.0011677938160828</v>
      </c>
      <c r="I1085" s="4">
        <f t="shared" si="206"/>
        <v>17742.280674345293</v>
      </c>
      <c r="J1085" s="25">
        <f t="shared" si="201"/>
        <v>12649.254867389576</v>
      </c>
      <c r="K1085" s="15">
        <f t="shared" si="207"/>
        <v>12664.026589001769</v>
      </c>
      <c r="L1085" s="36">
        <f t="shared" si="208"/>
        <v>5098.973410998231</v>
      </c>
      <c r="M1085" s="36">
        <f t="shared" si="209"/>
        <v>5098.973410998231</v>
      </c>
      <c r="N1085" s="36">
        <f t="shared" si="210"/>
        <v>0.28705586956022244</v>
      </c>
      <c r="O1085" s="36">
        <f t="shared" si="211"/>
        <v>25999529.846066933</v>
      </c>
      <c r="P1085" s="35">
        <f t="shared" si="202"/>
        <v>25999529.846066933</v>
      </c>
    </row>
    <row r="1086" spans="1:16" x14ac:dyDescent="0.4">
      <c r="A1086" s="1">
        <v>1085</v>
      </c>
      <c r="B1086" s="21">
        <v>40898</v>
      </c>
      <c r="C1086" s="43">
        <v>1</v>
      </c>
      <c r="D1086" s="23">
        <v>18067</v>
      </c>
      <c r="E1086" s="25">
        <f t="shared" si="203"/>
        <v>16854.25</v>
      </c>
      <c r="F1086" s="25">
        <f t="shared" si="204"/>
        <v>16857.125</v>
      </c>
      <c r="G1086" s="25">
        <f t="shared" si="205"/>
        <v>1.0717723217927138</v>
      </c>
      <c r="H1086" s="25">
        <f t="shared" si="200"/>
        <v>1.0029760598604931</v>
      </c>
      <c r="I1086" s="4">
        <f t="shared" si="206"/>
        <v>18013.391069885547</v>
      </c>
      <c r="J1086" s="25">
        <f t="shared" si="201"/>
        <v>12649.571287416496</v>
      </c>
      <c r="K1086" s="15">
        <f t="shared" si="207"/>
        <v>12687.217168777423</v>
      </c>
      <c r="L1086" s="36">
        <f t="shared" si="208"/>
        <v>5379.7828312225774</v>
      </c>
      <c r="M1086" s="36">
        <f t="shared" si="209"/>
        <v>5379.7828312225774</v>
      </c>
      <c r="N1086" s="36">
        <f t="shared" si="210"/>
        <v>0.29776846356465253</v>
      </c>
      <c r="O1086" s="36">
        <f t="shared" si="211"/>
        <v>28942063.311117209</v>
      </c>
      <c r="P1086" s="35">
        <f t="shared" si="202"/>
        <v>28942063.311117209</v>
      </c>
    </row>
    <row r="1087" spans="1:16" x14ac:dyDescent="0.4">
      <c r="A1087" s="1">
        <v>1086</v>
      </c>
      <c r="B1087" s="21">
        <v>40899</v>
      </c>
      <c r="C1087" s="43">
        <v>2</v>
      </c>
      <c r="D1087" s="23">
        <v>14330</v>
      </c>
      <c r="E1087" s="25">
        <f t="shared" si="203"/>
        <v>16860</v>
      </c>
      <c r="F1087" s="25">
        <f t="shared" si="204"/>
        <v>16532.625</v>
      </c>
      <c r="G1087" s="25">
        <f t="shared" si="205"/>
        <v>0.86677100581426114</v>
      </c>
      <c r="H1087" s="25">
        <f t="shared" si="200"/>
        <v>0.99962528745511148</v>
      </c>
      <c r="I1087" s="4">
        <f t="shared" si="206"/>
        <v>14335.371643590492</v>
      </c>
      <c r="J1087" s="25">
        <f t="shared" si="201"/>
        <v>12649.887707443417</v>
      </c>
      <c r="K1087" s="15">
        <f t="shared" si="207"/>
        <v>12645.147635828007</v>
      </c>
      <c r="L1087" s="36">
        <f t="shared" si="208"/>
        <v>1684.852364171993</v>
      </c>
      <c r="M1087" s="36">
        <f t="shared" si="209"/>
        <v>1684.852364171993</v>
      </c>
      <c r="N1087" s="36">
        <f t="shared" si="210"/>
        <v>0.11757518242651731</v>
      </c>
      <c r="O1087" s="36">
        <f t="shared" si="211"/>
        <v>2838727.4890559544</v>
      </c>
      <c r="P1087" s="35">
        <f t="shared" si="202"/>
        <v>2838727.4890559544</v>
      </c>
    </row>
    <row r="1088" spans="1:16" x14ac:dyDescent="0.4">
      <c r="A1088" s="1">
        <v>1087</v>
      </c>
      <c r="B1088" s="21">
        <v>40900</v>
      </c>
      <c r="C1088" s="43">
        <v>3</v>
      </c>
      <c r="D1088" s="23">
        <v>17280</v>
      </c>
      <c r="E1088" s="25">
        <f t="shared" si="203"/>
        <v>16205.25</v>
      </c>
      <c r="F1088" s="25">
        <f t="shared" si="204"/>
        <v>15655.375</v>
      </c>
      <c r="G1088" s="25">
        <f t="shared" si="205"/>
        <v>1.1037742628330525</v>
      </c>
      <c r="H1088" s="25">
        <f t="shared" si="200"/>
        <v>0.99623085886831275</v>
      </c>
      <c r="I1088" s="4">
        <f t="shared" si="206"/>
        <v>17345.377174553239</v>
      </c>
      <c r="J1088" s="25">
        <f t="shared" si="201"/>
        <v>12650.204127470339</v>
      </c>
      <c r="K1088" s="15">
        <f t="shared" si="207"/>
        <v>12602.523722769251</v>
      </c>
      <c r="L1088" s="36">
        <f t="shared" si="208"/>
        <v>4677.4762772307495</v>
      </c>
      <c r="M1088" s="36">
        <f t="shared" si="209"/>
        <v>4677.4762772307495</v>
      </c>
      <c r="N1088" s="36">
        <f t="shared" si="210"/>
        <v>0.27068728456196467</v>
      </c>
      <c r="O1088" s="36">
        <f t="shared" si="211"/>
        <v>21878784.324056432</v>
      </c>
      <c r="P1088" s="35">
        <f t="shared" si="202"/>
        <v>21878784.324056432</v>
      </c>
    </row>
    <row r="1089" spans="1:16" x14ac:dyDescent="0.4">
      <c r="A1089" s="1">
        <v>1088</v>
      </c>
      <c r="B1089" s="21">
        <v>40901</v>
      </c>
      <c r="C1089" s="43">
        <v>4</v>
      </c>
      <c r="D1089" s="23">
        <v>15144</v>
      </c>
      <c r="E1089" s="25">
        <f t="shared" si="203"/>
        <v>15105.5</v>
      </c>
      <c r="F1089" s="25">
        <f t="shared" si="204"/>
        <v>14887.25</v>
      </c>
      <c r="G1089" s="25">
        <f t="shared" si="205"/>
        <v>1.0172463013652622</v>
      </c>
      <c r="H1089" s="25">
        <f t="shared" si="200"/>
        <v>1.0011677938160828</v>
      </c>
      <c r="I1089" s="4">
        <f t="shared" si="206"/>
        <v>15126.335558874353</v>
      </c>
      <c r="J1089" s="25">
        <f t="shared" si="201"/>
        <v>12650.520547497259</v>
      </c>
      <c r="K1089" s="15">
        <f t="shared" si="207"/>
        <v>12665.293747162854</v>
      </c>
      <c r="L1089" s="36">
        <f t="shared" si="208"/>
        <v>2478.7062528371462</v>
      </c>
      <c r="M1089" s="36">
        <f t="shared" si="209"/>
        <v>2478.7062528371462</v>
      </c>
      <c r="N1089" s="36">
        <f t="shared" si="210"/>
        <v>0.16367579588200912</v>
      </c>
      <c r="O1089" s="36">
        <f t="shared" si="211"/>
        <v>6143984.6878539668</v>
      </c>
      <c r="P1089" s="35">
        <f t="shared" si="202"/>
        <v>6143984.6878539668</v>
      </c>
    </row>
    <row r="1090" spans="1:16" x14ac:dyDescent="0.4">
      <c r="A1090" s="1">
        <v>1089</v>
      </c>
      <c r="B1090" s="21">
        <v>40902</v>
      </c>
      <c r="C1090" s="43">
        <v>1</v>
      </c>
      <c r="D1090" s="23">
        <v>13668</v>
      </c>
      <c r="E1090" s="25">
        <f t="shared" si="203"/>
        <v>14669</v>
      </c>
      <c r="F1090" s="25">
        <f t="shared" si="204"/>
        <v>14375.375</v>
      </c>
      <c r="G1090" s="25">
        <f t="shared" si="205"/>
        <v>0.950792588019443</v>
      </c>
      <c r="H1090" s="25">
        <f t="shared" ref="H1090:H1153" si="212">VLOOKUP(C1090,$Q$38:$S$42,3,FALSE)</f>
        <v>1.0029760598604931</v>
      </c>
      <c r="I1090" s="4">
        <f t="shared" si="206"/>
        <v>13627.443911174831</v>
      </c>
      <c r="J1090" s="25">
        <f t="shared" si="201"/>
        <v>12650.836967524179</v>
      </c>
      <c r="K1090" s="15">
        <f t="shared" si="207"/>
        <v>12688.48661562487</v>
      </c>
      <c r="L1090" s="36">
        <f t="shared" si="208"/>
        <v>979.51338437513004</v>
      </c>
      <c r="M1090" s="36">
        <f t="shared" si="209"/>
        <v>979.51338437513004</v>
      </c>
      <c r="N1090" s="36">
        <f t="shared" si="210"/>
        <v>7.1664719371900068E-2</v>
      </c>
      <c r="O1090" s="36">
        <f t="shared" si="211"/>
        <v>959446.47017002129</v>
      </c>
      <c r="P1090" s="35">
        <f t="shared" si="202"/>
        <v>959446.47017002129</v>
      </c>
    </row>
    <row r="1091" spans="1:16" x14ac:dyDescent="0.4">
      <c r="A1091" s="1">
        <v>1090</v>
      </c>
      <c r="B1091" s="21">
        <v>40903</v>
      </c>
      <c r="C1091" s="43">
        <v>2</v>
      </c>
      <c r="D1091" s="23">
        <v>12584</v>
      </c>
      <c r="E1091" s="25">
        <f t="shared" si="203"/>
        <v>14081.75</v>
      </c>
      <c r="F1091" s="25">
        <f t="shared" si="204"/>
        <v>14190.875</v>
      </c>
      <c r="G1091" s="25">
        <f t="shared" si="205"/>
        <v>0.88676702458446011</v>
      </c>
      <c r="H1091" s="25">
        <f t="shared" si="212"/>
        <v>0.99962528745511148</v>
      </c>
      <c r="I1091" s="4">
        <f t="shared" si="206"/>
        <v>12588.717150240249</v>
      </c>
      <c r="J1091" s="25">
        <f t="shared" ref="J1091:J1154" si="213">INTERCEPT($I$2:$I$3896,$A$2:$A$3896)+SLOPE($I$2:$I$3896,$A$2:$A$3896)*A1091</f>
        <v>12651.153387551101</v>
      </c>
      <c r="K1091" s="15">
        <f t="shared" si="207"/>
        <v>12646.412841669477</v>
      </c>
      <c r="L1091" s="36">
        <f t="shared" si="208"/>
        <v>-62.41284166947662</v>
      </c>
      <c r="M1091" s="36">
        <f t="shared" si="209"/>
        <v>62.41284166947662</v>
      </c>
      <c r="N1091" s="36">
        <f t="shared" si="210"/>
        <v>4.9596981619100941E-3</v>
      </c>
      <c r="O1091" s="36">
        <f t="shared" si="211"/>
        <v>3895.3628052591571</v>
      </c>
      <c r="P1091" s="35">
        <f t="shared" ref="P1091:P1154" si="214">(D1091-K1091)^2</f>
        <v>3895.3628052591571</v>
      </c>
    </row>
    <row r="1092" spans="1:16" x14ac:dyDescent="0.4">
      <c r="A1092" s="1">
        <v>1091</v>
      </c>
      <c r="B1092" s="21">
        <v>40904</v>
      </c>
      <c r="C1092" s="43">
        <v>3</v>
      </c>
      <c r="D1092" s="23">
        <v>14931</v>
      </c>
      <c r="E1092" s="25">
        <f t="shared" si="203"/>
        <v>14300</v>
      </c>
      <c r="F1092" s="25">
        <f t="shared" si="204"/>
        <v>14188.5</v>
      </c>
      <c r="G1092" s="25">
        <f t="shared" si="205"/>
        <v>1.0523311132254995</v>
      </c>
      <c r="H1092" s="25">
        <f t="shared" si="212"/>
        <v>0.99623085886831275</v>
      </c>
      <c r="I1092" s="4">
        <f t="shared" si="206"/>
        <v>14987.489964887407</v>
      </c>
      <c r="J1092" s="25">
        <f t="shared" si="213"/>
        <v>12651.469807578022</v>
      </c>
      <c r="K1092" s="15">
        <f t="shared" si="207"/>
        <v>12603.78463234998</v>
      </c>
      <c r="L1092" s="36">
        <f t="shared" si="208"/>
        <v>2327.2153676500202</v>
      </c>
      <c r="M1092" s="36">
        <f t="shared" si="209"/>
        <v>2327.2153676500202</v>
      </c>
      <c r="N1092" s="36">
        <f t="shared" si="210"/>
        <v>0.15586466865246937</v>
      </c>
      <c r="O1092" s="36">
        <f t="shared" si="211"/>
        <v>5415931.3674264187</v>
      </c>
      <c r="P1092" s="35">
        <f t="shared" si="214"/>
        <v>5415931.3674264187</v>
      </c>
    </row>
    <row r="1093" spans="1:16" x14ac:dyDescent="0.4">
      <c r="A1093" s="1">
        <v>1092</v>
      </c>
      <c r="B1093" s="21">
        <v>40905</v>
      </c>
      <c r="C1093" s="43">
        <v>4</v>
      </c>
      <c r="D1093" s="23">
        <v>16017</v>
      </c>
      <c r="E1093" s="25">
        <f t="shared" ref="E1093:E1156" si="215">AVERAGE(D1091:D1094)</f>
        <v>14077</v>
      </c>
      <c r="F1093" s="25">
        <f t="shared" ref="F1093:F1156" si="216">AVERAGE(E1093:E1094)</f>
        <v>14459.375</v>
      </c>
      <c r="G1093" s="25">
        <f t="shared" si="205"/>
        <v>1.1077242273611412</v>
      </c>
      <c r="H1093" s="25">
        <f t="shared" si="212"/>
        <v>1.0011677938160828</v>
      </c>
      <c r="I1093" s="4">
        <f t="shared" si="206"/>
        <v>15998.317264031333</v>
      </c>
      <c r="J1093" s="25">
        <f t="shared" si="213"/>
        <v>12651.786227604942</v>
      </c>
      <c r="K1093" s="15">
        <f t="shared" si="207"/>
        <v>12666.56090532394</v>
      </c>
      <c r="L1093" s="36">
        <f t="shared" si="208"/>
        <v>3350.4390946760595</v>
      </c>
      <c r="M1093" s="36">
        <f t="shared" si="209"/>
        <v>3350.4390946760595</v>
      </c>
      <c r="N1093" s="36">
        <f t="shared" si="210"/>
        <v>0.20918018946594616</v>
      </c>
      <c r="O1093" s="36">
        <f t="shared" si="211"/>
        <v>11225442.127133733</v>
      </c>
      <c r="P1093" s="35">
        <f t="shared" si="214"/>
        <v>11225442.127133733</v>
      </c>
    </row>
    <row r="1094" spans="1:16" x14ac:dyDescent="0.4">
      <c r="A1094" s="1">
        <v>1093</v>
      </c>
      <c r="B1094" s="21">
        <v>40906</v>
      </c>
      <c r="C1094" s="43">
        <v>1</v>
      </c>
      <c r="D1094" s="23">
        <v>12776</v>
      </c>
      <c r="E1094" s="25">
        <f t="shared" si="215"/>
        <v>14841.75</v>
      </c>
      <c r="F1094" s="25">
        <f t="shared" si="216"/>
        <v>14763.75</v>
      </c>
      <c r="G1094" s="25">
        <f t="shared" si="205"/>
        <v>0.86536279739226141</v>
      </c>
      <c r="H1094" s="25">
        <f t="shared" si="212"/>
        <v>1.0029760598604931</v>
      </c>
      <c r="I1094" s="4">
        <f t="shared" si="206"/>
        <v>12738.090679629035</v>
      </c>
      <c r="J1094" s="25">
        <f t="shared" si="213"/>
        <v>12652.102647631864</v>
      </c>
      <c r="K1094" s="15">
        <f t="shared" si="207"/>
        <v>12689.756062472319</v>
      </c>
      <c r="L1094" s="36">
        <f t="shared" si="208"/>
        <v>86.243937527680828</v>
      </c>
      <c r="M1094" s="36">
        <f t="shared" si="209"/>
        <v>86.243937527680828</v>
      </c>
      <c r="N1094" s="36">
        <f t="shared" si="210"/>
        <v>6.7504647407389505E-3</v>
      </c>
      <c r="O1094" s="36">
        <f t="shared" si="211"/>
        <v>7438.0167602785132</v>
      </c>
      <c r="P1094" s="35">
        <f t="shared" si="214"/>
        <v>7438.0167602785132</v>
      </c>
    </row>
    <row r="1095" spans="1:16" x14ac:dyDescent="0.4">
      <c r="A1095" s="1">
        <v>1094</v>
      </c>
      <c r="B1095" s="21">
        <v>40907</v>
      </c>
      <c r="C1095" s="43">
        <v>2</v>
      </c>
      <c r="D1095" s="23">
        <v>15643</v>
      </c>
      <c r="E1095" s="25">
        <f t="shared" si="215"/>
        <v>14685.75</v>
      </c>
      <c r="F1095" s="25">
        <f t="shared" si="216"/>
        <v>14073.375</v>
      </c>
      <c r="G1095" s="25">
        <f t="shared" si="205"/>
        <v>1.1115315267304395</v>
      </c>
      <c r="H1095" s="25">
        <f t="shared" si="212"/>
        <v>0.99962528745511148</v>
      </c>
      <c r="I1095" s="4">
        <f t="shared" si="206"/>
        <v>15648.8638255887</v>
      </c>
      <c r="J1095" s="25">
        <f t="shared" si="213"/>
        <v>12652.419067658784</v>
      </c>
      <c r="K1095" s="15">
        <f t="shared" si="207"/>
        <v>12647.678047510946</v>
      </c>
      <c r="L1095" s="36">
        <f t="shared" si="208"/>
        <v>2995.3219524890537</v>
      </c>
      <c r="M1095" s="36">
        <f t="shared" si="209"/>
        <v>2995.3219524890537</v>
      </c>
      <c r="N1095" s="36">
        <f t="shared" si="210"/>
        <v>0.19148001997628675</v>
      </c>
      <c r="O1095" s="36">
        <f t="shared" si="211"/>
        <v>8971953.5990628377</v>
      </c>
      <c r="P1095" s="35">
        <f t="shared" si="214"/>
        <v>8971953.5990628377</v>
      </c>
    </row>
    <row r="1096" spans="1:16" x14ac:dyDescent="0.4">
      <c r="A1096" s="1">
        <v>1095</v>
      </c>
      <c r="B1096" s="21">
        <v>40908</v>
      </c>
      <c r="C1096" s="43">
        <v>3</v>
      </c>
      <c r="D1096" s="23">
        <v>14307</v>
      </c>
      <c r="E1096" s="25">
        <f t="shared" si="215"/>
        <v>13461</v>
      </c>
      <c r="F1096" s="25">
        <f t="shared" si="216"/>
        <v>13158</v>
      </c>
      <c r="G1096" s="25">
        <f t="shared" si="205"/>
        <v>1.0873233014135888</v>
      </c>
      <c r="H1096" s="25">
        <f t="shared" si="212"/>
        <v>0.99623085886831275</v>
      </c>
      <c r="I1096" s="4">
        <f t="shared" si="206"/>
        <v>14361.129122472985</v>
      </c>
      <c r="J1096" s="25">
        <f t="shared" si="213"/>
        <v>12652.735487685706</v>
      </c>
      <c r="K1096" s="15">
        <f t="shared" si="207"/>
        <v>12605.045541930711</v>
      </c>
      <c r="L1096" s="36">
        <f t="shared" si="208"/>
        <v>1701.9544580692891</v>
      </c>
      <c r="M1096" s="36">
        <f t="shared" si="209"/>
        <v>1701.9544580692891</v>
      </c>
      <c r="N1096" s="36">
        <f t="shared" si="210"/>
        <v>0.1189595623169979</v>
      </c>
      <c r="O1096" s="36">
        <f t="shared" si="211"/>
        <v>2896648.9773419276</v>
      </c>
      <c r="P1096" s="35">
        <f t="shared" si="214"/>
        <v>2896648.9773419276</v>
      </c>
    </row>
    <row r="1097" spans="1:16" x14ac:dyDescent="0.4">
      <c r="A1097" s="1">
        <v>1096</v>
      </c>
      <c r="B1097" s="21">
        <v>40909</v>
      </c>
      <c r="C1097" s="43">
        <v>4</v>
      </c>
      <c r="D1097" s="23">
        <v>11118</v>
      </c>
      <c r="E1097" s="25">
        <f t="shared" si="215"/>
        <v>12855</v>
      </c>
      <c r="F1097" s="25">
        <f t="shared" si="216"/>
        <v>12587.75</v>
      </c>
      <c r="G1097" s="25">
        <f t="shared" si="205"/>
        <v>0.88323965760362255</v>
      </c>
      <c r="H1097" s="25">
        <f t="shared" si="212"/>
        <v>1.0011677938160828</v>
      </c>
      <c r="I1097" s="4">
        <f t="shared" si="206"/>
        <v>11105.031612755221</v>
      </c>
      <c r="J1097" s="25">
        <f t="shared" si="213"/>
        <v>12653.051907712626</v>
      </c>
      <c r="K1097" s="15">
        <f t="shared" si="207"/>
        <v>12667.828063485027</v>
      </c>
      <c r="L1097" s="36">
        <f t="shared" si="208"/>
        <v>-1549.8280634850271</v>
      </c>
      <c r="M1097" s="36">
        <f t="shared" si="209"/>
        <v>1549.8280634850271</v>
      </c>
      <c r="N1097" s="36">
        <f t="shared" si="210"/>
        <v>0.1393980988923392</v>
      </c>
      <c r="O1097" s="36">
        <f t="shared" si="211"/>
        <v>2401967.0263657491</v>
      </c>
      <c r="P1097" s="35">
        <f t="shared" si="214"/>
        <v>2401967.0263657491</v>
      </c>
    </row>
    <row r="1098" spans="1:16" x14ac:dyDescent="0.4">
      <c r="A1098" s="1">
        <v>1097</v>
      </c>
      <c r="B1098" s="21">
        <v>40910</v>
      </c>
      <c r="C1098" s="43">
        <v>1</v>
      </c>
      <c r="D1098" s="23">
        <v>10352</v>
      </c>
      <c r="E1098" s="25">
        <f t="shared" si="215"/>
        <v>12320.5</v>
      </c>
      <c r="F1098" s="25">
        <f t="shared" si="216"/>
        <v>12301.375</v>
      </c>
      <c r="G1098" s="25">
        <f t="shared" si="205"/>
        <v>0.84153194256739594</v>
      </c>
      <c r="H1098" s="25">
        <f t="shared" si="212"/>
        <v>1.0029760598604931</v>
      </c>
      <c r="I1098" s="4">
        <f t="shared" si="206"/>
        <v>10321.283243231041</v>
      </c>
      <c r="J1098" s="25">
        <f t="shared" si="213"/>
        <v>12653.368327739547</v>
      </c>
      <c r="K1098" s="15">
        <f t="shared" si="207"/>
        <v>12691.025509319767</v>
      </c>
      <c r="L1098" s="36">
        <f t="shared" si="208"/>
        <v>-2339.0255093197666</v>
      </c>
      <c r="M1098" s="36">
        <f t="shared" si="209"/>
        <v>2339.0255093197666</v>
      </c>
      <c r="N1098" s="36">
        <f t="shared" si="210"/>
        <v>0.22594914116303774</v>
      </c>
      <c r="O1098" s="36">
        <f t="shared" si="211"/>
        <v>5471040.3332485938</v>
      </c>
      <c r="P1098" s="35">
        <f t="shared" si="214"/>
        <v>5471040.3332485938</v>
      </c>
    </row>
    <row r="1099" spans="1:16" x14ac:dyDescent="0.4">
      <c r="A1099" s="1">
        <v>1098</v>
      </c>
      <c r="B1099" s="21">
        <v>40911</v>
      </c>
      <c r="C1099" s="43">
        <v>2</v>
      </c>
      <c r="D1099" s="23">
        <v>13505</v>
      </c>
      <c r="E1099" s="25">
        <f t="shared" si="215"/>
        <v>12282.25</v>
      </c>
      <c r="F1099" s="25">
        <f t="shared" si="216"/>
        <v>12318.625</v>
      </c>
      <c r="G1099" s="25">
        <f t="shared" si="205"/>
        <v>1.0963074206739793</v>
      </c>
      <c r="H1099" s="25">
        <f t="shared" si="212"/>
        <v>0.99962528745511148</v>
      </c>
      <c r="I1099" s="4">
        <f t="shared" si="206"/>
        <v>13510.062389859708</v>
      </c>
      <c r="J1099" s="25">
        <f t="shared" si="213"/>
        <v>12653.684747766469</v>
      </c>
      <c r="K1099" s="15">
        <f t="shared" si="207"/>
        <v>12648.943253352416</v>
      </c>
      <c r="L1099" s="36">
        <f t="shared" si="208"/>
        <v>856.05674664758408</v>
      </c>
      <c r="M1099" s="36">
        <f t="shared" si="209"/>
        <v>856.05674664758408</v>
      </c>
      <c r="N1099" s="36">
        <f t="shared" si="210"/>
        <v>6.3388133776200228E-2</v>
      </c>
      <c r="O1099" s="36">
        <f t="shared" si="211"/>
        <v>732833.15348084597</v>
      </c>
      <c r="P1099" s="35">
        <f t="shared" si="214"/>
        <v>732833.15348084597</v>
      </c>
    </row>
    <row r="1100" spans="1:16" x14ac:dyDescent="0.4">
      <c r="A1100" s="1">
        <v>1099</v>
      </c>
      <c r="B1100" s="21">
        <v>40912</v>
      </c>
      <c r="C1100" s="43">
        <v>3</v>
      </c>
      <c r="D1100" s="23">
        <v>14154</v>
      </c>
      <c r="E1100" s="25">
        <f t="shared" si="215"/>
        <v>12355</v>
      </c>
      <c r="F1100" s="25">
        <f t="shared" si="216"/>
        <v>12778.5</v>
      </c>
      <c r="G1100" s="25">
        <f t="shared" si="205"/>
        <v>1.1076417419884963</v>
      </c>
      <c r="H1100" s="25">
        <f t="shared" si="212"/>
        <v>0.99623085886831275</v>
      </c>
      <c r="I1100" s="4">
        <f t="shared" si="206"/>
        <v>14207.550262073295</v>
      </c>
      <c r="J1100" s="25">
        <f t="shared" si="213"/>
        <v>12654.001167793389</v>
      </c>
      <c r="K1100" s="15">
        <f t="shared" si="207"/>
        <v>12606.30645151144</v>
      </c>
      <c r="L1100" s="36">
        <f t="shared" si="208"/>
        <v>1547.6935484885598</v>
      </c>
      <c r="M1100" s="36">
        <f t="shared" si="209"/>
        <v>1547.6935484885598</v>
      </c>
      <c r="N1100" s="36">
        <f t="shared" si="210"/>
        <v>0.10934672520054824</v>
      </c>
      <c r="O1100" s="36">
        <f t="shared" si="211"/>
        <v>2395355.3200331102</v>
      </c>
      <c r="P1100" s="35">
        <f t="shared" si="214"/>
        <v>2395355.3200331102</v>
      </c>
    </row>
    <row r="1101" spans="1:16" x14ac:dyDescent="0.4">
      <c r="A1101" s="1">
        <v>1100</v>
      </c>
      <c r="B1101" s="21">
        <v>40913</v>
      </c>
      <c r="C1101" s="43">
        <v>4</v>
      </c>
      <c r="D1101" s="23">
        <v>11409</v>
      </c>
      <c r="E1101" s="25">
        <f t="shared" si="215"/>
        <v>13202</v>
      </c>
      <c r="F1101" s="25">
        <f t="shared" si="216"/>
        <v>12970.375</v>
      </c>
      <c r="G1101" s="25">
        <f t="shared" si="205"/>
        <v>0.87961990304829274</v>
      </c>
      <c r="H1101" s="25">
        <f t="shared" si="212"/>
        <v>1.0011677938160828</v>
      </c>
      <c r="I1101" s="4">
        <f t="shared" si="206"/>
        <v>11395.692181140881</v>
      </c>
      <c r="J1101" s="25">
        <f t="shared" si="213"/>
        <v>12654.317587820309</v>
      </c>
      <c r="K1101" s="15">
        <f t="shared" si="207"/>
        <v>12669.095221646114</v>
      </c>
      <c r="L1101" s="36">
        <f t="shared" si="208"/>
        <v>-1260.0952216461137</v>
      </c>
      <c r="M1101" s="36">
        <f t="shared" si="209"/>
        <v>1260.0952216461137</v>
      </c>
      <c r="N1101" s="36">
        <f t="shared" si="210"/>
        <v>0.11044747319187603</v>
      </c>
      <c r="O1101" s="36">
        <f t="shared" si="211"/>
        <v>1587839.9676153685</v>
      </c>
      <c r="P1101" s="35">
        <f t="shared" si="214"/>
        <v>1587839.9676153685</v>
      </c>
    </row>
    <row r="1102" spans="1:16" x14ac:dyDescent="0.4">
      <c r="A1102" s="1">
        <v>1101</v>
      </c>
      <c r="B1102" s="21">
        <v>40914</v>
      </c>
      <c r="C1102" s="43">
        <v>1</v>
      </c>
      <c r="D1102" s="23">
        <v>13740</v>
      </c>
      <c r="E1102" s="25">
        <f t="shared" si="215"/>
        <v>12738.75</v>
      </c>
      <c r="F1102" s="25">
        <f t="shared" si="216"/>
        <v>12434.375</v>
      </c>
      <c r="G1102" s="25">
        <f t="shared" si="205"/>
        <v>1.105001256597135</v>
      </c>
      <c r="H1102" s="25">
        <f t="shared" si="212"/>
        <v>1.0029760598604931</v>
      </c>
      <c r="I1102" s="4">
        <f t="shared" si="206"/>
        <v>13699.230270671802</v>
      </c>
      <c r="J1102" s="25">
        <f t="shared" si="213"/>
        <v>12654.634007847231</v>
      </c>
      <c r="K1102" s="15">
        <f t="shared" si="207"/>
        <v>12692.294956167216</v>
      </c>
      <c r="L1102" s="36">
        <f t="shared" si="208"/>
        <v>1047.7050438327842</v>
      </c>
      <c r="M1102" s="36">
        <f t="shared" si="209"/>
        <v>1047.7050438327842</v>
      </c>
      <c r="N1102" s="36">
        <f t="shared" si="210"/>
        <v>7.6252186596272503E-2</v>
      </c>
      <c r="O1102" s="36">
        <f t="shared" si="211"/>
        <v>1097685.8588726562</v>
      </c>
      <c r="P1102" s="35">
        <f t="shared" si="214"/>
        <v>1097685.8588726562</v>
      </c>
    </row>
    <row r="1103" spans="1:16" x14ac:dyDescent="0.4">
      <c r="A1103" s="1">
        <v>1102</v>
      </c>
      <c r="B1103" s="21">
        <v>40915</v>
      </c>
      <c r="C1103" s="43">
        <v>2</v>
      </c>
      <c r="D1103" s="23">
        <v>11652</v>
      </c>
      <c r="E1103" s="25">
        <f t="shared" si="215"/>
        <v>12130</v>
      </c>
      <c r="F1103" s="25">
        <f t="shared" si="216"/>
        <v>12507.875</v>
      </c>
      <c r="G1103" s="25">
        <f t="shared" si="205"/>
        <v>0.93157310894136691</v>
      </c>
      <c r="H1103" s="25">
        <f t="shared" si="212"/>
        <v>0.99962528745511148</v>
      </c>
      <c r="I1103" s="4">
        <f t="shared" si="206"/>
        <v>11656.367787237712</v>
      </c>
      <c r="J1103" s="25">
        <f t="shared" si="213"/>
        <v>12654.950427874152</v>
      </c>
      <c r="K1103" s="15">
        <f t="shared" si="207"/>
        <v>12650.208459193886</v>
      </c>
      <c r="L1103" s="36">
        <f t="shared" si="208"/>
        <v>-998.20845919388557</v>
      </c>
      <c r="M1103" s="36">
        <f t="shared" si="209"/>
        <v>998.20845919388557</v>
      </c>
      <c r="N1103" s="36">
        <f t="shared" si="210"/>
        <v>8.5668422519214346E-2</v>
      </c>
      <c r="O1103" s="36">
        <f t="shared" si="211"/>
        <v>996420.12800623116</v>
      </c>
      <c r="P1103" s="35">
        <f t="shared" si="214"/>
        <v>996420.12800623116</v>
      </c>
    </row>
    <row r="1104" spans="1:16" x14ac:dyDescent="0.4">
      <c r="A1104" s="1">
        <v>1103</v>
      </c>
      <c r="B1104" s="21">
        <v>40916</v>
      </c>
      <c r="C1104" s="43">
        <v>3</v>
      </c>
      <c r="D1104" s="23">
        <v>11719</v>
      </c>
      <c r="E1104" s="25">
        <f t="shared" si="215"/>
        <v>12885.75</v>
      </c>
      <c r="F1104" s="25">
        <f t="shared" si="216"/>
        <v>13015.5</v>
      </c>
      <c r="G1104" s="25">
        <f t="shared" si="205"/>
        <v>0.90038799892435939</v>
      </c>
      <c r="H1104" s="25">
        <f t="shared" si="212"/>
        <v>0.99623085886831275</v>
      </c>
      <c r="I1104" s="4">
        <f t="shared" si="206"/>
        <v>11763.337679895219</v>
      </c>
      <c r="J1104" s="25">
        <f t="shared" si="213"/>
        <v>12655.266847901072</v>
      </c>
      <c r="K1104" s="15">
        <f t="shared" si="207"/>
        <v>12607.567361092169</v>
      </c>
      <c r="L1104" s="36">
        <f t="shared" si="208"/>
        <v>-888.56736109216945</v>
      </c>
      <c r="M1104" s="36">
        <f t="shared" si="209"/>
        <v>888.56736109216945</v>
      </c>
      <c r="N1104" s="36">
        <f t="shared" si="210"/>
        <v>7.5822797260190242E-2</v>
      </c>
      <c r="O1104" s="36">
        <f t="shared" si="211"/>
        <v>789551.95519830182</v>
      </c>
      <c r="P1104" s="35">
        <f t="shared" si="214"/>
        <v>789551.95519830182</v>
      </c>
    </row>
    <row r="1105" spans="1:16" x14ac:dyDescent="0.4">
      <c r="A1105" s="1">
        <v>1104</v>
      </c>
      <c r="B1105" s="21">
        <v>40917</v>
      </c>
      <c r="C1105" s="43">
        <v>4</v>
      </c>
      <c r="D1105" s="23">
        <v>14432</v>
      </c>
      <c r="E1105" s="25">
        <f t="shared" si="215"/>
        <v>13145.25</v>
      </c>
      <c r="F1105" s="25">
        <f t="shared" si="216"/>
        <v>13548.625</v>
      </c>
      <c r="G1105" s="25">
        <f t="shared" si="205"/>
        <v>1.0652003432082591</v>
      </c>
      <c r="H1105" s="25">
        <f t="shared" si="212"/>
        <v>1.0011677938160828</v>
      </c>
      <c r="I1105" s="4">
        <f t="shared" si="206"/>
        <v>14415.166058219405</v>
      </c>
      <c r="J1105" s="25">
        <f t="shared" si="213"/>
        <v>12655.583267927994</v>
      </c>
      <c r="K1105" s="15">
        <f t="shared" si="207"/>
        <v>12670.3623798072</v>
      </c>
      <c r="L1105" s="36">
        <f t="shared" si="208"/>
        <v>1761.6376201927997</v>
      </c>
      <c r="M1105" s="36">
        <f t="shared" si="209"/>
        <v>1761.6376201927997</v>
      </c>
      <c r="N1105" s="36">
        <f t="shared" si="210"/>
        <v>0.12206469097788246</v>
      </c>
      <c r="O1105" s="36">
        <f t="shared" si="211"/>
        <v>3103367.1048785509</v>
      </c>
      <c r="P1105" s="35">
        <f t="shared" si="214"/>
        <v>3103367.1048785509</v>
      </c>
    </row>
    <row r="1106" spans="1:16" x14ac:dyDescent="0.4">
      <c r="A1106" s="1">
        <v>1105</v>
      </c>
      <c r="B1106" s="21">
        <v>40918</v>
      </c>
      <c r="C1106" s="43">
        <v>1</v>
      </c>
      <c r="D1106" s="23">
        <v>14778</v>
      </c>
      <c r="E1106" s="25">
        <f t="shared" si="215"/>
        <v>13952</v>
      </c>
      <c r="F1106" s="25">
        <f t="shared" si="216"/>
        <v>13959.875</v>
      </c>
      <c r="G1106" s="25">
        <f t="shared" si="205"/>
        <v>1.0586054674558332</v>
      </c>
      <c r="H1106" s="25">
        <f t="shared" si="212"/>
        <v>1.0029760598604931</v>
      </c>
      <c r="I1106" s="4">
        <f t="shared" si="206"/>
        <v>14734.150286753122</v>
      </c>
      <c r="J1106" s="25">
        <f t="shared" si="213"/>
        <v>12655.899687954914</v>
      </c>
      <c r="K1106" s="15">
        <f t="shared" si="207"/>
        <v>12693.564403014663</v>
      </c>
      <c r="L1106" s="36">
        <f t="shared" si="208"/>
        <v>2084.4355969853368</v>
      </c>
      <c r="M1106" s="36">
        <f t="shared" si="209"/>
        <v>2084.4355969853368</v>
      </c>
      <c r="N1106" s="36">
        <f t="shared" si="210"/>
        <v>0.14104991182740131</v>
      </c>
      <c r="O1106" s="36">
        <f t="shared" si="211"/>
        <v>4344871.7579796175</v>
      </c>
      <c r="P1106" s="35">
        <f t="shared" si="214"/>
        <v>4344871.7579796175</v>
      </c>
    </row>
    <row r="1107" spans="1:16" x14ac:dyDescent="0.4">
      <c r="A1107" s="1">
        <v>1106</v>
      </c>
      <c r="B1107" s="21">
        <v>40919</v>
      </c>
      <c r="C1107" s="43">
        <v>2</v>
      </c>
      <c r="D1107" s="23">
        <v>14879</v>
      </c>
      <c r="E1107" s="25">
        <f t="shared" si="215"/>
        <v>13967.75</v>
      </c>
      <c r="F1107" s="25">
        <f t="shared" si="216"/>
        <v>13988.375</v>
      </c>
      <c r="G1107" s="25">
        <f t="shared" si="205"/>
        <v>1.0636689393871697</v>
      </c>
      <c r="H1107" s="25">
        <f t="shared" si="212"/>
        <v>0.99962528745511148</v>
      </c>
      <c r="I1107" s="4">
        <f t="shared" si="206"/>
        <v>14884.577437891343</v>
      </c>
      <c r="J1107" s="25">
        <f t="shared" si="213"/>
        <v>12656.216107981834</v>
      </c>
      <c r="K1107" s="15">
        <f t="shared" si="207"/>
        <v>12651.473665035353</v>
      </c>
      <c r="L1107" s="36">
        <f t="shared" si="208"/>
        <v>2227.5263349646466</v>
      </c>
      <c r="M1107" s="36">
        <f t="shared" si="209"/>
        <v>2227.5263349646466</v>
      </c>
      <c r="N1107" s="36">
        <f t="shared" si="210"/>
        <v>0.14970941158442413</v>
      </c>
      <c r="O1107" s="36">
        <f t="shared" si="211"/>
        <v>4961873.5729610305</v>
      </c>
      <c r="P1107" s="35">
        <f t="shared" si="214"/>
        <v>4961873.5729610305</v>
      </c>
    </row>
    <row r="1108" spans="1:16" x14ac:dyDescent="0.4">
      <c r="A1108" s="1">
        <v>1107</v>
      </c>
      <c r="B1108" s="21">
        <v>40920</v>
      </c>
      <c r="C1108" s="43">
        <v>3</v>
      </c>
      <c r="D1108" s="23">
        <v>11782</v>
      </c>
      <c r="E1108" s="25">
        <f t="shared" si="215"/>
        <v>14009</v>
      </c>
      <c r="F1108" s="25">
        <f t="shared" si="216"/>
        <v>13770</v>
      </c>
      <c r="G1108" s="25">
        <f t="shared" si="205"/>
        <v>0.85562817719680462</v>
      </c>
      <c r="H1108" s="25">
        <f t="shared" si="212"/>
        <v>0.99623085886831275</v>
      </c>
      <c r="I1108" s="4">
        <f t="shared" si="206"/>
        <v>11826.576034177446</v>
      </c>
      <c r="J1108" s="25">
        <f t="shared" si="213"/>
        <v>12656.532528008756</v>
      </c>
      <c r="K1108" s="15">
        <f t="shared" si="207"/>
        <v>12608.828270672901</v>
      </c>
      <c r="L1108" s="36">
        <f t="shared" si="208"/>
        <v>-826.82827067290054</v>
      </c>
      <c r="M1108" s="36">
        <f t="shared" si="209"/>
        <v>826.82827067290054</v>
      </c>
      <c r="N1108" s="36">
        <f t="shared" si="210"/>
        <v>7.0177242460779207E-2</v>
      </c>
      <c r="O1108" s="36">
        <f t="shared" si="211"/>
        <v>683644.98918393929</v>
      </c>
      <c r="P1108" s="35">
        <f t="shared" si="214"/>
        <v>683644.98918393929</v>
      </c>
    </row>
    <row r="1109" spans="1:16" x14ac:dyDescent="0.4">
      <c r="A1109" s="1">
        <v>1108</v>
      </c>
      <c r="B1109" s="21">
        <v>40921</v>
      </c>
      <c r="C1109" s="43">
        <v>4</v>
      </c>
      <c r="D1109" s="23">
        <v>14597</v>
      </c>
      <c r="E1109" s="25">
        <f t="shared" si="215"/>
        <v>13531</v>
      </c>
      <c r="F1109" s="25">
        <f t="shared" si="216"/>
        <v>13151.875</v>
      </c>
      <c r="G1109" s="25">
        <f t="shared" si="205"/>
        <v>1.1098797699947727</v>
      </c>
      <c r="H1109" s="25">
        <f t="shared" si="212"/>
        <v>1.0011677938160828</v>
      </c>
      <c r="I1109" s="4">
        <f t="shared" si="206"/>
        <v>14579.97359699478</v>
      </c>
      <c r="J1109" s="25">
        <f t="shared" si="213"/>
        <v>12656.848948035677</v>
      </c>
      <c r="K1109" s="15">
        <f t="shared" si="207"/>
        <v>12671.629537968287</v>
      </c>
      <c r="L1109" s="36">
        <f t="shared" si="208"/>
        <v>1925.370462031713</v>
      </c>
      <c r="M1109" s="36">
        <f t="shared" si="209"/>
        <v>1925.370462031713</v>
      </c>
      <c r="N1109" s="36">
        <f t="shared" si="210"/>
        <v>0.13190179228825874</v>
      </c>
      <c r="O1109" s="36">
        <f t="shared" si="211"/>
        <v>3707051.4160642121</v>
      </c>
      <c r="P1109" s="35">
        <f t="shared" si="214"/>
        <v>3707051.4160642121</v>
      </c>
    </row>
    <row r="1110" spans="1:16" x14ac:dyDescent="0.4">
      <c r="A1110" s="1">
        <v>1109</v>
      </c>
      <c r="B1110" s="21">
        <v>40922</v>
      </c>
      <c r="C1110" s="43">
        <v>1</v>
      </c>
      <c r="D1110" s="23">
        <v>12866</v>
      </c>
      <c r="E1110" s="25">
        <f t="shared" si="215"/>
        <v>12772.75</v>
      </c>
      <c r="F1110" s="25">
        <f t="shared" si="216"/>
        <v>13121.75</v>
      </c>
      <c r="G1110" s="25">
        <f t="shared" si="205"/>
        <v>0.98050945948520585</v>
      </c>
      <c r="H1110" s="25">
        <f t="shared" si="212"/>
        <v>1.0029760598604931</v>
      </c>
      <c r="I1110" s="4">
        <f t="shared" si="206"/>
        <v>12827.823629000248</v>
      </c>
      <c r="J1110" s="25">
        <f t="shared" si="213"/>
        <v>12657.165368062597</v>
      </c>
      <c r="K1110" s="15">
        <f t="shared" si="207"/>
        <v>12694.833849862111</v>
      </c>
      <c r="L1110" s="36">
        <f t="shared" si="208"/>
        <v>171.16615013788942</v>
      </c>
      <c r="M1110" s="36">
        <f t="shared" si="209"/>
        <v>171.16615013788942</v>
      </c>
      <c r="N1110" s="36">
        <f t="shared" si="210"/>
        <v>1.3303757977451378E-2</v>
      </c>
      <c r="O1110" s="36">
        <f t="shared" si="211"/>
        <v>29297.8509530265</v>
      </c>
      <c r="P1110" s="35">
        <f t="shared" si="214"/>
        <v>29297.8509530265</v>
      </c>
    </row>
    <row r="1111" spans="1:16" x14ac:dyDescent="0.4">
      <c r="A1111" s="1">
        <v>1110</v>
      </c>
      <c r="B1111" s="21">
        <v>40923</v>
      </c>
      <c r="C1111" s="43">
        <v>2</v>
      </c>
      <c r="D1111" s="23">
        <v>11846</v>
      </c>
      <c r="E1111" s="25">
        <f t="shared" si="215"/>
        <v>13470.75</v>
      </c>
      <c r="F1111" s="25">
        <f t="shared" si="216"/>
        <v>13504.75</v>
      </c>
      <c r="G1111" s="25">
        <f t="shared" si="205"/>
        <v>0.87717284659101424</v>
      </c>
      <c r="H1111" s="25">
        <f t="shared" si="212"/>
        <v>0.99962528745511148</v>
      </c>
      <c r="I1111" s="4">
        <f t="shared" si="206"/>
        <v>11850.440508721073</v>
      </c>
      <c r="J1111" s="25">
        <f t="shared" si="213"/>
        <v>12657.481788089519</v>
      </c>
      <c r="K1111" s="15">
        <f t="shared" si="207"/>
        <v>12652.738870876823</v>
      </c>
      <c r="L1111" s="36">
        <f t="shared" si="208"/>
        <v>-806.73887087682306</v>
      </c>
      <c r="M1111" s="36">
        <f t="shared" si="209"/>
        <v>806.73887087682306</v>
      </c>
      <c r="N1111" s="36">
        <f t="shared" si="210"/>
        <v>6.8102217700221429E-2</v>
      </c>
      <c r="O1111" s="36">
        <f t="shared" si="211"/>
        <v>650827.60578361142</v>
      </c>
      <c r="P1111" s="35">
        <f t="shared" si="214"/>
        <v>650827.60578361142</v>
      </c>
    </row>
    <row r="1112" spans="1:16" x14ac:dyDescent="0.4">
      <c r="A1112" s="1">
        <v>1111</v>
      </c>
      <c r="B1112" s="21">
        <v>40924</v>
      </c>
      <c r="C1112" s="43">
        <v>3</v>
      </c>
      <c r="D1112" s="23">
        <v>14574</v>
      </c>
      <c r="E1112" s="25">
        <f t="shared" si="215"/>
        <v>13538.75</v>
      </c>
      <c r="F1112" s="25">
        <f t="shared" si="216"/>
        <v>13779</v>
      </c>
      <c r="G1112" s="25">
        <f t="shared" si="205"/>
        <v>1.0576964946657958</v>
      </c>
      <c r="H1112" s="25">
        <f t="shared" si="212"/>
        <v>0.99623085886831275</v>
      </c>
      <c r="I1112" s="4">
        <f t="shared" si="206"/>
        <v>14629.139290621464</v>
      </c>
      <c r="J1112" s="25">
        <f t="shared" si="213"/>
        <v>12657.798208116439</v>
      </c>
      <c r="K1112" s="15">
        <f t="shared" si="207"/>
        <v>12610.08918025363</v>
      </c>
      <c r="L1112" s="36">
        <f t="shared" si="208"/>
        <v>1963.9108197463702</v>
      </c>
      <c r="M1112" s="36">
        <f t="shared" si="209"/>
        <v>1963.9108197463702</v>
      </c>
      <c r="N1112" s="36">
        <f t="shared" si="210"/>
        <v>0.13475441332141966</v>
      </c>
      <c r="O1112" s="36">
        <f t="shared" si="211"/>
        <v>3856945.7079168595</v>
      </c>
      <c r="P1112" s="35">
        <f t="shared" si="214"/>
        <v>3856945.7079168595</v>
      </c>
    </row>
    <row r="1113" spans="1:16" x14ac:dyDescent="0.4">
      <c r="A1113" s="1">
        <v>1112</v>
      </c>
      <c r="B1113" s="21">
        <v>40925</v>
      </c>
      <c r="C1113" s="43">
        <v>4</v>
      </c>
      <c r="D1113" s="23">
        <v>14869</v>
      </c>
      <c r="E1113" s="25">
        <f t="shared" si="215"/>
        <v>14019.25</v>
      </c>
      <c r="F1113" s="25">
        <f t="shared" si="216"/>
        <v>14008.25</v>
      </c>
      <c r="G1113" s="25">
        <f t="shared" si="205"/>
        <v>1.0614459336462443</v>
      </c>
      <c r="H1113" s="25">
        <f t="shared" si="212"/>
        <v>1.0011677938160828</v>
      </c>
      <c r="I1113" s="4">
        <f t="shared" si="206"/>
        <v>14851.656327582063</v>
      </c>
      <c r="J1113" s="25">
        <f t="shared" si="213"/>
        <v>12658.114628143361</v>
      </c>
      <c r="K1113" s="15">
        <f t="shared" si="207"/>
        <v>12672.896696129374</v>
      </c>
      <c r="L1113" s="36">
        <f t="shared" si="208"/>
        <v>2196.1033038706264</v>
      </c>
      <c r="M1113" s="36">
        <f t="shared" si="209"/>
        <v>2196.1033038706264</v>
      </c>
      <c r="N1113" s="36">
        <f t="shared" si="210"/>
        <v>0.14769677206743065</v>
      </c>
      <c r="O1113" s="36">
        <f t="shared" si="211"/>
        <v>4822869.7212714804</v>
      </c>
      <c r="P1113" s="35">
        <f t="shared" si="214"/>
        <v>4822869.7212714804</v>
      </c>
    </row>
    <row r="1114" spans="1:16" x14ac:dyDescent="0.4">
      <c r="A1114" s="1">
        <v>1113</v>
      </c>
      <c r="B1114" s="21">
        <v>40926</v>
      </c>
      <c r="C1114" s="43">
        <v>1</v>
      </c>
      <c r="D1114" s="23">
        <v>14788</v>
      </c>
      <c r="E1114" s="25">
        <f t="shared" si="215"/>
        <v>13997.25</v>
      </c>
      <c r="F1114" s="25">
        <f t="shared" si="216"/>
        <v>13960.5</v>
      </c>
      <c r="G1114" s="25">
        <f t="shared" si="205"/>
        <v>1.0592743812900685</v>
      </c>
      <c r="H1114" s="25">
        <f t="shared" si="212"/>
        <v>1.0029760598604931</v>
      </c>
      <c r="I1114" s="4">
        <f t="shared" si="206"/>
        <v>14744.120614461033</v>
      </c>
      <c r="J1114" s="25">
        <f t="shared" si="213"/>
        <v>12658.431048170281</v>
      </c>
      <c r="K1114" s="15">
        <f t="shared" si="207"/>
        <v>12696.10329670956</v>
      </c>
      <c r="L1114" s="36">
        <f t="shared" si="208"/>
        <v>2091.8967032904402</v>
      </c>
      <c r="M1114" s="36">
        <f t="shared" si="209"/>
        <v>2091.8967032904402</v>
      </c>
      <c r="N1114" s="36">
        <f t="shared" si="210"/>
        <v>0.14145906838588315</v>
      </c>
      <c r="O1114" s="36">
        <f t="shared" si="211"/>
        <v>4376031.8172374116</v>
      </c>
      <c r="P1114" s="35">
        <f t="shared" si="214"/>
        <v>4376031.8172374116</v>
      </c>
    </row>
    <row r="1115" spans="1:16" x14ac:dyDescent="0.4">
      <c r="A1115" s="1">
        <v>1114</v>
      </c>
      <c r="B1115" s="21">
        <v>40927</v>
      </c>
      <c r="C1115" s="43">
        <v>2</v>
      </c>
      <c r="D1115" s="23">
        <v>11758</v>
      </c>
      <c r="E1115" s="25">
        <f t="shared" si="215"/>
        <v>13923.75</v>
      </c>
      <c r="F1115" s="25">
        <f t="shared" si="216"/>
        <v>13631.125</v>
      </c>
      <c r="G1115" s="25">
        <f t="shared" si="205"/>
        <v>0.86258470962594802</v>
      </c>
      <c r="H1115" s="25">
        <f t="shared" si="212"/>
        <v>0.99962528745511148</v>
      </c>
      <c r="I1115" s="4">
        <f t="shared" si="206"/>
        <v>11762.407521656456</v>
      </c>
      <c r="J1115" s="25">
        <f t="shared" si="213"/>
        <v>12658.747468197202</v>
      </c>
      <c r="K1115" s="15">
        <f t="shared" si="207"/>
        <v>12654.004076718293</v>
      </c>
      <c r="L1115" s="36">
        <f t="shared" si="208"/>
        <v>-896.00407671829271</v>
      </c>
      <c r="M1115" s="36">
        <f t="shared" si="209"/>
        <v>896.00407671829271</v>
      </c>
      <c r="N1115" s="36">
        <f t="shared" si="210"/>
        <v>7.6203782677180879E-2</v>
      </c>
      <c r="O1115" s="36">
        <f t="shared" si="211"/>
        <v>802823.30549580022</v>
      </c>
      <c r="P1115" s="35">
        <f t="shared" si="214"/>
        <v>802823.30549580022</v>
      </c>
    </row>
    <row r="1116" spans="1:16" x14ac:dyDescent="0.4">
      <c r="A1116" s="1">
        <v>1115</v>
      </c>
      <c r="B1116" s="21">
        <v>40928</v>
      </c>
      <c r="C1116" s="43">
        <v>3</v>
      </c>
      <c r="D1116" s="23">
        <v>14280</v>
      </c>
      <c r="E1116" s="25">
        <f t="shared" si="215"/>
        <v>13338.5</v>
      </c>
      <c r="F1116" s="25">
        <f t="shared" si="216"/>
        <v>12925.375</v>
      </c>
      <c r="G1116" s="25">
        <f t="shared" si="205"/>
        <v>1.104803535680783</v>
      </c>
      <c r="H1116" s="25">
        <f t="shared" si="212"/>
        <v>0.99623085886831275</v>
      </c>
      <c r="I1116" s="4">
        <f t="shared" si="206"/>
        <v>14334.026970637746</v>
      </c>
      <c r="J1116" s="25">
        <f t="shared" si="213"/>
        <v>12659.063888224124</v>
      </c>
      <c r="K1116" s="15">
        <f t="shared" si="207"/>
        <v>12611.350089834361</v>
      </c>
      <c r="L1116" s="36">
        <f t="shared" si="208"/>
        <v>1668.6499101656391</v>
      </c>
      <c r="M1116" s="36">
        <f t="shared" si="209"/>
        <v>1668.6499101656391</v>
      </c>
      <c r="N1116" s="36">
        <f t="shared" si="210"/>
        <v>0.11685223460543691</v>
      </c>
      <c r="O1116" s="36">
        <f t="shared" si="211"/>
        <v>2784392.5226957952</v>
      </c>
      <c r="P1116" s="35">
        <f t="shared" si="214"/>
        <v>2784392.5226957952</v>
      </c>
    </row>
    <row r="1117" spans="1:16" x14ac:dyDescent="0.4">
      <c r="A1117" s="1">
        <v>1116</v>
      </c>
      <c r="B1117" s="21">
        <v>40929</v>
      </c>
      <c r="C1117" s="43">
        <v>4</v>
      </c>
      <c r="D1117" s="23">
        <v>12528</v>
      </c>
      <c r="E1117" s="25">
        <f t="shared" si="215"/>
        <v>12512.25</v>
      </c>
      <c r="F1117" s="25">
        <f t="shared" si="216"/>
        <v>12534.125</v>
      </c>
      <c r="G1117" s="25">
        <f t="shared" si="205"/>
        <v>0.99951133405802162</v>
      </c>
      <c r="H1117" s="25">
        <f t="shared" si="212"/>
        <v>1.0011677938160828</v>
      </c>
      <c r="I1117" s="4">
        <f t="shared" si="206"/>
        <v>12513.386944108419</v>
      </c>
      <c r="J1117" s="25">
        <f t="shared" si="213"/>
        <v>12659.380308251044</v>
      </c>
      <c r="K1117" s="15">
        <f t="shared" si="207"/>
        <v>12674.16385429046</v>
      </c>
      <c r="L1117" s="36">
        <f t="shared" si="208"/>
        <v>-146.16385429046022</v>
      </c>
      <c r="M1117" s="36">
        <f t="shared" si="209"/>
        <v>146.16385429046022</v>
      </c>
      <c r="N1117" s="36">
        <f t="shared" si="210"/>
        <v>1.1666974320758319E-2</v>
      </c>
      <c r="O1117" s="36">
        <f t="shared" si="211"/>
        <v>21363.872301042888</v>
      </c>
      <c r="P1117" s="35">
        <f t="shared" si="214"/>
        <v>21363.872301042888</v>
      </c>
    </row>
    <row r="1118" spans="1:16" x14ac:dyDescent="0.4">
      <c r="A1118" s="1">
        <v>1117</v>
      </c>
      <c r="B1118" s="21">
        <v>40930</v>
      </c>
      <c r="C1118" s="43">
        <v>1</v>
      </c>
      <c r="D1118" s="23">
        <v>11483</v>
      </c>
      <c r="E1118" s="25">
        <f t="shared" si="215"/>
        <v>12556</v>
      </c>
      <c r="F1118" s="25">
        <f t="shared" si="216"/>
        <v>12631.875</v>
      </c>
      <c r="G1118" s="25">
        <f t="shared" si="205"/>
        <v>0.90904952748503287</v>
      </c>
      <c r="H1118" s="25">
        <f t="shared" si="212"/>
        <v>1.0029760598604931</v>
      </c>
      <c r="I1118" s="4">
        <f t="shared" si="206"/>
        <v>11448.927306995945</v>
      </c>
      <c r="J1118" s="25">
        <f t="shared" si="213"/>
        <v>12659.696728277964</v>
      </c>
      <c r="K1118" s="15">
        <f t="shared" si="207"/>
        <v>12697.372743557007</v>
      </c>
      <c r="L1118" s="36">
        <f t="shared" si="208"/>
        <v>-1214.3727435570072</v>
      </c>
      <c r="M1118" s="36">
        <f t="shared" si="209"/>
        <v>1214.3727435570072</v>
      </c>
      <c r="N1118" s="36">
        <f t="shared" si="210"/>
        <v>0.10575396181807953</v>
      </c>
      <c r="O1118" s="36">
        <f t="shared" si="211"/>
        <v>1474701.1602941728</v>
      </c>
      <c r="P1118" s="35">
        <f t="shared" si="214"/>
        <v>1474701.1602941728</v>
      </c>
    </row>
    <row r="1119" spans="1:16" x14ac:dyDescent="0.4">
      <c r="A1119" s="1">
        <v>1118</v>
      </c>
      <c r="B1119" s="21">
        <v>40931</v>
      </c>
      <c r="C1119" s="43">
        <v>2</v>
      </c>
      <c r="D1119" s="23">
        <v>11933</v>
      </c>
      <c r="E1119" s="25">
        <f t="shared" si="215"/>
        <v>12707.75</v>
      </c>
      <c r="F1119" s="25">
        <f t="shared" si="216"/>
        <v>13209.625</v>
      </c>
      <c r="G1119" s="25">
        <f t="shared" si="205"/>
        <v>0.90335645410070309</v>
      </c>
      <c r="H1119" s="25">
        <f t="shared" si="212"/>
        <v>0.99962528745511148</v>
      </c>
      <c r="I1119" s="4">
        <f t="shared" si="206"/>
        <v>11937.473120932684</v>
      </c>
      <c r="J1119" s="25">
        <f t="shared" si="213"/>
        <v>12660.013148304886</v>
      </c>
      <c r="K1119" s="15">
        <f t="shared" si="207"/>
        <v>12655.269282559762</v>
      </c>
      <c r="L1119" s="36">
        <f t="shared" si="208"/>
        <v>-722.26928255976236</v>
      </c>
      <c r="M1119" s="36">
        <f t="shared" si="209"/>
        <v>722.26928255976236</v>
      </c>
      <c r="N1119" s="36">
        <f t="shared" si="210"/>
        <v>6.0527049573431857E-2</v>
      </c>
      <c r="O1119" s="36">
        <f t="shared" si="211"/>
        <v>521672.91652939381</v>
      </c>
      <c r="P1119" s="35">
        <f t="shared" si="214"/>
        <v>521672.91652939381</v>
      </c>
    </row>
    <row r="1120" spans="1:16" x14ac:dyDescent="0.4">
      <c r="A1120" s="1">
        <v>1119</v>
      </c>
      <c r="B1120" s="21">
        <v>40932</v>
      </c>
      <c r="C1120" s="43">
        <v>3</v>
      </c>
      <c r="D1120" s="23">
        <v>14887</v>
      </c>
      <c r="E1120" s="25">
        <f t="shared" si="215"/>
        <v>13711.5</v>
      </c>
      <c r="F1120" s="25">
        <f t="shared" si="216"/>
        <v>14114.5</v>
      </c>
      <c r="G1120" s="25">
        <f t="shared" si="205"/>
        <v>1.0547309504410358</v>
      </c>
      <c r="H1120" s="25">
        <f t="shared" si="212"/>
        <v>0.99623085886831275</v>
      </c>
      <c r="I1120" s="4">
        <f t="shared" si="206"/>
        <v>14943.323495229979</v>
      </c>
      <c r="J1120" s="25">
        <f t="shared" si="213"/>
        <v>12660.329568331807</v>
      </c>
      <c r="K1120" s="15">
        <f t="shared" si="207"/>
        <v>12612.61099941509</v>
      </c>
      <c r="L1120" s="36">
        <f t="shared" si="208"/>
        <v>2274.3890005849098</v>
      </c>
      <c r="M1120" s="36">
        <f t="shared" si="209"/>
        <v>2274.3890005849098</v>
      </c>
      <c r="N1120" s="36">
        <f t="shared" si="210"/>
        <v>0.15277685232652044</v>
      </c>
      <c r="O1120" s="36">
        <f t="shared" si="211"/>
        <v>5172845.3259816244</v>
      </c>
      <c r="P1120" s="35">
        <f t="shared" si="214"/>
        <v>5172845.3259816244</v>
      </c>
    </row>
    <row r="1121" spans="1:16" x14ac:dyDescent="0.4">
      <c r="A1121" s="1">
        <v>1120</v>
      </c>
      <c r="B1121" s="21">
        <v>40933</v>
      </c>
      <c r="C1121" s="43">
        <v>4</v>
      </c>
      <c r="D1121" s="23">
        <v>16543</v>
      </c>
      <c r="E1121" s="25">
        <f t="shared" si="215"/>
        <v>14517.5</v>
      </c>
      <c r="F1121" s="25">
        <f t="shared" si="216"/>
        <v>15201.75</v>
      </c>
      <c r="G1121" s="25">
        <f t="shared" si="205"/>
        <v>1.0882299735227852</v>
      </c>
      <c r="H1121" s="25">
        <f t="shared" si="212"/>
        <v>1.0011677938160828</v>
      </c>
      <c r="I1121" s="4">
        <f t="shared" si="206"/>
        <v>16523.70372097586</v>
      </c>
      <c r="J1121" s="25">
        <f t="shared" si="213"/>
        <v>12660.645988358727</v>
      </c>
      <c r="K1121" s="15">
        <f t="shared" si="207"/>
        <v>12675.431012451545</v>
      </c>
      <c r="L1121" s="36">
        <f t="shared" si="208"/>
        <v>3867.568987548455</v>
      </c>
      <c r="M1121" s="36">
        <f t="shared" si="209"/>
        <v>3867.568987548455</v>
      </c>
      <c r="N1121" s="36">
        <f t="shared" si="210"/>
        <v>0.23378885253874479</v>
      </c>
      <c r="O1121" s="36">
        <f t="shared" si="211"/>
        <v>14958089.873446582</v>
      </c>
      <c r="P1121" s="35">
        <f t="shared" si="214"/>
        <v>14958089.873446582</v>
      </c>
    </row>
    <row r="1122" spans="1:16" x14ac:dyDescent="0.4">
      <c r="A1122" s="1">
        <v>1121</v>
      </c>
      <c r="B1122" s="21">
        <v>40934</v>
      </c>
      <c r="C1122" s="43">
        <v>1</v>
      </c>
      <c r="D1122" s="23">
        <v>14707</v>
      </c>
      <c r="E1122" s="25">
        <f t="shared" si="215"/>
        <v>15886</v>
      </c>
      <c r="F1122" s="25">
        <f t="shared" si="216"/>
        <v>15335</v>
      </c>
      <c r="G1122" s="25">
        <f t="shared" si="205"/>
        <v>0.95904792957287255</v>
      </c>
      <c r="H1122" s="25">
        <f t="shared" si="212"/>
        <v>1.0029760598604931</v>
      </c>
      <c r="I1122" s="4">
        <f t="shared" si="206"/>
        <v>14663.360960026943</v>
      </c>
      <c r="J1122" s="25">
        <f t="shared" si="213"/>
        <v>12660.962408385649</v>
      </c>
      <c r="K1122" s="15">
        <f t="shared" si="207"/>
        <v>12698.642190404458</v>
      </c>
      <c r="L1122" s="36">
        <f t="shared" si="208"/>
        <v>2008.3578095955418</v>
      </c>
      <c r="M1122" s="36">
        <f t="shared" si="209"/>
        <v>2008.3578095955418</v>
      </c>
      <c r="N1122" s="36">
        <f t="shared" si="210"/>
        <v>0.13655795264809559</v>
      </c>
      <c r="O1122" s="36">
        <f t="shared" si="211"/>
        <v>4033501.0913634025</v>
      </c>
      <c r="P1122" s="35">
        <f t="shared" si="214"/>
        <v>4033501.0913634025</v>
      </c>
    </row>
    <row r="1123" spans="1:16" x14ac:dyDescent="0.4">
      <c r="A1123" s="1">
        <v>1122</v>
      </c>
      <c r="B1123" s="21">
        <v>40935</v>
      </c>
      <c r="C1123" s="43">
        <v>2</v>
      </c>
      <c r="D1123" s="23">
        <v>17407</v>
      </c>
      <c r="E1123" s="25">
        <f t="shared" si="215"/>
        <v>14784</v>
      </c>
      <c r="F1123" s="25">
        <f t="shared" si="216"/>
        <v>14084.875</v>
      </c>
      <c r="G1123" s="25">
        <f t="shared" si="205"/>
        <v>1.2358647130343721</v>
      </c>
      <c r="H1123" s="25">
        <f t="shared" si="212"/>
        <v>0.99962528745511148</v>
      </c>
      <c r="I1123" s="4">
        <f t="shared" si="206"/>
        <v>17413.52506629307</v>
      </c>
      <c r="J1123" s="25">
        <f t="shared" si="213"/>
        <v>12661.278828412569</v>
      </c>
      <c r="K1123" s="15">
        <f t="shared" si="207"/>
        <v>12656.534488401232</v>
      </c>
      <c r="L1123" s="36">
        <f t="shared" si="208"/>
        <v>4750.465511598768</v>
      </c>
      <c r="M1123" s="36">
        <f t="shared" si="209"/>
        <v>4750.465511598768</v>
      </c>
      <c r="N1123" s="36">
        <f t="shared" si="210"/>
        <v>0.2729054697304974</v>
      </c>
      <c r="O1123" s="36">
        <f t="shared" si="211"/>
        <v>22566922.576889344</v>
      </c>
      <c r="P1123" s="35">
        <f t="shared" si="214"/>
        <v>22566922.576889344</v>
      </c>
    </row>
    <row r="1124" spans="1:16" x14ac:dyDescent="0.4">
      <c r="A1124" s="1">
        <v>1123</v>
      </c>
      <c r="B1124" s="21">
        <v>40936</v>
      </c>
      <c r="C1124" s="43">
        <v>3</v>
      </c>
      <c r="D1124" s="23">
        <v>10479</v>
      </c>
      <c r="E1124" s="25">
        <f t="shared" si="215"/>
        <v>13385.75</v>
      </c>
      <c r="F1124" s="25">
        <f t="shared" si="216"/>
        <v>13475.375</v>
      </c>
      <c r="G1124" s="25">
        <f t="shared" si="205"/>
        <v>0.77764069645557177</v>
      </c>
      <c r="H1124" s="25">
        <f t="shared" si="212"/>
        <v>0.99623085886831275</v>
      </c>
      <c r="I1124" s="4">
        <f t="shared" si="206"/>
        <v>10518.646262276816</v>
      </c>
      <c r="J1124" s="25">
        <f t="shared" si="213"/>
        <v>12661.595248439489</v>
      </c>
      <c r="K1124" s="15">
        <f t="shared" si="207"/>
        <v>12613.871908995819</v>
      </c>
      <c r="L1124" s="36">
        <f t="shared" si="208"/>
        <v>-2134.8719089958195</v>
      </c>
      <c r="M1124" s="36">
        <f t="shared" si="209"/>
        <v>2134.8719089958195</v>
      </c>
      <c r="N1124" s="36">
        <f t="shared" si="210"/>
        <v>0.2037285913728237</v>
      </c>
      <c r="O1124" s="36">
        <f t="shared" si="211"/>
        <v>4557678.0678194547</v>
      </c>
      <c r="P1124" s="35">
        <f t="shared" si="214"/>
        <v>4557678.0678194547</v>
      </c>
    </row>
    <row r="1125" spans="1:16" x14ac:dyDescent="0.4">
      <c r="A1125" s="1">
        <v>1124</v>
      </c>
      <c r="B1125" s="21">
        <v>40937</v>
      </c>
      <c r="C1125" s="43">
        <v>4</v>
      </c>
      <c r="D1125" s="23">
        <v>10950</v>
      </c>
      <c r="E1125" s="25">
        <f t="shared" si="215"/>
        <v>13565</v>
      </c>
      <c r="F1125" s="25">
        <f t="shared" si="216"/>
        <v>13175.375</v>
      </c>
      <c r="G1125" s="25">
        <f t="shared" si="205"/>
        <v>0.8310958891113156</v>
      </c>
      <c r="H1125" s="25">
        <f t="shared" si="212"/>
        <v>1.0011677938160828</v>
      </c>
      <c r="I1125" s="4">
        <f t="shared" si="206"/>
        <v>10937.22757327484</v>
      </c>
      <c r="J1125" s="25">
        <f t="shared" si="213"/>
        <v>12661.911668466411</v>
      </c>
      <c r="K1125" s="15">
        <f t="shared" si="207"/>
        <v>12676.698170612633</v>
      </c>
      <c r="L1125" s="36">
        <f t="shared" si="208"/>
        <v>-1726.6981706126335</v>
      </c>
      <c r="M1125" s="36">
        <f t="shared" si="209"/>
        <v>1726.6981706126335</v>
      </c>
      <c r="N1125" s="36">
        <f t="shared" si="210"/>
        <v>0.15768933064955556</v>
      </c>
      <c r="O1125" s="36">
        <f t="shared" si="211"/>
        <v>2981486.5723970151</v>
      </c>
      <c r="P1125" s="35">
        <f t="shared" si="214"/>
        <v>2981486.5723970151</v>
      </c>
    </row>
    <row r="1126" spans="1:16" x14ac:dyDescent="0.4">
      <c r="A1126" s="1">
        <v>1125</v>
      </c>
      <c r="B1126" s="21">
        <v>40938</v>
      </c>
      <c r="C1126" s="43">
        <v>1</v>
      </c>
      <c r="D1126" s="23">
        <v>15424</v>
      </c>
      <c r="E1126" s="25">
        <f t="shared" si="215"/>
        <v>12785.75</v>
      </c>
      <c r="F1126" s="25">
        <f t="shared" si="216"/>
        <v>13507.625</v>
      </c>
      <c r="G1126" s="25">
        <f t="shared" si="205"/>
        <v>1.1418735714087414</v>
      </c>
      <c r="H1126" s="25">
        <f t="shared" si="212"/>
        <v>1.0029760598604931</v>
      </c>
      <c r="I1126" s="4">
        <f t="shared" si="206"/>
        <v>15378.233456684269</v>
      </c>
      <c r="J1126" s="25">
        <f t="shared" si="213"/>
        <v>12662.228088493332</v>
      </c>
      <c r="K1126" s="15">
        <f t="shared" si="207"/>
        <v>12699.911637251906</v>
      </c>
      <c r="L1126" s="36">
        <f t="shared" si="208"/>
        <v>2724.0883627480944</v>
      </c>
      <c r="M1126" s="36">
        <f t="shared" si="209"/>
        <v>2724.0883627480944</v>
      </c>
      <c r="N1126" s="36">
        <f t="shared" si="210"/>
        <v>0.17661361273003723</v>
      </c>
      <c r="O1126" s="36">
        <f t="shared" si="211"/>
        <v>7420657.4080595933</v>
      </c>
      <c r="P1126" s="35">
        <f t="shared" si="214"/>
        <v>7420657.4080595933</v>
      </c>
    </row>
    <row r="1127" spans="1:16" x14ac:dyDescent="0.4">
      <c r="A1127" s="1">
        <v>1126</v>
      </c>
      <c r="B1127" s="21">
        <v>40939</v>
      </c>
      <c r="C1127" s="43">
        <v>2</v>
      </c>
      <c r="D1127" s="23">
        <v>14290</v>
      </c>
      <c r="E1127" s="25">
        <f t="shared" si="215"/>
        <v>14229.5</v>
      </c>
      <c r="F1127" s="25">
        <f t="shared" si="216"/>
        <v>14457.75</v>
      </c>
      <c r="G1127" s="25">
        <f t="shared" si="205"/>
        <v>0.9883972264010652</v>
      </c>
      <c r="H1127" s="25">
        <f t="shared" si="212"/>
        <v>0.99962528745511148</v>
      </c>
      <c r="I1127" s="4">
        <f t="shared" si="206"/>
        <v>14295.356649470212</v>
      </c>
      <c r="J1127" s="25">
        <f t="shared" si="213"/>
        <v>12662.544508520252</v>
      </c>
      <c r="K1127" s="15">
        <f t="shared" si="207"/>
        <v>12657.7996942427</v>
      </c>
      <c r="L1127" s="36">
        <f t="shared" si="208"/>
        <v>1632.2003057573002</v>
      </c>
      <c r="M1127" s="36">
        <f t="shared" si="209"/>
        <v>1632.2003057573002</v>
      </c>
      <c r="N1127" s="36">
        <f t="shared" si="210"/>
        <v>0.1142197554763681</v>
      </c>
      <c r="O1127" s="36">
        <f t="shared" si="211"/>
        <v>2664077.8381142239</v>
      </c>
      <c r="P1127" s="35">
        <f t="shared" si="214"/>
        <v>2664077.8381142239</v>
      </c>
    </row>
    <row r="1128" spans="1:16" x14ac:dyDescent="0.4">
      <c r="A1128" s="1">
        <v>1127</v>
      </c>
      <c r="B1128" s="21">
        <v>40940</v>
      </c>
      <c r="C1128" s="43">
        <v>3</v>
      </c>
      <c r="D1128" s="23">
        <v>16254</v>
      </c>
      <c r="E1128" s="25">
        <f t="shared" si="215"/>
        <v>14686</v>
      </c>
      <c r="F1128" s="25">
        <f t="shared" si="216"/>
        <v>14755.75</v>
      </c>
      <c r="G1128" s="25">
        <f t="shared" si="205"/>
        <v>1.1015366890873048</v>
      </c>
      <c r="H1128" s="25">
        <f t="shared" si="212"/>
        <v>0.99623085886831275</v>
      </c>
      <c r="I1128" s="4">
        <f t="shared" si="206"/>
        <v>16315.495404814139</v>
      </c>
      <c r="J1128" s="25">
        <f t="shared" si="213"/>
        <v>12662.860928547174</v>
      </c>
      <c r="K1128" s="15">
        <f t="shared" si="207"/>
        <v>12615.132818576551</v>
      </c>
      <c r="L1128" s="36">
        <f t="shared" si="208"/>
        <v>3638.8671814234494</v>
      </c>
      <c r="M1128" s="36">
        <f t="shared" si="209"/>
        <v>3638.8671814234494</v>
      </c>
      <c r="N1128" s="36">
        <f t="shared" si="210"/>
        <v>0.22387518035089513</v>
      </c>
      <c r="O1128" s="36">
        <f t="shared" si="211"/>
        <v>13241354.364040639</v>
      </c>
      <c r="P1128" s="35">
        <f t="shared" si="214"/>
        <v>13241354.364040639</v>
      </c>
    </row>
    <row r="1129" spans="1:16" x14ac:dyDescent="0.4">
      <c r="A1129" s="1">
        <v>1128</v>
      </c>
      <c r="B1129" s="21">
        <v>40941</v>
      </c>
      <c r="C1129" s="43">
        <v>4</v>
      </c>
      <c r="D1129" s="23">
        <v>12776</v>
      </c>
      <c r="E1129" s="25">
        <f t="shared" si="215"/>
        <v>14825.5</v>
      </c>
      <c r="F1129" s="25">
        <f t="shared" si="216"/>
        <v>14807.625</v>
      </c>
      <c r="G1129" s="25">
        <f t="shared" si="205"/>
        <v>0.86279872700720073</v>
      </c>
      <c r="H1129" s="25">
        <f t="shared" si="212"/>
        <v>1.0011677938160828</v>
      </c>
      <c r="I1129" s="4">
        <f t="shared" si="206"/>
        <v>12761.097669055649</v>
      </c>
      <c r="J1129" s="25">
        <f t="shared" si="213"/>
        <v>12663.177348574094</v>
      </c>
      <c r="K1129" s="15">
        <f t="shared" si="207"/>
        <v>12677.965328773718</v>
      </c>
      <c r="L1129" s="36">
        <f t="shared" si="208"/>
        <v>98.034671226281716</v>
      </c>
      <c r="M1129" s="36">
        <f t="shared" si="209"/>
        <v>98.034671226281716</v>
      </c>
      <c r="N1129" s="36">
        <f t="shared" si="210"/>
        <v>7.673346213703954E-3</v>
      </c>
      <c r="O1129" s="36">
        <f t="shared" si="211"/>
        <v>9610.7967624451485</v>
      </c>
      <c r="P1129" s="35">
        <f t="shared" si="214"/>
        <v>9610.7967624451485</v>
      </c>
    </row>
    <row r="1130" spans="1:16" x14ac:dyDescent="0.4">
      <c r="A1130" s="1">
        <v>1129</v>
      </c>
      <c r="B1130" s="21">
        <v>40942</v>
      </c>
      <c r="C1130" s="43">
        <v>1</v>
      </c>
      <c r="D1130" s="23">
        <v>15982</v>
      </c>
      <c r="E1130" s="25">
        <f t="shared" si="215"/>
        <v>14789.75</v>
      </c>
      <c r="F1130" s="25">
        <f t="shared" si="216"/>
        <v>14353</v>
      </c>
      <c r="G1130" s="25">
        <f t="shared" si="205"/>
        <v>1.1134954364941128</v>
      </c>
      <c r="H1130" s="25">
        <f t="shared" si="212"/>
        <v>1.0029760598604931</v>
      </c>
      <c r="I1130" s="4">
        <f t="shared" si="206"/>
        <v>15934.577742785788</v>
      </c>
      <c r="J1130" s="25">
        <f t="shared" si="213"/>
        <v>12663.493768601016</v>
      </c>
      <c r="K1130" s="15">
        <f t="shared" si="207"/>
        <v>12701.181084099355</v>
      </c>
      <c r="L1130" s="36">
        <f t="shared" si="208"/>
        <v>3280.8189159006452</v>
      </c>
      <c r="M1130" s="36">
        <f t="shared" si="209"/>
        <v>3280.8189159006452</v>
      </c>
      <c r="N1130" s="36">
        <f t="shared" si="210"/>
        <v>0.20528212463400358</v>
      </c>
      <c r="O1130" s="36">
        <f t="shared" si="211"/>
        <v>10763772.758931484</v>
      </c>
      <c r="P1130" s="35">
        <f t="shared" si="214"/>
        <v>10763772.758931484</v>
      </c>
    </row>
    <row r="1131" spans="1:16" x14ac:dyDescent="0.4">
      <c r="A1131" s="1">
        <v>1130</v>
      </c>
      <c r="B1131" s="21">
        <v>40943</v>
      </c>
      <c r="C1131" s="43">
        <v>2</v>
      </c>
      <c r="D1131" s="23">
        <v>14147</v>
      </c>
      <c r="E1131" s="25">
        <f t="shared" si="215"/>
        <v>13916.25</v>
      </c>
      <c r="F1131" s="25">
        <f t="shared" si="216"/>
        <v>14249.5</v>
      </c>
      <c r="G1131" s="25">
        <f t="shared" si="205"/>
        <v>0.99280676514965438</v>
      </c>
      <c r="H1131" s="25">
        <f t="shared" si="212"/>
        <v>0.99962528745511148</v>
      </c>
      <c r="I1131" s="4">
        <f t="shared" si="206"/>
        <v>14152.303045490209</v>
      </c>
      <c r="J1131" s="25">
        <f t="shared" si="213"/>
        <v>12663.810188627936</v>
      </c>
      <c r="K1131" s="15">
        <f t="shared" si="207"/>
        <v>12659.064900084171</v>
      </c>
      <c r="L1131" s="36">
        <f t="shared" si="208"/>
        <v>1487.9350999158287</v>
      </c>
      <c r="M1131" s="36">
        <f t="shared" si="209"/>
        <v>1487.9350999158287</v>
      </c>
      <c r="N1131" s="36">
        <f t="shared" si="210"/>
        <v>0.10517672297418737</v>
      </c>
      <c r="O1131" s="36">
        <f t="shared" si="211"/>
        <v>2213950.861561527</v>
      </c>
      <c r="P1131" s="35">
        <f t="shared" si="214"/>
        <v>2213950.861561527</v>
      </c>
    </row>
    <row r="1132" spans="1:16" x14ac:dyDescent="0.4">
      <c r="A1132" s="1">
        <v>1131</v>
      </c>
      <c r="B1132" s="21">
        <v>40944</v>
      </c>
      <c r="C1132" s="43">
        <v>3</v>
      </c>
      <c r="D1132" s="23">
        <v>12760</v>
      </c>
      <c r="E1132" s="25">
        <f t="shared" si="215"/>
        <v>14582.75</v>
      </c>
      <c r="F1132" s="25">
        <f t="shared" si="216"/>
        <v>14537.875</v>
      </c>
      <c r="G1132" s="25">
        <f t="shared" si="205"/>
        <v>0.87770736782370185</v>
      </c>
      <c r="H1132" s="25">
        <f t="shared" si="212"/>
        <v>0.99623085886831275</v>
      </c>
      <c r="I1132" s="4">
        <f t="shared" si="206"/>
        <v>12808.276200653896</v>
      </c>
      <c r="J1132" s="25">
        <f t="shared" si="213"/>
        <v>12664.126608654857</v>
      </c>
      <c r="K1132" s="15">
        <f t="shared" si="207"/>
        <v>12616.39372815728</v>
      </c>
      <c r="L1132" s="36">
        <f t="shared" si="208"/>
        <v>143.60627184272016</v>
      </c>
      <c r="M1132" s="36">
        <f t="shared" si="209"/>
        <v>143.60627184272016</v>
      </c>
      <c r="N1132" s="36">
        <f t="shared" si="210"/>
        <v>1.1254410019021957E-2</v>
      </c>
      <c r="O1132" s="36">
        <f t="shared" si="211"/>
        <v>20622.761312565242</v>
      </c>
      <c r="P1132" s="35">
        <f t="shared" si="214"/>
        <v>20622.761312565242</v>
      </c>
    </row>
    <row r="1133" spans="1:16" x14ac:dyDescent="0.4">
      <c r="A1133" s="1">
        <v>1132</v>
      </c>
      <c r="B1133" s="21">
        <v>40945</v>
      </c>
      <c r="C1133" s="43">
        <v>4</v>
      </c>
      <c r="D1133" s="23">
        <v>15442</v>
      </c>
      <c r="E1133" s="25">
        <f t="shared" si="215"/>
        <v>14493</v>
      </c>
      <c r="F1133" s="25">
        <f t="shared" si="216"/>
        <v>14663</v>
      </c>
      <c r="G1133" s="25">
        <f t="shared" ref="G1133:G1196" si="217">D1133/F1133</f>
        <v>1.0531269180931597</v>
      </c>
      <c r="H1133" s="25">
        <f t="shared" si="212"/>
        <v>1.0011677938160828</v>
      </c>
      <c r="I1133" s="4">
        <f t="shared" ref="I1133:I1196" si="218">D1133/H1133</f>
        <v>15423.987962238363</v>
      </c>
      <c r="J1133" s="25">
        <f t="shared" si="213"/>
        <v>12664.443028681779</v>
      </c>
      <c r="K1133" s="15">
        <f t="shared" ref="K1133:K1196" si="219">H1133*J1133</f>
        <v>12679.232486934807</v>
      </c>
      <c r="L1133" s="36">
        <f t="shared" ref="L1133:L1196" si="220">D1133-K1133</f>
        <v>2762.7675130651933</v>
      </c>
      <c r="M1133" s="36">
        <f t="shared" ref="M1133:M1196" si="221">ABS(L1133)</f>
        <v>2762.7675130651933</v>
      </c>
      <c r="N1133" s="36">
        <f t="shared" ref="N1133:N1196" si="222">M1133/D1133</f>
        <v>0.1789125445580361</v>
      </c>
      <c r="O1133" s="36">
        <f t="shared" ref="O1133:O1196" si="223">L1133^2</f>
        <v>7632884.3312484333</v>
      </c>
      <c r="P1133" s="35">
        <f t="shared" si="214"/>
        <v>7632884.3312484333</v>
      </c>
    </row>
    <row r="1134" spans="1:16" x14ac:dyDescent="0.4">
      <c r="A1134" s="1">
        <v>1133</v>
      </c>
      <c r="B1134" s="21">
        <v>40946</v>
      </c>
      <c r="C1134" s="43">
        <v>1</v>
      </c>
      <c r="D1134" s="23">
        <v>15623</v>
      </c>
      <c r="E1134" s="25">
        <f t="shared" si="215"/>
        <v>14833</v>
      </c>
      <c r="F1134" s="25">
        <f t="shared" si="216"/>
        <v>14793.875</v>
      </c>
      <c r="G1134" s="25">
        <f t="shared" si="217"/>
        <v>1.0560451538221054</v>
      </c>
      <c r="H1134" s="25">
        <f t="shared" si="212"/>
        <v>1.0029760598604931</v>
      </c>
      <c r="I1134" s="4">
        <f t="shared" si="218"/>
        <v>15576.64297807173</v>
      </c>
      <c r="J1134" s="25">
        <f t="shared" si="213"/>
        <v>12664.759448708699</v>
      </c>
      <c r="K1134" s="15">
        <f t="shared" si="219"/>
        <v>12702.450530946802</v>
      </c>
      <c r="L1134" s="36">
        <f t="shared" si="220"/>
        <v>2920.5494690531978</v>
      </c>
      <c r="M1134" s="36">
        <f t="shared" si="221"/>
        <v>2920.5494690531978</v>
      </c>
      <c r="N1134" s="36">
        <f t="shared" si="222"/>
        <v>0.18693909422346525</v>
      </c>
      <c r="O1134" s="36">
        <f t="shared" si="223"/>
        <v>8529609.2011869159</v>
      </c>
      <c r="P1134" s="35">
        <f t="shared" si="214"/>
        <v>8529609.2011869159</v>
      </c>
    </row>
    <row r="1135" spans="1:16" x14ac:dyDescent="0.4">
      <c r="A1135" s="1">
        <v>1134</v>
      </c>
      <c r="B1135" s="21">
        <v>40947</v>
      </c>
      <c r="C1135" s="43">
        <v>2</v>
      </c>
      <c r="D1135" s="23">
        <v>15507</v>
      </c>
      <c r="E1135" s="25">
        <f t="shared" si="215"/>
        <v>14754.75</v>
      </c>
      <c r="F1135" s="25">
        <f t="shared" si="216"/>
        <v>14695.875</v>
      </c>
      <c r="G1135" s="25">
        <f t="shared" si="217"/>
        <v>1.0551940595575289</v>
      </c>
      <c r="H1135" s="25">
        <f t="shared" si="212"/>
        <v>0.99962528745511148</v>
      </c>
      <c r="I1135" s="4">
        <f t="shared" si="218"/>
        <v>15512.812845579747</v>
      </c>
      <c r="J1135" s="25">
        <f t="shared" si="213"/>
        <v>12665.075868735619</v>
      </c>
      <c r="K1135" s="15">
        <f t="shared" si="219"/>
        <v>12660.330105925639</v>
      </c>
      <c r="L1135" s="36">
        <f t="shared" si="220"/>
        <v>2846.6698940743609</v>
      </c>
      <c r="M1135" s="36">
        <f t="shared" si="221"/>
        <v>2846.6698940743609</v>
      </c>
      <c r="N1135" s="36">
        <f t="shared" si="222"/>
        <v>0.18357321816433617</v>
      </c>
      <c r="O1135" s="36">
        <f t="shared" si="223"/>
        <v>8103529.4858293328</v>
      </c>
      <c r="P1135" s="35">
        <f t="shared" si="214"/>
        <v>8103529.4858293328</v>
      </c>
    </row>
    <row r="1136" spans="1:16" x14ac:dyDescent="0.4">
      <c r="A1136" s="1">
        <v>1135</v>
      </c>
      <c r="B1136" s="21">
        <v>40948</v>
      </c>
      <c r="C1136" s="43">
        <v>3</v>
      </c>
      <c r="D1136" s="23">
        <v>12447</v>
      </c>
      <c r="E1136" s="25">
        <f t="shared" si="215"/>
        <v>14637</v>
      </c>
      <c r="F1136" s="25">
        <f t="shared" si="216"/>
        <v>14319</v>
      </c>
      <c r="G1136" s="25">
        <f t="shared" si="217"/>
        <v>0.86926461345065997</v>
      </c>
      <c r="H1136" s="25">
        <f t="shared" si="212"/>
        <v>0.99623085886831275</v>
      </c>
      <c r="I1136" s="4">
        <f t="shared" si="218"/>
        <v>12494.091996045379</v>
      </c>
      <c r="J1136" s="25">
        <f t="shared" si="213"/>
        <v>12665.392288762541</v>
      </c>
      <c r="K1136" s="15">
        <f t="shared" si="219"/>
        <v>12617.654637738013</v>
      </c>
      <c r="L1136" s="36">
        <f t="shared" si="220"/>
        <v>-170.65463773801275</v>
      </c>
      <c r="M1136" s="36">
        <f t="shared" si="221"/>
        <v>170.65463773801275</v>
      </c>
      <c r="N1136" s="36">
        <f t="shared" si="222"/>
        <v>1.3710503554110449E-2</v>
      </c>
      <c r="O1136" s="36">
        <f t="shared" si="223"/>
        <v>29123.005381492367</v>
      </c>
      <c r="P1136" s="35">
        <f t="shared" si="214"/>
        <v>29123.005381492367</v>
      </c>
    </row>
    <row r="1137" spans="1:16" x14ac:dyDescent="0.4">
      <c r="A1137" s="1">
        <v>1136</v>
      </c>
      <c r="B1137" s="21">
        <v>40949</v>
      </c>
      <c r="C1137" s="43">
        <v>4</v>
      </c>
      <c r="D1137" s="23">
        <v>14971</v>
      </c>
      <c r="E1137" s="25">
        <f t="shared" si="215"/>
        <v>14001</v>
      </c>
      <c r="F1137" s="25">
        <f t="shared" si="216"/>
        <v>13532</v>
      </c>
      <c r="G1137" s="25">
        <f t="shared" si="217"/>
        <v>1.1063405261602128</v>
      </c>
      <c r="H1137" s="25">
        <f t="shared" si="212"/>
        <v>1.0011677938160828</v>
      </c>
      <c r="I1137" s="4">
        <f t="shared" si="218"/>
        <v>14953.537351552295</v>
      </c>
      <c r="J1137" s="25">
        <f t="shared" si="213"/>
        <v>12665.708708789462</v>
      </c>
      <c r="K1137" s="15">
        <f t="shared" si="219"/>
        <v>12680.499645095892</v>
      </c>
      <c r="L1137" s="36">
        <f t="shared" si="220"/>
        <v>2290.5003549041085</v>
      </c>
      <c r="M1137" s="36">
        <f t="shared" si="221"/>
        <v>2290.5003549041085</v>
      </c>
      <c r="N1137" s="36">
        <f t="shared" si="222"/>
        <v>0.15299581557037661</v>
      </c>
      <c r="O1137" s="36">
        <f t="shared" si="223"/>
        <v>5246391.875815847</v>
      </c>
      <c r="P1137" s="35">
        <f t="shared" si="214"/>
        <v>5246391.875815847</v>
      </c>
    </row>
    <row r="1138" spans="1:16" x14ac:dyDescent="0.4">
      <c r="A1138" s="1">
        <v>1137</v>
      </c>
      <c r="B1138" s="21">
        <v>40950</v>
      </c>
      <c r="C1138" s="43">
        <v>1</v>
      </c>
      <c r="D1138" s="23">
        <v>13079</v>
      </c>
      <c r="E1138" s="25">
        <f t="shared" si="215"/>
        <v>13063</v>
      </c>
      <c r="F1138" s="25">
        <f t="shared" si="216"/>
        <v>13273.5</v>
      </c>
      <c r="G1138" s="25">
        <f t="shared" si="217"/>
        <v>0.98534674351150786</v>
      </c>
      <c r="H1138" s="25">
        <f t="shared" si="212"/>
        <v>1.0029760598604931</v>
      </c>
      <c r="I1138" s="4">
        <f t="shared" si="218"/>
        <v>13040.191609178784</v>
      </c>
      <c r="J1138" s="25">
        <f t="shared" si="213"/>
        <v>12666.025128816382</v>
      </c>
      <c r="K1138" s="15">
        <f t="shared" si="219"/>
        <v>12703.71997779425</v>
      </c>
      <c r="L1138" s="36">
        <f t="shared" si="220"/>
        <v>375.28002220575036</v>
      </c>
      <c r="M1138" s="36">
        <f t="shared" si="221"/>
        <v>375.28002220575036</v>
      </c>
      <c r="N1138" s="36">
        <f t="shared" si="222"/>
        <v>2.8693326875583024E-2</v>
      </c>
      <c r="O1138" s="36">
        <f t="shared" si="223"/>
        <v>140835.09506674847</v>
      </c>
      <c r="P1138" s="35">
        <f t="shared" si="214"/>
        <v>140835.09506674847</v>
      </c>
    </row>
    <row r="1139" spans="1:16" x14ac:dyDescent="0.4">
      <c r="A1139" s="1">
        <v>1138</v>
      </c>
      <c r="B1139" s="21">
        <v>40951</v>
      </c>
      <c r="C1139" s="43">
        <v>2</v>
      </c>
      <c r="D1139" s="23">
        <v>11755</v>
      </c>
      <c r="E1139" s="25">
        <f t="shared" si="215"/>
        <v>13484</v>
      </c>
      <c r="F1139" s="25">
        <f t="shared" si="216"/>
        <v>13450.375</v>
      </c>
      <c r="G1139" s="25">
        <f t="shared" si="217"/>
        <v>0.87395332843879814</v>
      </c>
      <c r="H1139" s="25">
        <f t="shared" si="212"/>
        <v>0.99962528745511148</v>
      </c>
      <c r="I1139" s="4">
        <f t="shared" si="218"/>
        <v>11759.406397097435</v>
      </c>
      <c r="J1139" s="25">
        <f t="shared" si="213"/>
        <v>12666.341548843304</v>
      </c>
      <c r="K1139" s="15">
        <f t="shared" si="219"/>
        <v>12661.595311767109</v>
      </c>
      <c r="L1139" s="36">
        <f t="shared" si="220"/>
        <v>-906.5953117671088</v>
      </c>
      <c r="M1139" s="36">
        <f t="shared" si="221"/>
        <v>906.5953117671088</v>
      </c>
      <c r="N1139" s="36">
        <f t="shared" si="222"/>
        <v>7.7124228989120275E-2</v>
      </c>
      <c r="O1139" s="36">
        <f t="shared" si="223"/>
        <v>821915.05931810115</v>
      </c>
      <c r="P1139" s="35">
        <f t="shared" si="214"/>
        <v>821915.05931810115</v>
      </c>
    </row>
    <row r="1140" spans="1:16" x14ac:dyDescent="0.4">
      <c r="A1140" s="1">
        <v>1139</v>
      </c>
      <c r="B1140" s="21">
        <v>40952</v>
      </c>
      <c r="C1140" s="43">
        <v>3</v>
      </c>
      <c r="D1140" s="23">
        <v>14131</v>
      </c>
      <c r="E1140" s="25">
        <f t="shared" si="215"/>
        <v>13416.75</v>
      </c>
      <c r="F1140" s="25">
        <f t="shared" si="216"/>
        <v>13592.375</v>
      </c>
      <c r="G1140" s="25">
        <f t="shared" si="217"/>
        <v>1.0396269967536946</v>
      </c>
      <c r="H1140" s="25">
        <f t="shared" si="212"/>
        <v>0.99623085886831275</v>
      </c>
      <c r="I1140" s="4">
        <f t="shared" si="218"/>
        <v>14184.463243843276</v>
      </c>
      <c r="J1140" s="25">
        <f t="shared" si="213"/>
        <v>12666.657968870224</v>
      </c>
      <c r="K1140" s="15">
        <f t="shared" si="219"/>
        <v>12618.915547318742</v>
      </c>
      <c r="L1140" s="36">
        <f t="shared" si="220"/>
        <v>1512.084452681258</v>
      </c>
      <c r="M1140" s="36">
        <f t="shared" si="221"/>
        <v>1512.084452681258</v>
      </c>
      <c r="N1140" s="36">
        <f t="shared" si="222"/>
        <v>0.10700477338343062</v>
      </c>
      <c r="O1140" s="36">
        <f t="shared" si="223"/>
        <v>2286399.3920403793</v>
      </c>
      <c r="P1140" s="35">
        <f t="shared" si="214"/>
        <v>2286399.3920403793</v>
      </c>
    </row>
    <row r="1141" spans="1:16" x14ac:dyDescent="0.4">
      <c r="A1141" s="1">
        <v>1140</v>
      </c>
      <c r="B1141" s="21">
        <v>40953</v>
      </c>
      <c r="C1141" s="43">
        <v>4</v>
      </c>
      <c r="D1141" s="23">
        <v>14702</v>
      </c>
      <c r="E1141" s="25">
        <f t="shared" si="215"/>
        <v>13768</v>
      </c>
      <c r="F1141" s="25">
        <f t="shared" si="216"/>
        <v>13756.25</v>
      </c>
      <c r="G1141" s="25">
        <f t="shared" si="217"/>
        <v>1.0687505679236711</v>
      </c>
      <c r="H1141" s="25">
        <f t="shared" si="212"/>
        <v>1.0011677938160828</v>
      </c>
      <c r="I1141" s="4">
        <f t="shared" si="218"/>
        <v>14684.851121670017</v>
      </c>
      <c r="J1141" s="25">
        <f t="shared" si="213"/>
        <v>12666.974388897144</v>
      </c>
      <c r="K1141" s="15">
        <f t="shared" si="219"/>
        <v>12681.766803256978</v>
      </c>
      <c r="L1141" s="36">
        <f t="shared" si="220"/>
        <v>2020.2331967430218</v>
      </c>
      <c r="M1141" s="36">
        <f t="shared" si="221"/>
        <v>2020.2331967430218</v>
      </c>
      <c r="N1141" s="36">
        <f t="shared" si="222"/>
        <v>0.13741213418194953</v>
      </c>
      <c r="O1141" s="36">
        <f t="shared" si="223"/>
        <v>4081342.169222529</v>
      </c>
      <c r="P1141" s="35">
        <f t="shared" si="214"/>
        <v>4081342.169222529</v>
      </c>
    </row>
    <row r="1142" spans="1:16" x14ac:dyDescent="0.4">
      <c r="A1142" s="1">
        <v>1141</v>
      </c>
      <c r="B1142" s="21">
        <v>40954</v>
      </c>
      <c r="C1142" s="43">
        <v>1</v>
      </c>
      <c r="D1142" s="23">
        <v>14484</v>
      </c>
      <c r="E1142" s="25">
        <f t="shared" si="215"/>
        <v>13744.5</v>
      </c>
      <c r="F1142" s="25">
        <f t="shared" si="216"/>
        <v>13753.875</v>
      </c>
      <c r="G1142" s="25">
        <f t="shared" si="217"/>
        <v>1.0530850396706384</v>
      </c>
      <c r="H1142" s="25">
        <f t="shared" si="212"/>
        <v>1.0029760598604931</v>
      </c>
      <c r="I1142" s="4">
        <f t="shared" si="218"/>
        <v>14441.022652140493</v>
      </c>
      <c r="J1142" s="25">
        <f t="shared" si="213"/>
        <v>12667.290808924066</v>
      </c>
      <c r="K1142" s="15">
        <f t="shared" si="219"/>
        <v>12704.989424641699</v>
      </c>
      <c r="L1142" s="36">
        <f t="shared" si="220"/>
        <v>1779.0105753583011</v>
      </c>
      <c r="M1142" s="36">
        <f t="shared" si="221"/>
        <v>1779.0105753583011</v>
      </c>
      <c r="N1142" s="36">
        <f t="shared" si="222"/>
        <v>0.12282591655332098</v>
      </c>
      <c r="O1142" s="36">
        <f t="shared" si="223"/>
        <v>3164878.6272366736</v>
      </c>
      <c r="P1142" s="35">
        <f t="shared" si="214"/>
        <v>3164878.6272366736</v>
      </c>
    </row>
    <row r="1143" spans="1:16" x14ac:dyDescent="0.4">
      <c r="A1143" s="1">
        <v>1142</v>
      </c>
      <c r="B1143" s="21">
        <v>40955</v>
      </c>
      <c r="C1143" s="43">
        <v>2</v>
      </c>
      <c r="D1143" s="23">
        <v>11661</v>
      </c>
      <c r="E1143" s="25">
        <f t="shared" si="215"/>
        <v>13763.25</v>
      </c>
      <c r="F1143" s="25">
        <f t="shared" si="216"/>
        <v>13522.625</v>
      </c>
      <c r="G1143" s="25">
        <f t="shared" si="217"/>
        <v>0.86233257226315152</v>
      </c>
      <c r="H1143" s="25">
        <f t="shared" si="212"/>
        <v>0.99962528745511148</v>
      </c>
      <c r="I1143" s="4">
        <f t="shared" si="218"/>
        <v>11665.371160914776</v>
      </c>
      <c r="J1143" s="25">
        <f t="shared" si="213"/>
        <v>12667.607228950987</v>
      </c>
      <c r="K1143" s="15">
        <f t="shared" si="219"/>
        <v>12662.860517608578</v>
      </c>
      <c r="L1143" s="36">
        <f t="shared" si="220"/>
        <v>-1001.8605176085784</v>
      </c>
      <c r="M1143" s="36">
        <f t="shared" si="221"/>
        <v>1001.8605176085784</v>
      </c>
      <c r="N1143" s="36">
        <f t="shared" si="222"/>
        <v>8.5915489032551112E-2</v>
      </c>
      <c r="O1143" s="36">
        <f t="shared" si="223"/>
        <v>1003724.4967429287</v>
      </c>
      <c r="P1143" s="35">
        <f t="shared" si="214"/>
        <v>1003724.4967429287</v>
      </c>
    </row>
    <row r="1144" spans="1:16" x14ac:dyDescent="0.4">
      <c r="A1144" s="1">
        <v>1143</v>
      </c>
      <c r="B1144" s="21">
        <v>40956</v>
      </c>
      <c r="C1144" s="43">
        <v>3</v>
      </c>
      <c r="D1144" s="23">
        <v>14206</v>
      </c>
      <c r="E1144" s="25">
        <f t="shared" si="215"/>
        <v>13282</v>
      </c>
      <c r="F1144" s="25">
        <f t="shared" si="216"/>
        <v>12900.875</v>
      </c>
      <c r="G1144" s="25">
        <f t="shared" si="217"/>
        <v>1.1011656186111407</v>
      </c>
      <c r="H1144" s="25">
        <f t="shared" si="212"/>
        <v>0.99623085886831275</v>
      </c>
      <c r="I1144" s="4">
        <f t="shared" si="218"/>
        <v>14259.746998941164</v>
      </c>
      <c r="J1144" s="25">
        <f t="shared" si="213"/>
        <v>12667.923648977907</v>
      </c>
      <c r="K1144" s="15">
        <f t="shared" si="219"/>
        <v>12620.176456899471</v>
      </c>
      <c r="L1144" s="36">
        <f t="shared" si="220"/>
        <v>1585.8235431005287</v>
      </c>
      <c r="M1144" s="36">
        <f t="shared" si="221"/>
        <v>1585.8235431005287</v>
      </c>
      <c r="N1144" s="36">
        <f t="shared" si="222"/>
        <v>0.11163054646631906</v>
      </c>
      <c r="O1144" s="36">
        <f t="shared" si="223"/>
        <v>2514836.3098519142</v>
      </c>
      <c r="P1144" s="35">
        <f t="shared" si="214"/>
        <v>2514836.3098519142</v>
      </c>
    </row>
    <row r="1145" spans="1:16" x14ac:dyDescent="0.4">
      <c r="A1145" s="1">
        <v>1144</v>
      </c>
      <c r="B1145" s="21">
        <v>40957</v>
      </c>
      <c r="C1145" s="43">
        <v>4</v>
      </c>
      <c r="D1145" s="23">
        <v>12777</v>
      </c>
      <c r="E1145" s="25">
        <f t="shared" si="215"/>
        <v>12519.75</v>
      </c>
      <c r="F1145" s="25">
        <f t="shared" si="216"/>
        <v>12566.125</v>
      </c>
      <c r="G1145" s="25">
        <f t="shared" si="217"/>
        <v>1.0167812273075432</v>
      </c>
      <c r="H1145" s="25">
        <f t="shared" si="212"/>
        <v>1.0011677938160828</v>
      </c>
      <c r="I1145" s="4">
        <f t="shared" si="218"/>
        <v>12762.096502623985</v>
      </c>
      <c r="J1145" s="25">
        <f t="shared" si="213"/>
        <v>12668.240069004829</v>
      </c>
      <c r="K1145" s="15">
        <f t="shared" si="219"/>
        <v>12683.033961418065</v>
      </c>
      <c r="L1145" s="36">
        <f t="shared" si="220"/>
        <v>93.966038581935209</v>
      </c>
      <c r="M1145" s="36">
        <f t="shared" si="221"/>
        <v>93.966038581935209</v>
      </c>
      <c r="N1145" s="36">
        <f t="shared" si="222"/>
        <v>7.3543115427670974E-3</v>
      </c>
      <c r="O1145" s="36">
        <f t="shared" si="223"/>
        <v>8829.6164067817353</v>
      </c>
      <c r="P1145" s="35">
        <f t="shared" si="214"/>
        <v>8829.6164067817353</v>
      </c>
    </row>
    <row r="1146" spans="1:16" x14ac:dyDescent="0.4">
      <c r="A1146" s="1">
        <v>1145</v>
      </c>
      <c r="B1146" s="21">
        <v>40958</v>
      </c>
      <c r="C1146" s="43">
        <v>1</v>
      </c>
      <c r="D1146" s="23">
        <v>11435</v>
      </c>
      <c r="E1146" s="25">
        <f t="shared" si="215"/>
        <v>12612.5</v>
      </c>
      <c r="F1146" s="25">
        <f t="shared" si="216"/>
        <v>12715.625</v>
      </c>
      <c r="G1146" s="25">
        <f t="shared" si="217"/>
        <v>0.89928729417547304</v>
      </c>
      <c r="H1146" s="25">
        <f t="shared" si="212"/>
        <v>1.0029760598604931</v>
      </c>
      <c r="I1146" s="4">
        <f t="shared" si="218"/>
        <v>11401.069733997965</v>
      </c>
      <c r="J1146" s="25">
        <f t="shared" si="213"/>
        <v>12668.556489031749</v>
      </c>
      <c r="K1146" s="15">
        <f t="shared" si="219"/>
        <v>12706.258871489146</v>
      </c>
      <c r="L1146" s="36">
        <f t="shared" si="220"/>
        <v>-1271.2588714891463</v>
      </c>
      <c r="M1146" s="36">
        <f t="shared" si="221"/>
        <v>1271.2588714891463</v>
      </c>
      <c r="N1146" s="36">
        <f t="shared" si="222"/>
        <v>0.11117261665842994</v>
      </c>
      <c r="O1146" s="36">
        <f t="shared" si="223"/>
        <v>1616099.1183398578</v>
      </c>
      <c r="P1146" s="35">
        <f t="shared" si="214"/>
        <v>1616099.1183398578</v>
      </c>
    </row>
    <row r="1147" spans="1:16" x14ac:dyDescent="0.4">
      <c r="A1147" s="1">
        <v>1146</v>
      </c>
      <c r="B1147" s="21">
        <v>40959</v>
      </c>
      <c r="C1147" s="43">
        <v>2</v>
      </c>
      <c r="D1147" s="23">
        <v>12032</v>
      </c>
      <c r="E1147" s="25">
        <f t="shared" si="215"/>
        <v>12818.75</v>
      </c>
      <c r="F1147" s="25">
        <f t="shared" si="216"/>
        <v>13251.125</v>
      </c>
      <c r="G1147" s="25">
        <f t="shared" si="217"/>
        <v>0.90799837749625034</v>
      </c>
      <c r="H1147" s="25">
        <f t="shared" si="212"/>
        <v>0.99962528745511148</v>
      </c>
      <c r="I1147" s="4">
        <f t="shared" si="218"/>
        <v>12036.510231380378</v>
      </c>
      <c r="J1147" s="25">
        <f t="shared" si="213"/>
        <v>12668.872909058671</v>
      </c>
      <c r="K1147" s="15">
        <f t="shared" si="219"/>
        <v>12664.125723450048</v>
      </c>
      <c r="L1147" s="36">
        <f t="shared" si="220"/>
        <v>-632.1257234500481</v>
      </c>
      <c r="M1147" s="36">
        <f t="shared" si="221"/>
        <v>632.1257234500481</v>
      </c>
      <c r="N1147" s="36">
        <f t="shared" si="222"/>
        <v>5.2537044834611711E-2</v>
      </c>
      <c r="O1147" s="36">
        <f t="shared" si="223"/>
        <v>399582.9302472467</v>
      </c>
      <c r="P1147" s="35">
        <f t="shared" si="214"/>
        <v>399582.9302472467</v>
      </c>
    </row>
    <row r="1148" spans="1:16" x14ac:dyDescent="0.4">
      <c r="A1148" s="1">
        <v>1147</v>
      </c>
      <c r="B1148" s="21">
        <v>40960</v>
      </c>
      <c r="C1148" s="43">
        <v>3</v>
      </c>
      <c r="D1148" s="23">
        <v>15031</v>
      </c>
      <c r="E1148" s="25">
        <f t="shared" si="215"/>
        <v>13683.5</v>
      </c>
      <c r="F1148" s="25">
        <f t="shared" si="216"/>
        <v>13997.25</v>
      </c>
      <c r="G1148" s="25">
        <f t="shared" si="217"/>
        <v>1.0738537927092822</v>
      </c>
      <c r="H1148" s="25">
        <f t="shared" si="212"/>
        <v>0.99623085886831275</v>
      </c>
      <c r="I1148" s="4">
        <f t="shared" si="218"/>
        <v>15087.868305017924</v>
      </c>
      <c r="J1148" s="25">
        <f t="shared" si="213"/>
        <v>12669.189329085591</v>
      </c>
      <c r="K1148" s="15">
        <f t="shared" si="219"/>
        <v>12621.437366480202</v>
      </c>
      <c r="L1148" s="36">
        <f t="shared" si="220"/>
        <v>2409.5626335197976</v>
      </c>
      <c r="M1148" s="36">
        <f t="shared" si="221"/>
        <v>2409.5626335197976</v>
      </c>
      <c r="N1148" s="36">
        <f t="shared" si="222"/>
        <v>0.16030620940188928</v>
      </c>
      <c r="O1148" s="36">
        <f t="shared" si="223"/>
        <v>5805992.0848548627</v>
      </c>
      <c r="P1148" s="35">
        <f t="shared" si="214"/>
        <v>5805992.0848548627</v>
      </c>
    </row>
    <row r="1149" spans="1:16" x14ac:dyDescent="0.4">
      <c r="A1149" s="1">
        <v>1148</v>
      </c>
      <c r="B1149" s="21">
        <v>40961</v>
      </c>
      <c r="C1149" s="43">
        <v>4</v>
      </c>
      <c r="D1149" s="23">
        <v>16236</v>
      </c>
      <c r="E1149" s="25">
        <f t="shared" si="215"/>
        <v>14311</v>
      </c>
      <c r="F1149" s="25">
        <f t="shared" si="216"/>
        <v>14819.75</v>
      </c>
      <c r="G1149" s="25">
        <f t="shared" si="217"/>
        <v>1.0955650398960846</v>
      </c>
      <c r="H1149" s="25">
        <f t="shared" si="212"/>
        <v>1.0011677938160828</v>
      </c>
      <c r="I1149" s="4">
        <f t="shared" si="218"/>
        <v>16217.061815496831</v>
      </c>
      <c r="J1149" s="25">
        <f t="shared" si="213"/>
        <v>12669.505749112512</v>
      </c>
      <c r="K1149" s="15">
        <f t="shared" si="219"/>
        <v>12684.301119579151</v>
      </c>
      <c r="L1149" s="36">
        <f t="shared" si="220"/>
        <v>3551.6988804208486</v>
      </c>
      <c r="M1149" s="36">
        <f t="shared" si="221"/>
        <v>3551.6988804208486</v>
      </c>
      <c r="N1149" s="36">
        <f t="shared" si="222"/>
        <v>0.21875455040778816</v>
      </c>
      <c r="O1149" s="36">
        <f t="shared" si="223"/>
        <v>12614564.93718271</v>
      </c>
      <c r="P1149" s="35">
        <f t="shared" si="214"/>
        <v>12614564.93718271</v>
      </c>
    </row>
    <row r="1150" spans="1:16" x14ac:dyDescent="0.4">
      <c r="A1150" s="1">
        <v>1149</v>
      </c>
      <c r="B1150" s="21">
        <v>40962</v>
      </c>
      <c r="C1150" s="43">
        <v>1</v>
      </c>
      <c r="D1150" s="23">
        <v>13945</v>
      </c>
      <c r="E1150" s="25">
        <f t="shared" si="215"/>
        <v>15328.5</v>
      </c>
      <c r="F1150" s="25">
        <f t="shared" si="216"/>
        <v>14647.5</v>
      </c>
      <c r="G1150" s="25">
        <f t="shared" si="217"/>
        <v>0.95203959720088749</v>
      </c>
      <c r="H1150" s="25">
        <f t="shared" si="212"/>
        <v>1.0029760598604931</v>
      </c>
      <c r="I1150" s="4">
        <f t="shared" si="218"/>
        <v>13903.621988684008</v>
      </c>
      <c r="J1150" s="25">
        <f t="shared" si="213"/>
        <v>12669.822169139434</v>
      </c>
      <c r="K1150" s="15">
        <f t="shared" si="219"/>
        <v>12707.528318336595</v>
      </c>
      <c r="L1150" s="36">
        <f t="shared" si="220"/>
        <v>1237.4716816634045</v>
      </c>
      <c r="M1150" s="36">
        <f t="shared" si="221"/>
        <v>1237.4716816634045</v>
      </c>
      <c r="N1150" s="36">
        <f t="shared" si="222"/>
        <v>8.8739453686870168E-2</v>
      </c>
      <c r="O1150" s="36">
        <f t="shared" si="223"/>
        <v>1531336.1629188543</v>
      </c>
      <c r="P1150" s="35">
        <f t="shared" si="214"/>
        <v>1531336.1629188543</v>
      </c>
    </row>
    <row r="1151" spans="1:16" x14ac:dyDescent="0.4">
      <c r="A1151" s="1">
        <v>1150</v>
      </c>
      <c r="B1151" s="21">
        <v>40963</v>
      </c>
      <c r="C1151" s="43">
        <v>2</v>
      </c>
      <c r="D1151" s="23">
        <v>16102</v>
      </c>
      <c r="E1151" s="25">
        <f t="shared" si="215"/>
        <v>13966.5</v>
      </c>
      <c r="F1151" s="25">
        <f t="shared" si="216"/>
        <v>13165.625</v>
      </c>
      <c r="G1151" s="25">
        <f t="shared" si="217"/>
        <v>1.2230334678376453</v>
      </c>
      <c r="H1151" s="25">
        <f t="shared" si="212"/>
        <v>0.99962528745511148</v>
      </c>
      <c r="I1151" s="4">
        <f t="shared" si="218"/>
        <v>16108.035883118919</v>
      </c>
      <c r="J1151" s="25">
        <f t="shared" si="213"/>
        <v>12670.138589166354</v>
      </c>
      <c r="K1151" s="15">
        <f t="shared" si="219"/>
        <v>12665.390929291518</v>
      </c>
      <c r="L1151" s="36">
        <f t="shared" si="220"/>
        <v>3436.6090707084822</v>
      </c>
      <c r="M1151" s="36">
        <f t="shared" si="221"/>
        <v>3436.6090707084822</v>
      </c>
      <c r="N1151" s="36">
        <f t="shared" si="222"/>
        <v>0.2134274668183134</v>
      </c>
      <c r="O1151" s="36">
        <f t="shared" si="223"/>
        <v>11810281.904875819</v>
      </c>
      <c r="P1151" s="35">
        <f t="shared" si="214"/>
        <v>11810281.904875819</v>
      </c>
    </row>
    <row r="1152" spans="1:16" x14ac:dyDescent="0.4">
      <c r="A1152" s="1">
        <v>1151</v>
      </c>
      <c r="B1152" s="21">
        <v>40964</v>
      </c>
      <c r="C1152" s="43">
        <v>3</v>
      </c>
      <c r="D1152" s="23">
        <v>9583</v>
      </c>
      <c r="E1152" s="25">
        <f t="shared" si="215"/>
        <v>12364.75</v>
      </c>
      <c r="F1152" s="25">
        <f t="shared" si="216"/>
        <v>12381.125</v>
      </c>
      <c r="G1152" s="25">
        <f t="shared" si="217"/>
        <v>0.77400074710496825</v>
      </c>
      <c r="H1152" s="25">
        <f t="shared" si="212"/>
        <v>0.99623085886831275</v>
      </c>
      <c r="I1152" s="4">
        <f t="shared" si="218"/>
        <v>9619.2563347073883</v>
      </c>
      <c r="J1152" s="25">
        <f t="shared" si="213"/>
        <v>12670.455009193274</v>
      </c>
      <c r="K1152" s="15">
        <f t="shared" si="219"/>
        <v>12622.698276060932</v>
      </c>
      <c r="L1152" s="36">
        <f t="shared" si="220"/>
        <v>-3039.6982760609317</v>
      </c>
      <c r="M1152" s="36">
        <f t="shared" si="221"/>
        <v>3039.6982760609317</v>
      </c>
      <c r="N1152" s="36">
        <f t="shared" si="222"/>
        <v>0.31719694000427129</v>
      </c>
      <c r="O1152" s="36">
        <f t="shared" si="223"/>
        <v>9239765.6094877999</v>
      </c>
      <c r="P1152" s="35">
        <f t="shared" si="214"/>
        <v>9239765.6094877999</v>
      </c>
    </row>
    <row r="1153" spans="1:16" x14ac:dyDescent="0.4">
      <c r="A1153" s="1">
        <v>1152</v>
      </c>
      <c r="B1153" s="21">
        <v>40965</v>
      </c>
      <c r="C1153" s="43">
        <v>4</v>
      </c>
      <c r="D1153" s="23">
        <v>9829</v>
      </c>
      <c r="E1153" s="25">
        <f t="shared" si="215"/>
        <v>12397.5</v>
      </c>
      <c r="F1153" s="25">
        <f t="shared" si="216"/>
        <v>12043.375</v>
      </c>
      <c r="G1153" s="25">
        <f t="shared" si="217"/>
        <v>0.81613335132386067</v>
      </c>
      <c r="H1153" s="25">
        <f t="shared" si="212"/>
        <v>1.0011677938160828</v>
      </c>
      <c r="I1153" s="4">
        <f t="shared" si="218"/>
        <v>9817.5351431706295</v>
      </c>
      <c r="J1153" s="25">
        <f t="shared" si="213"/>
        <v>12670.771429220196</v>
      </c>
      <c r="K1153" s="15">
        <f t="shared" si="219"/>
        <v>12685.568277740238</v>
      </c>
      <c r="L1153" s="36">
        <f t="shared" si="220"/>
        <v>-2856.568277740238</v>
      </c>
      <c r="M1153" s="36">
        <f t="shared" si="221"/>
        <v>2856.568277740238</v>
      </c>
      <c r="N1153" s="36">
        <f t="shared" si="222"/>
        <v>0.29062654163599938</v>
      </c>
      <c r="O1153" s="36">
        <f t="shared" si="223"/>
        <v>8159982.3253918299</v>
      </c>
      <c r="P1153" s="35">
        <f t="shared" si="214"/>
        <v>8159982.3253918299</v>
      </c>
    </row>
    <row r="1154" spans="1:16" x14ac:dyDescent="0.4">
      <c r="A1154" s="1">
        <v>1153</v>
      </c>
      <c r="B1154" s="21">
        <v>40966</v>
      </c>
      <c r="C1154" s="43">
        <v>1</v>
      </c>
      <c r="D1154" s="23">
        <v>14076</v>
      </c>
      <c r="E1154" s="25">
        <f t="shared" si="215"/>
        <v>11689.25</v>
      </c>
      <c r="F1154" s="25">
        <f t="shared" si="216"/>
        <v>12244.75</v>
      </c>
      <c r="G1154" s="25">
        <f t="shared" si="217"/>
        <v>1.1495538904428428</v>
      </c>
      <c r="H1154" s="25">
        <f t="shared" ref="H1154:H1217" si="224">VLOOKUP(C1154,$Q$38:$S$42,3,FALSE)</f>
        <v>1.0029760598604931</v>
      </c>
      <c r="I1154" s="4">
        <f t="shared" si="218"/>
        <v>14034.233281657662</v>
      </c>
      <c r="J1154" s="25">
        <f t="shared" si="213"/>
        <v>12671.087849247117</v>
      </c>
      <c r="K1154" s="15">
        <f t="shared" si="219"/>
        <v>12708.797765184043</v>
      </c>
      <c r="L1154" s="36">
        <f t="shared" si="220"/>
        <v>1367.2022348159571</v>
      </c>
      <c r="M1154" s="36">
        <f t="shared" si="221"/>
        <v>1367.2022348159571</v>
      </c>
      <c r="N1154" s="36">
        <f t="shared" si="222"/>
        <v>9.7130025207158077E-2</v>
      </c>
      <c r="O1154" s="36">
        <f t="shared" si="223"/>
        <v>1869241.9508857476</v>
      </c>
      <c r="P1154" s="35">
        <f t="shared" si="214"/>
        <v>1869241.9508857476</v>
      </c>
    </row>
    <row r="1155" spans="1:16" x14ac:dyDescent="0.4">
      <c r="A1155" s="1">
        <v>1154</v>
      </c>
      <c r="B1155" s="21">
        <v>40967</v>
      </c>
      <c r="C1155" s="43">
        <v>2</v>
      </c>
      <c r="D1155" s="23">
        <v>13269</v>
      </c>
      <c r="E1155" s="25">
        <f t="shared" si="215"/>
        <v>12800.25</v>
      </c>
      <c r="F1155" s="25">
        <f t="shared" si="216"/>
        <v>12974.25</v>
      </c>
      <c r="G1155" s="25">
        <f t="shared" si="217"/>
        <v>1.022718076189375</v>
      </c>
      <c r="H1155" s="25">
        <f t="shared" si="224"/>
        <v>0.99962528745511148</v>
      </c>
      <c r="I1155" s="4">
        <f t="shared" si="218"/>
        <v>13273.973924550051</v>
      </c>
      <c r="J1155" s="25">
        <f t="shared" ref="J1155:J1218" si="225">INTERCEPT($I$2:$I$3896,$A$2:$A$3896)+SLOPE($I$2:$I$3896,$A$2:$A$3896)*A1155</f>
        <v>12671.404269274037</v>
      </c>
      <c r="K1155" s="15">
        <f t="shared" si="219"/>
        <v>12666.656135132986</v>
      </c>
      <c r="L1155" s="36">
        <f t="shared" si="220"/>
        <v>602.34386486701442</v>
      </c>
      <c r="M1155" s="36">
        <f t="shared" si="221"/>
        <v>602.34386486701442</v>
      </c>
      <c r="N1155" s="36">
        <f t="shared" si="222"/>
        <v>4.5394819870903186E-2</v>
      </c>
      <c r="O1155" s="36">
        <f t="shared" si="223"/>
        <v>362818.13154293213</v>
      </c>
      <c r="P1155" s="35">
        <f t="shared" ref="P1155:P1218" si="226">(D1155-K1155)^2</f>
        <v>362818.13154293213</v>
      </c>
    </row>
    <row r="1156" spans="1:16" x14ac:dyDescent="0.4">
      <c r="A1156" s="1">
        <v>1155</v>
      </c>
      <c r="B1156" s="21">
        <v>40968</v>
      </c>
      <c r="C1156" s="43">
        <v>3</v>
      </c>
      <c r="D1156" s="23">
        <v>14027</v>
      </c>
      <c r="E1156" s="25">
        <f t="shared" si="215"/>
        <v>13148.25</v>
      </c>
      <c r="F1156" s="25">
        <f t="shared" si="216"/>
        <v>13134</v>
      </c>
      <c r="G1156" s="25">
        <f t="shared" si="217"/>
        <v>1.0679914725140855</v>
      </c>
      <c r="H1156" s="25">
        <f t="shared" si="224"/>
        <v>0.99623085886831275</v>
      </c>
      <c r="I1156" s="4">
        <f t="shared" si="218"/>
        <v>14080.069770107539</v>
      </c>
      <c r="J1156" s="25">
        <f t="shared" si="225"/>
        <v>12671.720689300959</v>
      </c>
      <c r="K1156" s="15">
        <f t="shared" si="219"/>
        <v>12623.959185641663</v>
      </c>
      <c r="L1156" s="36">
        <f t="shared" si="220"/>
        <v>1403.0408143583372</v>
      </c>
      <c r="M1156" s="36">
        <f t="shared" si="221"/>
        <v>1403.0408143583372</v>
      </c>
      <c r="N1156" s="36">
        <f t="shared" si="222"/>
        <v>0.10002429702419172</v>
      </c>
      <c r="O1156" s="36">
        <f t="shared" si="223"/>
        <v>1968523.5267553062</v>
      </c>
      <c r="P1156" s="35">
        <f t="shared" si="226"/>
        <v>1968523.5267553062</v>
      </c>
    </row>
    <row r="1157" spans="1:16" x14ac:dyDescent="0.4">
      <c r="A1157" s="1">
        <v>1156</v>
      </c>
      <c r="B1157" s="21">
        <v>40969</v>
      </c>
      <c r="C1157" s="43">
        <v>4</v>
      </c>
      <c r="D1157" s="23">
        <v>11221</v>
      </c>
      <c r="E1157" s="25">
        <f t="shared" ref="E1157:E1220" si="227">AVERAGE(D1155:D1158)</f>
        <v>13119.75</v>
      </c>
      <c r="F1157" s="25">
        <f t="shared" ref="F1157:F1220" si="228">AVERAGE(E1157:E1158)</f>
        <v>12998.625</v>
      </c>
      <c r="G1157" s="25">
        <f t="shared" si="217"/>
        <v>0.86324515092942522</v>
      </c>
      <c r="H1157" s="25">
        <f t="shared" si="224"/>
        <v>1.0011677938160828</v>
      </c>
      <c r="I1157" s="4">
        <f t="shared" si="218"/>
        <v>11207.911470293788</v>
      </c>
      <c r="J1157" s="25">
        <f t="shared" si="225"/>
        <v>12672.037109327879</v>
      </c>
      <c r="K1157" s="15">
        <f t="shared" si="219"/>
        <v>12686.835435901323</v>
      </c>
      <c r="L1157" s="36">
        <f t="shared" si="220"/>
        <v>-1465.8354359013229</v>
      </c>
      <c r="M1157" s="36">
        <f t="shared" si="221"/>
        <v>1465.8354359013229</v>
      </c>
      <c r="N1157" s="36">
        <f t="shared" si="222"/>
        <v>0.13063322661984875</v>
      </c>
      <c r="O1157" s="36">
        <f t="shared" si="223"/>
        <v>2148673.525144021</v>
      </c>
      <c r="P1157" s="35">
        <f t="shared" si="226"/>
        <v>2148673.525144021</v>
      </c>
    </row>
    <row r="1158" spans="1:16" x14ac:dyDescent="0.4">
      <c r="A1158" s="1">
        <v>1157</v>
      </c>
      <c r="B1158" s="21">
        <v>40970</v>
      </c>
      <c r="C1158" s="43">
        <v>1</v>
      </c>
      <c r="D1158" s="23">
        <v>13962</v>
      </c>
      <c r="E1158" s="25">
        <f t="shared" si="227"/>
        <v>12877.5</v>
      </c>
      <c r="F1158" s="25">
        <f t="shared" si="228"/>
        <v>12502.25</v>
      </c>
      <c r="G1158" s="25">
        <f t="shared" si="217"/>
        <v>1.116758983382991</v>
      </c>
      <c r="H1158" s="25">
        <f t="shared" si="224"/>
        <v>1.0029760598604931</v>
      </c>
      <c r="I1158" s="4">
        <f t="shared" si="218"/>
        <v>13920.571545787459</v>
      </c>
      <c r="J1158" s="25">
        <f t="shared" si="225"/>
        <v>12672.353529354799</v>
      </c>
      <c r="K1158" s="15">
        <f t="shared" si="219"/>
        <v>12710.06721203149</v>
      </c>
      <c r="L1158" s="36">
        <f t="shared" si="220"/>
        <v>1251.9327879685097</v>
      </c>
      <c r="M1158" s="36">
        <f t="shared" si="221"/>
        <v>1251.9327879685097</v>
      </c>
      <c r="N1158" s="36">
        <f t="shared" si="222"/>
        <v>8.9667152841176739E-2</v>
      </c>
      <c r="O1158" s="36">
        <f t="shared" si="223"/>
        <v>1567335.7055906055</v>
      </c>
      <c r="P1158" s="35">
        <f t="shared" si="226"/>
        <v>1567335.7055906055</v>
      </c>
    </row>
    <row r="1159" spans="1:16" x14ac:dyDescent="0.4">
      <c r="A1159" s="1">
        <v>1158</v>
      </c>
      <c r="B1159" s="21">
        <v>40971</v>
      </c>
      <c r="C1159" s="43">
        <v>2</v>
      </c>
      <c r="D1159" s="23">
        <v>12300</v>
      </c>
      <c r="E1159" s="25">
        <f t="shared" si="227"/>
        <v>12127</v>
      </c>
      <c r="F1159" s="25">
        <f t="shared" si="228"/>
        <v>12431.875</v>
      </c>
      <c r="G1159" s="25">
        <f t="shared" si="217"/>
        <v>0.98939218742144686</v>
      </c>
      <c r="H1159" s="25">
        <f t="shared" si="224"/>
        <v>0.99962528745511148</v>
      </c>
      <c r="I1159" s="4">
        <f t="shared" si="218"/>
        <v>12304.610691986256</v>
      </c>
      <c r="J1159" s="25">
        <f t="shared" si="225"/>
        <v>12672.669949381721</v>
      </c>
      <c r="K1159" s="15">
        <f t="shared" si="219"/>
        <v>12667.921340974457</v>
      </c>
      <c r="L1159" s="36">
        <f t="shared" si="220"/>
        <v>-367.92134097445705</v>
      </c>
      <c r="M1159" s="36">
        <f t="shared" si="221"/>
        <v>367.92134097445705</v>
      </c>
      <c r="N1159" s="36">
        <f t="shared" si="222"/>
        <v>2.9912304144264802E-2</v>
      </c>
      <c r="O1159" s="36">
        <f t="shared" si="223"/>
        <v>135366.1131444427</v>
      </c>
      <c r="P1159" s="35">
        <f t="shared" si="226"/>
        <v>135366.1131444427</v>
      </c>
    </row>
    <row r="1160" spans="1:16" x14ac:dyDescent="0.4">
      <c r="A1160" s="1">
        <v>1159</v>
      </c>
      <c r="B1160" s="21">
        <v>40972</v>
      </c>
      <c r="C1160" s="43">
        <v>3</v>
      </c>
      <c r="D1160" s="23">
        <v>11025</v>
      </c>
      <c r="E1160" s="25">
        <f t="shared" si="227"/>
        <v>12736.75</v>
      </c>
      <c r="F1160" s="25">
        <f t="shared" si="228"/>
        <v>12792.75</v>
      </c>
      <c r="G1160" s="25">
        <f t="shared" si="217"/>
        <v>0.86181626311778159</v>
      </c>
      <c r="H1160" s="25">
        <f t="shared" si="224"/>
        <v>0.99623085886831275</v>
      </c>
      <c r="I1160" s="4">
        <f t="shared" si="218"/>
        <v>11066.711999389436</v>
      </c>
      <c r="J1160" s="25">
        <f t="shared" si="225"/>
        <v>12672.986369408642</v>
      </c>
      <c r="K1160" s="15">
        <f t="shared" si="219"/>
        <v>12625.220095222392</v>
      </c>
      <c r="L1160" s="36">
        <f t="shared" si="220"/>
        <v>-1600.220095222392</v>
      </c>
      <c r="M1160" s="36">
        <f t="shared" si="221"/>
        <v>1600.220095222392</v>
      </c>
      <c r="N1160" s="36">
        <f t="shared" si="222"/>
        <v>0.14514467983876572</v>
      </c>
      <c r="O1160" s="36">
        <f t="shared" si="223"/>
        <v>2560704.3531535612</v>
      </c>
      <c r="P1160" s="35">
        <f t="shared" si="226"/>
        <v>2560704.3531535612</v>
      </c>
    </row>
    <row r="1161" spans="1:16" x14ac:dyDescent="0.4">
      <c r="A1161" s="1">
        <v>1160</v>
      </c>
      <c r="B1161" s="21">
        <v>40973</v>
      </c>
      <c r="C1161" s="43">
        <v>4</v>
      </c>
      <c r="D1161" s="23">
        <v>13660</v>
      </c>
      <c r="E1161" s="25">
        <f t="shared" si="227"/>
        <v>12848.75</v>
      </c>
      <c r="F1161" s="25">
        <f t="shared" si="228"/>
        <v>13104.25</v>
      </c>
      <c r="G1161" s="25">
        <f t="shared" si="217"/>
        <v>1.0424099051834328</v>
      </c>
      <c r="H1161" s="25">
        <f t="shared" si="224"/>
        <v>1.0011677938160828</v>
      </c>
      <c r="I1161" s="4">
        <f t="shared" si="218"/>
        <v>13644.06654346432</v>
      </c>
      <c r="J1161" s="25">
        <f t="shared" si="225"/>
        <v>12673.302789435562</v>
      </c>
      <c r="K1161" s="15">
        <f t="shared" si="219"/>
        <v>12688.102594062409</v>
      </c>
      <c r="L1161" s="36">
        <f t="shared" si="220"/>
        <v>971.89740593759052</v>
      </c>
      <c r="M1161" s="36">
        <f t="shared" si="221"/>
        <v>971.89740593759052</v>
      </c>
      <c r="N1161" s="36">
        <f t="shared" si="222"/>
        <v>7.1149151239940742E-2</v>
      </c>
      <c r="O1161" s="36">
        <f t="shared" si="223"/>
        <v>944584.56766821758</v>
      </c>
      <c r="P1161" s="35">
        <f t="shared" si="226"/>
        <v>944584.56766821758</v>
      </c>
    </row>
    <row r="1162" spans="1:16" x14ac:dyDescent="0.4">
      <c r="A1162" s="1">
        <v>1161</v>
      </c>
      <c r="B1162" s="21">
        <v>40974</v>
      </c>
      <c r="C1162" s="43">
        <v>1</v>
      </c>
      <c r="D1162" s="23">
        <v>14410</v>
      </c>
      <c r="E1162" s="25">
        <f t="shared" si="227"/>
        <v>13359.75</v>
      </c>
      <c r="F1162" s="25">
        <f t="shared" si="228"/>
        <v>13398</v>
      </c>
      <c r="G1162" s="25">
        <f t="shared" si="217"/>
        <v>1.0755336617405582</v>
      </c>
      <c r="H1162" s="25">
        <f t="shared" si="224"/>
        <v>1.0029760598604931</v>
      </c>
      <c r="I1162" s="4">
        <f t="shared" si="218"/>
        <v>14367.24222710194</v>
      </c>
      <c r="J1162" s="25">
        <f t="shared" si="225"/>
        <v>12673.619209462484</v>
      </c>
      <c r="K1162" s="15">
        <f t="shared" si="219"/>
        <v>12711.336658878939</v>
      </c>
      <c r="L1162" s="36">
        <f t="shared" si="220"/>
        <v>1698.6633411210605</v>
      </c>
      <c r="M1162" s="36">
        <f t="shared" si="221"/>
        <v>1698.6633411210605</v>
      </c>
      <c r="N1162" s="36">
        <f t="shared" si="222"/>
        <v>0.11788087030680504</v>
      </c>
      <c r="O1162" s="36">
        <f t="shared" si="223"/>
        <v>2885457.1464685644</v>
      </c>
      <c r="P1162" s="35">
        <f t="shared" si="226"/>
        <v>2885457.1464685644</v>
      </c>
    </row>
    <row r="1163" spans="1:16" x14ac:dyDescent="0.4">
      <c r="A1163" s="1">
        <v>1162</v>
      </c>
      <c r="B1163" s="21">
        <v>40975</v>
      </c>
      <c r="C1163" s="43">
        <v>2</v>
      </c>
      <c r="D1163" s="23">
        <v>14344</v>
      </c>
      <c r="E1163" s="25">
        <f t="shared" si="227"/>
        <v>13436.25</v>
      </c>
      <c r="F1163" s="25">
        <f t="shared" si="228"/>
        <v>13528</v>
      </c>
      <c r="G1163" s="25">
        <f t="shared" si="217"/>
        <v>1.0603193376700177</v>
      </c>
      <c r="H1163" s="25">
        <f t="shared" si="224"/>
        <v>0.99962528745511148</v>
      </c>
      <c r="I1163" s="4">
        <f t="shared" si="218"/>
        <v>14349.376891532591</v>
      </c>
      <c r="J1163" s="25">
        <f t="shared" si="225"/>
        <v>12673.935629489404</v>
      </c>
      <c r="K1163" s="15">
        <f t="shared" si="219"/>
        <v>12669.186546815925</v>
      </c>
      <c r="L1163" s="36">
        <f t="shared" si="220"/>
        <v>1674.8134531840751</v>
      </c>
      <c r="M1163" s="36">
        <f t="shared" si="221"/>
        <v>1674.8134531840751</v>
      </c>
      <c r="N1163" s="36">
        <f t="shared" si="222"/>
        <v>0.1167605586436193</v>
      </c>
      <c r="O1163" s="36">
        <f t="shared" si="223"/>
        <v>2805000.1029663663</v>
      </c>
      <c r="P1163" s="35">
        <f t="shared" si="226"/>
        <v>2805000.1029663663</v>
      </c>
    </row>
    <row r="1164" spans="1:16" x14ac:dyDescent="0.4">
      <c r="A1164" s="1">
        <v>1163</v>
      </c>
      <c r="B1164" s="21">
        <v>40976</v>
      </c>
      <c r="C1164" s="43">
        <v>3</v>
      </c>
      <c r="D1164" s="23">
        <v>11331</v>
      </c>
      <c r="E1164" s="25">
        <f t="shared" si="227"/>
        <v>13619.75</v>
      </c>
      <c r="F1164" s="25">
        <f t="shared" si="228"/>
        <v>13133</v>
      </c>
      <c r="G1164" s="25">
        <f t="shared" si="217"/>
        <v>0.86278839564455956</v>
      </c>
      <c r="H1164" s="25">
        <f t="shared" si="224"/>
        <v>0.99623085886831275</v>
      </c>
      <c r="I1164" s="4">
        <f t="shared" si="218"/>
        <v>11373.869720188815</v>
      </c>
      <c r="J1164" s="25">
        <f t="shared" si="225"/>
        <v>12674.252049516324</v>
      </c>
      <c r="K1164" s="15">
        <f t="shared" si="219"/>
        <v>12626.481004803121</v>
      </c>
      <c r="L1164" s="36">
        <f t="shared" si="220"/>
        <v>-1295.4810048031213</v>
      </c>
      <c r="M1164" s="36">
        <f t="shared" si="221"/>
        <v>1295.4810048031213</v>
      </c>
      <c r="N1164" s="36">
        <f t="shared" si="222"/>
        <v>0.11433068615330698</v>
      </c>
      <c r="O1164" s="36">
        <f t="shared" si="223"/>
        <v>1678271.0338057049</v>
      </c>
      <c r="P1164" s="35">
        <f t="shared" si="226"/>
        <v>1678271.0338057049</v>
      </c>
    </row>
    <row r="1165" spans="1:16" x14ac:dyDescent="0.4">
      <c r="A1165" s="1">
        <v>1164</v>
      </c>
      <c r="B1165" s="21">
        <v>40977</v>
      </c>
      <c r="C1165" s="43">
        <v>4</v>
      </c>
      <c r="D1165" s="23">
        <v>14394</v>
      </c>
      <c r="E1165" s="25">
        <f t="shared" si="227"/>
        <v>12646.25</v>
      </c>
      <c r="F1165" s="25">
        <f t="shared" si="228"/>
        <v>12257.5</v>
      </c>
      <c r="G1165" s="25">
        <f t="shared" si="217"/>
        <v>1.1743014480930043</v>
      </c>
      <c r="H1165" s="25">
        <f t="shared" si="224"/>
        <v>1.0011677938160828</v>
      </c>
      <c r="I1165" s="4">
        <f t="shared" si="218"/>
        <v>14377.210382622652</v>
      </c>
      <c r="J1165" s="25">
        <f t="shared" si="225"/>
        <v>12674.568469543246</v>
      </c>
      <c r="K1165" s="15">
        <f t="shared" si="219"/>
        <v>12689.369752223496</v>
      </c>
      <c r="L1165" s="36">
        <f t="shared" si="220"/>
        <v>1704.6302477765039</v>
      </c>
      <c r="M1165" s="36">
        <f t="shared" si="221"/>
        <v>1704.6302477765039</v>
      </c>
      <c r="N1165" s="36">
        <f t="shared" si="222"/>
        <v>0.11842644489207335</v>
      </c>
      <c r="O1165" s="36">
        <f t="shared" si="223"/>
        <v>2905764.281634585</v>
      </c>
      <c r="P1165" s="35">
        <f t="shared" si="226"/>
        <v>2905764.281634585</v>
      </c>
    </row>
    <row r="1166" spans="1:16" x14ac:dyDescent="0.4">
      <c r="A1166" s="1">
        <v>1165</v>
      </c>
      <c r="B1166" s="21">
        <v>40978</v>
      </c>
      <c r="C1166" s="43">
        <v>1</v>
      </c>
      <c r="D1166" s="23">
        <v>10516</v>
      </c>
      <c r="E1166" s="25">
        <f t="shared" si="227"/>
        <v>11868.75</v>
      </c>
      <c r="F1166" s="25">
        <f t="shared" si="228"/>
        <v>12343.125</v>
      </c>
      <c r="G1166" s="25">
        <f t="shared" si="217"/>
        <v>0.8519722517595828</v>
      </c>
      <c r="H1166" s="25">
        <f t="shared" si="224"/>
        <v>1.0029760598604931</v>
      </c>
      <c r="I1166" s="4">
        <f t="shared" si="218"/>
        <v>10484.796617640806</v>
      </c>
      <c r="J1166" s="25">
        <f t="shared" si="225"/>
        <v>12674.884889570167</v>
      </c>
      <c r="K1166" s="15">
        <f t="shared" si="219"/>
        <v>12712.606105726387</v>
      </c>
      <c r="L1166" s="36">
        <f t="shared" si="220"/>
        <v>-2196.6061057263869</v>
      </c>
      <c r="M1166" s="36">
        <f t="shared" si="221"/>
        <v>2196.6061057263869</v>
      </c>
      <c r="N1166" s="36">
        <f t="shared" si="222"/>
        <v>0.20888228468299608</v>
      </c>
      <c r="O1166" s="36">
        <f t="shared" si="223"/>
        <v>4825078.3837144431</v>
      </c>
      <c r="P1166" s="35">
        <f t="shared" si="226"/>
        <v>4825078.3837144431</v>
      </c>
    </row>
    <row r="1167" spans="1:16" x14ac:dyDescent="0.4">
      <c r="A1167" s="1">
        <v>1166</v>
      </c>
      <c r="B1167" s="21">
        <v>40979</v>
      </c>
      <c r="C1167" s="43">
        <v>2</v>
      </c>
      <c r="D1167" s="23">
        <v>11234</v>
      </c>
      <c r="E1167" s="25">
        <f t="shared" si="227"/>
        <v>12817.5</v>
      </c>
      <c r="F1167" s="25">
        <f t="shared" si="228"/>
        <v>13102.625</v>
      </c>
      <c r="G1167" s="25">
        <f t="shared" si="217"/>
        <v>0.85738544757252844</v>
      </c>
      <c r="H1167" s="25">
        <f t="shared" si="224"/>
        <v>0.99962528745511148</v>
      </c>
      <c r="I1167" s="4">
        <f t="shared" si="218"/>
        <v>11238.211098680782</v>
      </c>
      <c r="J1167" s="25">
        <f t="shared" si="225"/>
        <v>12675.201309597089</v>
      </c>
      <c r="K1167" s="15">
        <f t="shared" si="219"/>
        <v>12670.451752657395</v>
      </c>
      <c r="L1167" s="36">
        <f t="shared" si="220"/>
        <v>-1436.4517526573945</v>
      </c>
      <c r="M1167" s="36">
        <f t="shared" si="221"/>
        <v>1436.4517526573945</v>
      </c>
      <c r="N1167" s="36">
        <f t="shared" si="222"/>
        <v>0.12786645474963454</v>
      </c>
      <c r="O1167" s="36">
        <f t="shared" si="223"/>
        <v>2063393.6377125005</v>
      </c>
      <c r="P1167" s="35">
        <f t="shared" si="226"/>
        <v>2063393.6377125005</v>
      </c>
    </row>
    <row r="1168" spans="1:16" x14ac:dyDescent="0.4">
      <c r="A1168" s="1">
        <v>1167</v>
      </c>
      <c r="B1168" s="21">
        <v>40980</v>
      </c>
      <c r="C1168" s="43">
        <v>3</v>
      </c>
      <c r="D1168" s="23">
        <v>15126</v>
      </c>
      <c r="E1168" s="25">
        <f t="shared" si="227"/>
        <v>13387.75</v>
      </c>
      <c r="F1168" s="25">
        <f t="shared" si="228"/>
        <v>14035.75</v>
      </c>
      <c r="G1168" s="25">
        <f t="shared" si="217"/>
        <v>1.0776766471332133</v>
      </c>
      <c r="H1168" s="25">
        <f t="shared" si="224"/>
        <v>0.99623085886831275</v>
      </c>
      <c r="I1168" s="4">
        <f t="shared" si="218"/>
        <v>15183.227728141914</v>
      </c>
      <c r="J1168" s="25">
        <f t="shared" si="225"/>
        <v>12675.517729624009</v>
      </c>
      <c r="K1168" s="15">
        <f t="shared" si="219"/>
        <v>12627.741914383852</v>
      </c>
      <c r="L1168" s="36">
        <f t="shared" si="220"/>
        <v>2498.2580856161476</v>
      </c>
      <c r="M1168" s="36">
        <f t="shared" si="221"/>
        <v>2498.2580856161476</v>
      </c>
      <c r="N1168" s="36">
        <f t="shared" si="222"/>
        <v>0.16516316842629561</v>
      </c>
      <c r="O1168" s="36">
        <f t="shared" si="223"/>
        <v>6241293.4623464588</v>
      </c>
      <c r="P1168" s="35">
        <f t="shared" si="226"/>
        <v>6241293.4623464588</v>
      </c>
    </row>
    <row r="1169" spans="1:16" x14ac:dyDescent="0.4">
      <c r="A1169" s="1">
        <v>1168</v>
      </c>
      <c r="B1169" s="21">
        <v>40981</v>
      </c>
      <c r="C1169" s="43">
        <v>4</v>
      </c>
      <c r="D1169" s="23">
        <v>16675</v>
      </c>
      <c r="E1169" s="25">
        <f t="shared" si="227"/>
        <v>14683.75</v>
      </c>
      <c r="F1169" s="25">
        <f t="shared" si="228"/>
        <v>14686.625</v>
      </c>
      <c r="G1169" s="25">
        <f t="shared" si="217"/>
        <v>1.1353867890001959</v>
      </c>
      <c r="H1169" s="25">
        <f t="shared" si="224"/>
        <v>1.0011677938160828</v>
      </c>
      <c r="I1169" s="4">
        <f t="shared" si="218"/>
        <v>16655.549751996161</v>
      </c>
      <c r="J1169" s="25">
        <f t="shared" si="225"/>
        <v>12675.834149650929</v>
      </c>
      <c r="K1169" s="15">
        <f t="shared" si="219"/>
        <v>12690.636910384583</v>
      </c>
      <c r="L1169" s="36">
        <f t="shared" si="220"/>
        <v>3984.3630896154173</v>
      </c>
      <c r="M1169" s="36">
        <f t="shared" si="221"/>
        <v>3984.3630896154173</v>
      </c>
      <c r="N1169" s="36">
        <f t="shared" si="222"/>
        <v>0.23894231421981513</v>
      </c>
      <c r="O1169" s="36">
        <f t="shared" si="223"/>
        <v>15875149.229889713</v>
      </c>
      <c r="P1169" s="35">
        <f t="shared" si="226"/>
        <v>15875149.229889713</v>
      </c>
    </row>
    <row r="1170" spans="1:16" x14ac:dyDescent="0.4">
      <c r="A1170" s="1">
        <v>1169</v>
      </c>
      <c r="B1170" s="21">
        <v>40982</v>
      </c>
      <c r="C1170" s="43">
        <v>1</v>
      </c>
      <c r="D1170" s="23">
        <v>15700</v>
      </c>
      <c r="E1170" s="25">
        <f t="shared" si="227"/>
        <v>14689.5</v>
      </c>
      <c r="F1170" s="25">
        <f t="shared" si="228"/>
        <v>14569.75</v>
      </c>
      <c r="G1170" s="25">
        <f t="shared" si="217"/>
        <v>1.0775751128193689</v>
      </c>
      <c r="H1170" s="25">
        <f t="shared" si="224"/>
        <v>1.0029760598604931</v>
      </c>
      <c r="I1170" s="4">
        <f t="shared" si="218"/>
        <v>15653.414501422656</v>
      </c>
      <c r="J1170" s="25">
        <f t="shared" si="225"/>
        <v>12676.150569677851</v>
      </c>
      <c r="K1170" s="15">
        <f t="shared" si="219"/>
        <v>12713.875552573836</v>
      </c>
      <c r="L1170" s="36">
        <f t="shared" si="220"/>
        <v>2986.1244474261639</v>
      </c>
      <c r="M1170" s="36">
        <f t="shared" si="221"/>
        <v>2986.1244474261639</v>
      </c>
      <c r="N1170" s="36">
        <f t="shared" si="222"/>
        <v>0.19019900939020151</v>
      </c>
      <c r="O1170" s="36">
        <f t="shared" si="223"/>
        <v>8916939.2155162133</v>
      </c>
      <c r="P1170" s="35">
        <f t="shared" si="226"/>
        <v>8916939.2155162133</v>
      </c>
    </row>
    <row r="1171" spans="1:16" x14ac:dyDescent="0.4">
      <c r="A1171" s="1">
        <v>1170</v>
      </c>
      <c r="B1171" s="21">
        <v>40983</v>
      </c>
      <c r="C1171" s="43">
        <v>2</v>
      </c>
      <c r="D1171" s="23">
        <v>11257</v>
      </c>
      <c r="E1171" s="25">
        <f t="shared" si="227"/>
        <v>14450</v>
      </c>
      <c r="F1171" s="25">
        <f t="shared" si="228"/>
        <v>13926.75</v>
      </c>
      <c r="G1171" s="25">
        <f t="shared" si="217"/>
        <v>0.80830057263898614</v>
      </c>
      <c r="H1171" s="25">
        <f t="shared" si="224"/>
        <v>0.99962528745511148</v>
      </c>
      <c r="I1171" s="4">
        <f t="shared" si="218"/>
        <v>11261.219720299943</v>
      </c>
      <c r="J1171" s="25">
        <f t="shared" si="225"/>
        <v>12676.466989704772</v>
      </c>
      <c r="K1171" s="15">
        <f t="shared" si="219"/>
        <v>12671.716958498864</v>
      </c>
      <c r="L1171" s="36">
        <f t="shared" si="220"/>
        <v>-1414.7169584988642</v>
      </c>
      <c r="M1171" s="36">
        <f t="shared" si="221"/>
        <v>1414.7169584988642</v>
      </c>
      <c r="N1171" s="36">
        <f t="shared" si="222"/>
        <v>0.1256744211156493</v>
      </c>
      <c r="O1171" s="36">
        <f t="shared" si="223"/>
        <v>2001424.0726642769</v>
      </c>
      <c r="P1171" s="35">
        <f t="shared" si="226"/>
        <v>2001424.0726642769</v>
      </c>
    </row>
    <row r="1172" spans="1:16" x14ac:dyDescent="0.4">
      <c r="A1172" s="1">
        <v>1171</v>
      </c>
      <c r="B1172" s="21">
        <v>40984</v>
      </c>
      <c r="C1172" s="43">
        <v>3</v>
      </c>
      <c r="D1172" s="23">
        <v>14168</v>
      </c>
      <c r="E1172" s="25">
        <f t="shared" si="227"/>
        <v>13403.5</v>
      </c>
      <c r="F1172" s="25">
        <f t="shared" si="228"/>
        <v>12820.625</v>
      </c>
      <c r="G1172" s="25">
        <f t="shared" si="217"/>
        <v>1.1050943304246088</v>
      </c>
      <c r="H1172" s="25">
        <f t="shared" si="224"/>
        <v>0.99623085886831275</v>
      </c>
      <c r="I1172" s="4">
        <f t="shared" si="218"/>
        <v>14221.603229691567</v>
      </c>
      <c r="J1172" s="25">
        <f t="shared" si="225"/>
        <v>12676.783409731692</v>
      </c>
      <c r="K1172" s="15">
        <f t="shared" si="219"/>
        <v>12629.002823964582</v>
      </c>
      <c r="L1172" s="36">
        <f t="shared" si="220"/>
        <v>1538.9971760354183</v>
      </c>
      <c r="M1172" s="36">
        <f t="shared" si="221"/>
        <v>1538.9971760354183</v>
      </c>
      <c r="N1172" s="36">
        <f t="shared" si="222"/>
        <v>0.10862487126167548</v>
      </c>
      <c r="O1172" s="36">
        <f t="shared" si="223"/>
        <v>2368512.3078449923</v>
      </c>
      <c r="P1172" s="35">
        <f t="shared" si="226"/>
        <v>2368512.3078449923</v>
      </c>
    </row>
    <row r="1173" spans="1:16" x14ac:dyDescent="0.4">
      <c r="A1173" s="1">
        <v>1172</v>
      </c>
      <c r="B1173" s="21">
        <v>40985</v>
      </c>
      <c r="C1173" s="43">
        <v>4</v>
      </c>
      <c r="D1173" s="23">
        <v>12489</v>
      </c>
      <c r="E1173" s="25">
        <f t="shared" si="227"/>
        <v>12237.75</v>
      </c>
      <c r="F1173" s="25">
        <f t="shared" si="228"/>
        <v>12492.375</v>
      </c>
      <c r="G1173" s="25">
        <f t="shared" si="217"/>
        <v>0.99972983519947167</v>
      </c>
      <c r="H1173" s="25">
        <f t="shared" si="224"/>
        <v>1.0011677938160828</v>
      </c>
      <c r="I1173" s="4">
        <f t="shared" si="218"/>
        <v>12474.43243494333</v>
      </c>
      <c r="J1173" s="25">
        <f t="shared" si="225"/>
        <v>12677.099829758614</v>
      </c>
      <c r="K1173" s="15">
        <f t="shared" si="219"/>
        <v>12691.904068545669</v>
      </c>
      <c r="L1173" s="36">
        <f t="shared" si="220"/>
        <v>-202.90406854566936</v>
      </c>
      <c r="M1173" s="36">
        <f t="shared" si="221"/>
        <v>202.90406854566936</v>
      </c>
      <c r="N1173" s="36">
        <f t="shared" si="222"/>
        <v>1.6246622511463638E-2</v>
      </c>
      <c r="O1173" s="36">
        <f t="shared" si="223"/>
        <v>41170.061032385689</v>
      </c>
      <c r="P1173" s="35">
        <f t="shared" si="226"/>
        <v>41170.061032385689</v>
      </c>
    </row>
    <row r="1174" spans="1:16" x14ac:dyDescent="0.4">
      <c r="A1174" s="1">
        <v>1173</v>
      </c>
      <c r="B1174" s="21">
        <v>40986</v>
      </c>
      <c r="C1174" s="43">
        <v>1</v>
      </c>
      <c r="D1174" s="23">
        <v>11037</v>
      </c>
      <c r="E1174" s="25">
        <f t="shared" si="227"/>
        <v>12747</v>
      </c>
      <c r="F1174" s="25">
        <f t="shared" si="228"/>
        <v>12834.375</v>
      </c>
      <c r="G1174" s="25">
        <f t="shared" si="217"/>
        <v>0.85995617238860478</v>
      </c>
      <c r="H1174" s="25">
        <f t="shared" si="224"/>
        <v>1.0029760598604931</v>
      </c>
      <c r="I1174" s="4">
        <f t="shared" si="218"/>
        <v>11004.250691223047</v>
      </c>
      <c r="J1174" s="25">
        <f t="shared" si="225"/>
        <v>12677.416249785534</v>
      </c>
      <c r="K1174" s="15">
        <f t="shared" si="219"/>
        <v>12715.144999421284</v>
      </c>
      <c r="L1174" s="36">
        <f t="shared" si="220"/>
        <v>-1678.1449994212835</v>
      </c>
      <c r="M1174" s="36">
        <f t="shared" si="221"/>
        <v>1678.1449994212835</v>
      </c>
      <c r="N1174" s="36">
        <f t="shared" si="222"/>
        <v>0.15204720480395792</v>
      </c>
      <c r="O1174" s="36">
        <f t="shared" si="223"/>
        <v>2816170.6390826595</v>
      </c>
      <c r="P1174" s="35">
        <f t="shared" si="226"/>
        <v>2816170.6390826595</v>
      </c>
    </row>
    <row r="1175" spans="1:16" x14ac:dyDescent="0.4">
      <c r="A1175" s="1">
        <v>1174</v>
      </c>
      <c r="B1175" s="21">
        <v>40987</v>
      </c>
      <c r="C1175" s="43">
        <v>2</v>
      </c>
      <c r="D1175" s="23">
        <v>13294</v>
      </c>
      <c r="E1175" s="25">
        <f t="shared" si="227"/>
        <v>12921.75</v>
      </c>
      <c r="F1175" s="25">
        <f t="shared" si="228"/>
        <v>13269.25</v>
      </c>
      <c r="G1175" s="25">
        <f t="shared" si="217"/>
        <v>1.0018652146880946</v>
      </c>
      <c r="H1175" s="25">
        <f t="shared" si="224"/>
        <v>0.99962528745511148</v>
      </c>
      <c r="I1175" s="4">
        <f t="shared" si="218"/>
        <v>13298.983295875227</v>
      </c>
      <c r="J1175" s="25">
        <f t="shared" si="225"/>
        <v>12677.732669812454</v>
      </c>
      <c r="K1175" s="15">
        <f t="shared" si="219"/>
        <v>12672.982164340332</v>
      </c>
      <c r="L1175" s="36">
        <f t="shared" si="220"/>
        <v>621.01783565966798</v>
      </c>
      <c r="M1175" s="36">
        <f t="shared" si="221"/>
        <v>621.01783565966798</v>
      </c>
      <c r="N1175" s="36">
        <f t="shared" si="222"/>
        <v>4.6714144400456445E-2</v>
      </c>
      <c r="O1175" s="36">
        <f t="shared" si="223"/>
        <v>385663.1522074184</v>
      </c>
      <c r="P1175" s="35">
        <f t="shared" si="226"/>
        <v>385663.1522074184</v>
      </c>
    </row>
    <row r="1176" spans="1:16" x14ac:dyDescent="0.4">
      <c r="A1176" s="1">
        <v>1175</v>
      </c>
      <c r="B1176" s="21">
        <v>40988</v>
      </c>
      <c r="C1176" s="43">
        <v>3</v>
      </c>
      <c r="D1176" s="23">
        <v>14867</v>
      </c>
      <c r="E1176" s="25">
        <f t="shared" si="227"/>
        <v>13616.75</v>
      </c>
      <c r="F1176" s="25">
        <f t="shared" si="228"/>
        <v>13760.625</v>
      </c>
      <c r="G1176" s="25">
        <f t="shared" si="217"/>
        <v>1.0804015079256937</v>
      </c>
      <c r="H1176" s="25">
        <f t="shared" si="224"/>
        <v>0.99623085886831275</v>
      </c>
      <c r="I1176" s="4">
        <f t="shared" si="218"/>
        <v>14923.247827203877</v>
      </c>
      <c r="J1176" s="25">
        <f t="shared" si="225"/>
        <v>12678.049089839376</v>
      </c>
      <c r="K1176" s="15">
        <f t="shared" si="219"/>
        <v>12630.263733545313</v>
      </c>
      <c r="L1176" s="36">
        <f t="shared" si="220"/>
        <v>2236.7362664546872</v>
      </c>
      <c r="M1176" s="36">
        <f t="shared" si="221"/>
        <v>2236.7362664546872</v>
      </c>
      <c r="N1176" s="36">
        <f t="shared" si="222"/>
        <v>0.1504497387808359</v>
      </c>
      <c r="O1176" s="36">
        <f t="shared" si="223"/>
        <v>5002989.1256736536</v>
      </c>
      <c r="P1176" s="35">
        <f t="shared" si="226"/>
        <v>5002989.1256736536</v>
      </c>
    </row>
    <row r="1177" spans="1:16" x14ac:dyDescent="0.4">
      <c r="A1177" s="1">
        <v>1176</v>
      </c>
      <c r="B1177" s="21">
        <v>40989</v>
      </c>
      <c r="C1177" s="43">
        <v>4</v>
      </c>
      <c r="D1177" s="23">
        <v>15269</v>
      </c>
      <c r="E1177" s="25">
        <f t="shared" si="227"/>
        <v>13904.5</v>
      </c>
      <c r="F1177" s="25">
        <f t="shared" si="228"/>
        <v>14109</v>
      </c>
      <c r="G1177" s="25">
        <f t="shared" si="217"/>
        <v>1.0822170245942306</v>
      </c>
      <c r="H1177" s="25">
        <f t="shared" si="224"/>
        <v>1.0011677938160828</v>
      </c>
      <c r="I1177" s="4">
        <f t="shared" si="218"/>
        <v>15251.189754916304</v>
      </c>
      <c r="J1177" s="25">
        <f t="shared" si="225"/>
        <v>12678.365509866297</v>
      </c>
      <c r="K1177" s="15">
        <f t="shared" si="219"/>
        <v>12693.171226706756</v>
      </c>
      <c r="L1177" s="36">
        <f t="shared" si="220"/>
        <v>2575.828773293244</v>
      </c>
      <c r="M1177" s="36">
        <f t="shared" si="221"/>
        <v>2575.828773293244</v>
      </c>
      <c r="N1177" s="36">
        <f t="shared" si="222"/>
        <v>0.16869662540397171</v>
      </c>
      <c r="O1177" s="36">
        <f t="shared" si="223"/>
        <v>6634893.869325378</v>
      </c>
      <c r="P1177" s="35">
        <f t="shared" si="226"/>
        <v>6634893.869325378</v>
      </c>
    </row>
    <row r="1178" spans="1:16" x14ac:dyDescent="0.4">
      <c r="A1178" s="1">
        <v>1177</v>
      </c>
      <c r="B1178" s="21">
        <v>40990</v>
      </c>
      <c r="C1178" s="43">
        <v>1</v>
      </c>
      <c r="D1178" s="23">
        <v>12188</v>
      </c>
      <c r="E1178" s="25">
        <f t="shared" si="227"/>
        <v>14313.5</v>
      </c>
      <c r="F1178" s="25">
        <f t="shared" si="228"/>
        <v>14083</v>
      </c>
      <c r="G1178" s="25">
        <f t="shared" si="217"/>
        <v>0.86544060214442942</v>
      </c>
      <c r="H1178" s="25">
        <f t="shared" si="224"/>
        <v>1.0029760598604931</v>
      </c>
      <c r="I1178" s="4">
        <f t="shared" si="218"/>
        <v>12151.835410403779</v>
      </c>
      <c r="J1178" s="25">
        <f t="shared" si="225"/>
        <v>12678.681929893217</v>
      </c>
      <c r="K1178" s="15">
        <f t="shared" si="219"/>
        <v>12716.414446268731</v>
      </c>
      <c r="L1178" s="36">
        <f t="shared" si="220"/>
        <v>-528.4144462687309</v>
      </c>
      <c r="M1178" s="36">
        <f t="shared" si="221"/>
        <v>528.4144462687309</v>
      </c>
      <c r="N1178" s="36">
        <f t="shared" si="222"/>
        <v>4.3355304091625441E-2</v>
      </c>
      <c r="O1178" s="36">
        <f t="shared" si="223"/>
        <v>279221.82702548947</v>
      </c>
      <c r="P1178" s="35">
        <f t="shared" si="226"/>
        <v>279221.82702548947</v>
      </c>
    </row>
    <row r="1179" spans="1:16" x14ac:dyDescent="0.4">
      <c r="A1179" s="1">
        <v>1178</v>
      </c>
      <c r="B1179" s="21">
        <v>40991</v>
      </c>
      <c r="C1179" s="43">
        <v>2</v>
      </c>
      <c r="D1179" s="23">
        <v>14930</v>
      </c>
      <c r="E1179" s="25">
        <f t="shared" si="227"/>
        <v>13852.5</v>
      </c>
      <c r="F1179" s="25">
        <f t="shared" si="228"/>
        <v>13114.125</v>
      </c>
      <c r="G1179" s="25">
        <f t="shared" si="217"/>
        <v>1.1384671108442233</v>
      </c>
      <c r="H1179" s="25">
        <f t="shared" si="224"/>
        <v>0.99962528745511148</v>
      </c>
      <c r="I1179" s="4">
        <f t="shared" si="218"/>
        <v>14935.596555394701</v>
      </c>
      <c r="J1179" s="25">
        <f t="shared" si="225"/>
        <v>12678.998349920139</v>
      </c>
      <c r="K1179" s="15">
        <f t="shared" si="219"/>
        <v>12674.247370181803</v>
      </c>
      <c r="L1179" s="36">
        <f t="shared" si="220"/>
        <v>2255.7526298181965</v>
      </c>
      <c r="M1179" s="36">
        <f t="shared" si="221"/>
        <v>2255.7526298181965</v>
      </c>
      <c r="N1179" s="36">
        <f t="shared" si="222"/>
        <v>0.15108858873531122</v>
      </c>
      <c r="O1179" s="36">
        <f t="shared" si="223"/>
        <v>5088419.9269317091</v>
      </c>
      <c r="P1179" s="35">
        <f t="shared" si="226"/>
        <v>5088419.9269317091</v>
      </c>
    </row>
    <row r="1180" spans="1:16" x14ac:dyDescent="0.4">
      <c r="A1180" s="1">
        <v>1179</v>
      </c>
      <c r="B1180" s="21">
        <v>40992</v>
      </c>
      <c r="C1180" s="43">
        <v>3</v>
      </c>
      <c r="D1180" s="23">
        <v>13023</v>
      </c>
      <c r="E1180" s="25">
        <f t="shared" si="227"/>
        <v>12375.75</v>
      </c>
      <c r="F1180" s="25">
        <f t="shared" si="228"/>
        <v>12681.625</v>
      </c>
      <c r="G1180" s="25">
        <f t="shared" si="217"/>
        <v>1.0269188688358155</v>
      </c>
      <c r="H1180" s="25">
        <f t="shared" si="224"/>
        <v>0.99623085886831275</v>
      </c>
      <c r="I1180" s="4">
        <f t="shared" si="218"/>
        <v>13072.271235197153</v>
      </c>
      <c r="J1180" s="25">
        <f t="shared" si="225"/>
        <v>12679.314769947059</v>
      </c>
      <c r="K1180" s="15">
        <f t="shared" si="219"/>
        <v>12631.524643126042</v>
      </c>
      <c r="L1180" s="36">
        <f t="shared" si="220"/>
        <v>391.47535687395794</v>
      </c>
      <c r="M1180" s="36">
        <f t="shared" si="221"/>
        <v>391.47535687395794</v>
      </c>
      <c r="N1180" s="36">
        <f t="shared" si="222"/>
        <v>3.0060305373105885E-2</v>
      </c>
      <c r="O1180" s="36">
        <f t="shared" si="223"/>
        <v>153252.95503959272</v>
      </c>
      <c r="P1180" s="35">
        <f t="shared" si="226"/>
        <v>153252.95503959272</v>
      </c>
    </row>
    <row r="1181" spans="1:16" x14ac:dyDescent="0.4">
      <c r="A1181" s="1">
        <v>1180</v>
      </c>
      <c r="B1181" s="21">
        <v>40993</v>
      </c>
      <c r="C1181" s="43">
        <v>4</v>
      </c>
      <c r="D1181" s="23">
        <v>9362</v>
      </c>
      <c r="E1181" s="25">
        <f t="shared" si="227"/>
        <v>12987.5</v>
      </c>
      <c r="F1181" s="25">
        <f t="shared" si="228"/>
        <v>13151.625</v>
      </c>
      <c r="G1181" s="25">
        <f t="shared" si="217"/>
        <v>0.711851197095416</v>
      </c>
      <c r="H1181" s="25">
        <f t="shared" si="224"/>
        <v>1.0011677938160828</v>
      </c>
      <c r="I1181" s="4">
        <f t="shared" si="218"/>
        <v>9351.0798667579038</v>
      </c>
      <c r="J1181" s="25">
        <f t="shared" si="225"/>
        <v>12679.631189973979</v>
      </c>
      <c r="K1181" s="15">
        <f t="shared" si="219"/>
        <v>12694.438384867841</v>
      </c>
      <c r="L1181" s="36">
        <f t="shared" si="220"/>
        <v>-3332.4383848678408</v>
      </c>
      <c r="M1181" s="36">
        <f t="shared" si="221"/>
        <v>3332.4383848678408</v>
      </c>
      <c r="N1181" s="36">
        <f t="shared" si="222"/>
        <v>0.35595368349368095</v>
      </c>
      <c r="O1181" s="36">
        <f t="shared" si="223"/>
        <v>11105145.588940583</v>
      </c>
      <c r="P1181" s="35">
        <f t="shared" si="226"/>
        <v>11105145.588940583</v>
      </c>
    </row>
    <row r="1182" spans="1:16" x14ac:dyDescent="0.4">
      <c r="A1182" s="1">
        <v>1181</v>
      </c>
      <c r="B1182" s="21">
        <v>40994</v>
      </c>
      <c r="C1182" s="43">
        <v>1</v>
      </c>
      <c r="D1182" s="23">
        <v>14635</v>
      </c>
      <c r="E1182" s="25">
        <f t="shared" si="227"/>
        <v>13315.75</v>
      </c>
      <c r="F1182" s="25">
        <f t="shared" si="228"/>
        <v>13886</v>
      </c>
      <c r="G1182" s="25">
        <f t="shared" si="217"/>
        <v>1.0539392193576265</v>
      </c>
      <c r="H1182" s="25">
        <f t="shared" si="224"/>
        <v>1.0029760598604931</v>
      </c>
      <c r="I1182" s="4">
        <f t="shared" si="218"/>
        <v>14591.574600529972</v>
      </c>
      <c r="J1182" s="25">
        <f t="shared" si="225"/>
        <v>12679.947610000901</v>
      </c>
      <c r="K1182" s="15">
        <f t="shared" si="219"/>
        <v>12717.68389311618</v>
      </c>
      <c r="L1182" s="36">
        <f t="shared" si="220"/>
        <v>1917.3161068838199</v>
      </c>
      <c r="M1182" s="36">
        <f t="shared" si="221"/>
        <v>1917.3161068838199</v>
      </c>
      <c r="N1182" s="36">
        <f t="shared" si="222"/>
        <v>0.13100895844781824</v>
      </c>
      <c r="O1182" s="36">
        <f t="shared" si="223"/>
        <v>3676101.0537161273</v>
      </c>
      <c r="P1182" s="35">
        <f t="shared" si="226"/>
        <v>3676101.0537161273</v>
      </c>
    </row>
    <row r="1183" spans="1:16" x14ac:dyDescent="0.4">
      <c r="A1183" s="1">
        <v>1182</v>
      </c>
      <c r="B1183" s="21">
        <v>40995</v>
      </c>
      <c r="C1183" s="43">
        <v>2</v>
      </c>
      <c r="D1183" s="23">
        <v>16243</v>
      </c>
      <c r="E1183" s="25">
        <f t="shared" si="227"/>
        <v>14456.25</v>
      </c>
      <c r="F1183" s="25">
        <f t="shared" si="228"/>
        <v>14930.5</v>
      </c>
      <c r="G1183" s="25">
        <f t="shared" si="217"/>
        <v>1.0879073038411307</v>
      </c>
      <c r="H1183" s="25">
        <f t="shared" si="224"/>
        <v>0.99962528745511148</v>
      </c>
      <c r="I1183" s="4">
        <f t="shared" si="218"/>
        <v>16249.088737392907</v>
      </c>
      <c r="J1183" s="25">
        <f t="shared" si="225"/>
        <v>12680.264030027822</v>
      </c>
      <c r="K1183" s="15">
        <f t="shared" si="219"/>
        <v>12675.512576023271</v>
      </c>
      <c r="L1183" s="36">
        <f t="shared" si="220"/>
        <v>3567.4874239767287</v>
      </c>
      <c r="M1183" s="36">
        <f t="shared" si="221"/>
        <v>3567.4874239767287</v>
      </c>
      <c r="N1183" s="36">
        <f t="shared" si="222"/>
        <v>0.21963229846559926</v>
      </c>
      <c r="O1183" s="36">
        <f t="shared" si="223"/>
        <v>12726966.520232115</v>
      </c>
      <c r="P1183" s="35">
        <f t="shared" si="226"/>
        <v>12726966.520232115</v>
      </c>
    </row>
    <row r="1184" spans="1:16" x14ac:dyDescent="0.4">
      <c r="A1184" s="1">
        <v>1183</v>
      </c>
      <c r="B1184" s="21">
        <v>40996</v>
      </c>
      <c r="C1184" s="43">
        <v>3</v>
      </c>
      <c r="D1184" s="23">
        <v>17585</v>
      </c>
      <c r="E1184" s="25">
        <f t="shared" si="227"/>
        <v>15404.75</v>
      </c>
      <c r="F1184" s="25">
        <f t="shared" si="228"/>
        <v>15408</v>
      </c>
      <c r="G1184" s="25">
        <f t="shared" si="217"/>
        <v>1.1412902388369679</v>
      </c>
      <c r="H1184" s="25">
        <f t="shared" si="224"/>
        <v>0.99623085886831275</v>
      </c>
      <c r="I1184" s="4">
        <f t="shared" si="218"/>
        <v>17651.531111951314</v>
      </c>
      <c r="J1184" s="25">
        <f t="shared" si="225"/>
        <v>12680.580450054742</v>
      </c>
      <c r="K1184" s="15">
        <f t="shared" si="219"/>
        <v>12632.785552706771</v>
      </c>
      <c r="L1184" s="36">
        <f t="shared" si="220"/>
        <v>4952.2144472932287</v>
      </c>
      <c r="M1184" s="36">
        <f t="shared" si="221"/>
        <v>4952.2144472932287</v>
      </c>
      <c r="N1184" s="36">
        <f t="shared" si="222"/>
        <v>0.28161583436413012</v>
      </c>
      <c r="O1184" s="36">
        <f t="shared" si="223"/>
        <v>24524427.931979779</v>
      </c>
      <c r="P1184" s="35">
        <f t="shared" si="226"/>
        <v>24524427.931979779</v>
      </c>
    </row>
    <row r="1185" spans="1:16" x14ac:dyDescent="0.4">
      <c r="A1185" s="1">
        <v>1184</v>
      </c>
      <c r="B1185" s="21">
        <v>40997</v>
      </c>
      <c r="C1185" s="43">
        <v>4</v>
      </c>
      <c r="D1185" s="23">
        <v>13156</v>
      </c>
      <c r="E1185" s="25">
        <f t="shared" si="227"/>
        <v>15411.25</v>
      </c>
      <c r="F1185" s="25">
        <f t="shared" si="228"/>
        <v>14988.625</v>
      </c>
      <c r="G1185" s="25">
        <f t="shared" si="217"/>
        <v>0.87773228031257033</v>
      </c>
      <c r="H1185" s="25">
        <f t="shared" si="224"/>
        <v>1.0011677938160828</v>
      </c>
      <c r="I1185" s="4">
        <f t="shared" si="218"/>
        <v>13140.654425023176</v>
      </c>
      <c r="J1185" s="25">
        <f t="shared" si="225"/>
        <v>12680.896870081664</v>
      </c>
      <c r="K1185" s="15">
        <f t="shared" si="219"/>
        <v>12695.705543028929</v>
      </c>
      <c r="L1185" s="36">
        <f t="shared" si="220"/>
        <v>460.29445697107076</v>
      </c>
      <c r="M1185" s="36">
        <f t="shared" si="221"/>
        <v>460.29445697107076</v>
      </c>
      <c r="N1185" s="36">
        <f t="shared" si="222"/>
        <v>3.4987416917837549E-2</v>
      </c>
      <c r="O1185" s="36">
        <f t="shared" si="223"/>
        <v>211870.98711829292</v>
      </c>
      <c r="P1185" s="35">
        <f t="shared" si="226"/>
        <v>211870.98711829292</v>
      </c>
    </row>
    <row r="1186" spans="1:16" x14ac:dyDescent="0.4">
      <c r="A1186" s="1">
        <v>1185</v>
      </c>
      <c r="B1186" s="21">
        <v>40998</v>
      </c>
      <c r="C1186" s="43">
        <v>1</v>
      </c>
      <c r="D1186" s="23">
        <v>14661</v>
      </c>
      <c r="E1186" s="25">
        <f t="shared" si="227"/>
        <v>14566</v>
      </c>
      <c r="F1186" s="25">
        <f t="shared" si="228"/>
        <v>13994.125</v>
      </c>
      <c r="G1186" s="25">
        <f t="shared" si="217"/>
        <v>1.0476539262011737</v>
      </c>
      <c r="H1186" s="25">
        <f t="shared" si="224"/>
        <v>1.0029760598604931</v>
      </c>
      <c r="I1186" s="4">
        <f t="shared" si="218"/>
        <v>14617.497452570544</v>
      </c>
      <c r="J1186" s="25">
        <f t="shared" si="225"/>
        <v>12681.213290108584</v>
      </c>
      <c r="K1186" s="15">
        <f t="shared" si="219"/>
        <v>12718.953339963628</v>
      </c>
      <c r="L1186" s="36">
        <f t="shared" si="220"/>
        <v>1942.0466600363725</v>
      </c>
      <c r="M1186" s="36">
        <f t="shared" si="221"/>
        <v>1942.0466600363725</v>
      </c>
      <c r="N1186" s="36">
        <f t="shared" si="222"/>
        <v>0.13246345133595064</v>
      </c>
      <c r="O1186" s="36">
        <f t="shared" si="223"/>
        <v>3771545.2297584298</v>
      </c>
      <c r="P1186" s="35">
        <f t="shared" si="226"/>
        <v>3771545.2297584298</v>
      </c>
    </row>
    <row r="1187" spans="1:16" x14ac:dyDescent="0.4">
      <c r="A1187" s="1">
        <v>1186</v>
      </c>
      <c r="B1187" s="21">
        <v>40999</v>
      </c>
      <c r="C1187" s="43">
        <v>2</v>
      </c>
      <c r="D1187" s="23">
        <v>12862</v>
      </c>
      <c r="E1187" s="25">
        <f t="shared" si="227"/>
        <v>13422.25</v>
      </c>
      <c r="F1187" s="25">
        <f t="shared" si="228"/>
        <v>13770.625</v>
      </c>
      <c r="G1187" s="25">
        <f t="shared" si="217"/>
        <v>0.93401715608405578</v>
      </c>
      <c r="H1187" s="25">
        <f t="shared" si="224"/>
        <v>0.99962528745511148</v>
      </c>
      <c r="I1187" s="4">
        <f t="shared" si="218"/>
        <v>12866.821359376198</v>
      </c>
      <c r="J1187" s="25">
        <f t="shared" si="225"/>
        <v>12681.529710135506</v>
      </c>
      <c r="K1187" s="15">
        <f t="shared" si="219"/>
        <v>12676.777781864743</v>
      </c>
      <c r="L1187" s="36">
        <f t="shared" si="220"/>
        <v>185.22221813525721</v>
      </c>
      <c r="M1187" s="36">
        <f t="shared" si="221"/>
        <v>185.22221813525721</v>
      </c>
      <c r="N1187" s="36">
        <f t="shared" si="222"/>
        <v>1.4400732245005226E-2</v>
      </c>
      <c r="O1187" s="36">
        <f t="shared" si="223"/>
        <v>34307.270090944803</v>
      </c>
      <c r="P1187" s="35">
        <f t="shared" si="226"/>
        <v>34307.270090944803</v>
      </c>
    </row>
    <row r="1188" spans="1:16" x14ac:dyDescent="0.4">
      <c r="A1188" s="1">
        <v>1187</v>
      </c>
      <c r="B1188" s="21">
        <v>41000</v>
      </c>
      <c r="C1188" s="43">
        <v>3</v>
      </c>
      <c r="D1188" s="23">
        <v>13010</v>
      </c>
      <c r="E1188" s="25">
        <f t="shared" si="227"/>
        <v>14119</v>
      </c>
      <c r="F1188" s="25">
        <f t="shared" si="228"/>
        <v>14296.75</v>
      </c>
      <c r="G1188" s="25">
        <f t="shared" si="217"/>
        <v>0.90999702729641352</v>
      </c>
      <c r="H1188" s="25">
        <f t="shared" si="224"/>
        <v>0.99623085886831275</v>
      </c>
      <c r="I1188" s="4">
        <f t="shared" si="218"/>
        <v>13059.222050980186</v>
      </c>
      <c r="J1188" s="25">
        <f t="shared" si="225"/>
        <v>12681.846130162427</v>
      </c>
      <c r="K1188" s="15">
        <f t="shared" si="219"/>
        <v>12634.046462287502</v>
      </c>
      <c r="L1188" s="36">
        <f t="shared" si="220"/>
        <v>375.95353771249756</v>
      </c>
      <c r="M1188" s="36">
        <f t="shared" si="221"/>
        <v>375.95353771249756</v>
      </c>
      <c r="N1188" s="36">
        <f t="shared" si="222"/>
        <v>2.8897274228477907E-2</v>
      </c>
      <c r="O1188" s="36">
        <f t="shared" si="223"/>
        <v>141341.06251854234</v>
      </c>
      <c r="P1188" s="35">
        <f t="shared" si="226"/>
        <v>141341.06251854234</v>
      </c>
    </row>
    <row r="1189" spans="1:16" x14ac:dyDescent="0.4">
      <c r="A1189" s="1">
        <v>1188</v>
      </c>
      <c r="B1189" s="21">
        <v>41001</v>
      </c>
      <c r="C1189" s="43">
        <v>4</v>
      </c>
      <c r="D1189" s="23">
        <v>15943</v>
      </c>
      <c r="E1189" s="25">
        <f t="shared" si="227"/>
        <v>14474.5</v>
      </c>
      <c r="F1189" s="25">
        <f t="shared" si="228"/>
        <v>14846.75</v>
      </c>
      <c r="G1189" s="25">
        <f t="shared" si="217"/>
        <v>1.073837708589422</v>
      </c>
      <c r="H1189" s="25">
        <f t="shared" si="224"/>
        <v>1.0011677938160828</v>
      </c>
      <c r="I1189" s="4">
        <f t="shared" si="218"/>
        <v>15924.4035799745</v>
      </c>
      <c r="J1189" s="25">
        <f t="shared" si="225"/>
        <v>12682.162550189347</v>
      </c>
      <c r="K1189" s="15">
        <f t="shared" si="219"/>
        <v>12696.972701190014</v>
      </c>
      <c r="L1189" s="36">
        <f t="shared" si="220"/>
        <v>3246.027298809986</v>
      </c>
      <c r="M1189" s="36">
        <f t="shared" si="221"/>
        <v>3246.027298809986</v>
      </c>
      <c r="N1189" s="36">
        <f t="shared" si="222"/>
        <v>0.20360203843755792</v>
      </c>
      <c r="O1189" s="36">
        <f t="shared" si="223"/>
        <v>10536693.224619653</v>
      </c>
      <c r="P1189" s="35">
        <f t="shared" si="226"/>
        <v>10536693.224619653</v>
      </c>
    </row>
    <row r="1190" spans="1:16" x14ac:dyDescent="0.4">
      <c r="A1190" s="1">
        <v>1189</v>
      </c>
      <c r="B1190" s="21">
        <v>41002</v>
      </c>
      <c r="C1190" s="43">
        <v>1</v>
      </c>
      <c r="D1190" s="23">
        <v>16083</v>
      </c>
      <c r="E1190" s="25">
        <f t="shared" si="227"/>
        <v>15219</v>
      </c>
      <c r="F1190" s="25">
        <f t="shared" si="228"/>
        <v>15006.125</v>
      </c>
      <c r="G1190" s="25">
        <f t="shared" si="217"/>
        <v>1.0717623637014886</v>
      </c>
      <c r="H1190" s="25">
        <f t="shared" si="224"/>
        <v>1.0029760598604931</v>
      </c>
      <c r="I1190" s="4">
        <f t="shared" si="218"/>
        <v>16035.278052635706</v>
      </c>
      <c r="J1190" s="25">
        <f t="shared" si="225"/>
        <v>12682.478970216269</v>
      </c>
      <c r="K1190" s="15">
        <f t="shared" si="219"/>
        <v>12720.222786811077</v>
      </c>
      <c r="L1190" s="36">
        <f t="shared" si="220"/>
        <v>3362.7772131889233</v>
      </c>
      <c r="M1190" s="36">
        <f t="shared" si="221"/>
        <v>3362.7772131889233</v>
      </c>
      <c r="N1190" s="36">
        <f t="shared" si="222"/>
        <v>0.20908892701541523</v>
      </c>
      <c r="O1190" s="36">
        <f t="shared" si="223"/>
        <v>11308270.58554266</v>
      </c>
      <c r="P1190" s="35">
        <f t="shared" si="226"/>
        <v>11308270.58554266</v>
      </c>
    </row>
    <row r="1191" spans="1:16" x14ac:dyDescent="0.4">
      <c r="A1191" s="1">
        <v>1190</v>
      </c>
      <c r="B1191" s="21">
        <v>41003</v>
      </c>
      <c r="C1191" s="43">
        <v>2</v>
      </c>
      <c r="D1191" s="23">
        <v>15840</v>
      </c>
      <c r="E1191" s="25">
        <f t="shared" si="227"/>
        <v>14793.25</v>
      </c>
      <c r="F1191" s="25">
        <f t="shared" si="228"/>
        <v>14396.375</v>
      </c>
      <c r="G1191" s="25">
        <f t="shared" si="217"/>
        <v>1.1002769794479512</v>
      </c>
      <c r="H1191" s="25">
        <f t="shared" si="224"/>
        <v>0.99962528745511148</v>
      </c>
      <c r="I1191" s="4">
        <f t="shared" si="218"/>
        <v>15845.937671631082</v>
      </c>
      <c r="J1191" s="25">
        <f t="shared" si="225"/>
        <v>12682.795390243189</v>
      </c>
      <c r="K1191" s="15">
        <f t="shared" si="219"/>
        <v>12678.042987706211</v>
      </c>
      <c r="L1191" s="36">
        <f t="shared" si="220"/>
        <v>3161.9570122937894</v>
      </c>
      <c r="M1191" s="36">
        <f t="shared" si="221"/>
        <v>3161.9570122937894</v>
      </c>
      <c r="N1191" s="36">
        <f t="shared" si="222"/>
        <v>0.19961849825087055</v>
      </c>
      <c r="O1191" s="36">
        <f t="shared" si="223"/>
        <v>9997972.147593867</v>
      </c>
      <c r="P1191" s="35">
        <f t="shared" si="226"/>
        <v>9997972.147593867</v>
      </c>
    </row>
    <row r="1192" spans="1:16" x14ac:dyDescent="0.4">
      <c r="A1192" s="1">
        <v>1191</v>
      </c>
      <c r="B1192" s="21">
        <v>41004</v>
      </c>
      <c r="C1192" s="43">
        <v>3</v>
      </c>
      <c r="D1192" s="23">
        <v>11307</v>
      </c>
      <c r="E1192" s="25">
        <f t="shared" si="227"/>
        <v>13999.5</v>
      </c>
      <c r="F1192" s="25">
        <f t="shared" si="228"/>
        <v>13609.625</v>
      </c>
      <c r="G1192" s="25">
        <f t="shared" si="217"/>
        <v>0.83080907813404115</v>
      </c>
      <c r="H1192" s="25">
        <f t="shared" si="224"/>
        <v>0.99623085886831275</v>
      </c>
      <c r="I1192" s="4">
        <f t="shared" si="218"/>
        <v>11349.778918557491</v>
      </c>
      <c r="J1192" s="25">
        <f t="shared" si="225"/>
        <v>12683.111810270109</v>
      </c>
      <c r="K1192" s="15">
        <f t="shared" si="219"/>
        <v>12635.307371868232</v>
      </c>
      <c r="L1192" s="36">
        <f t="shared" si="220"/>
        <v>-1328.3073718682317</v>
      </c>
      <c r="M1192" s="36">
        <f t="shared" si="221"/>
        <v>1328.3073718682317</v>
      </c>
      <c r="N1192" s="36">
        <f t="shared" si="222"/>
        <v>0.11747655185886899</v>
      </c>
      <c r="O1192" s="36">
        <f t="shared" si="223"/>
        <v>1764400.4741594889</v>
      </c>
      <c r="P1192" s="35">
        <f t="shared" si="226"/>
        <v>1764400.4741594889</v>
      </c>
    </row>
    <row r="1193" spans="1:16" x14ac:dyDescent="0.4">
      <c r="A1193" s="1">
        <v>1192</v>
      </c>
      <c r="B1193" s="21">
        <v>41005</v>
      </c>
      <c r="C1193" s="43">
        <v>4</v>
      </c>
      <c r="D1193" s="23">
        <v>12768</v>
      </c>
      <c r="E1193" s="25">
        <f t="shared" si="227"/>
        <v>13219.75</v>
      </c>
      <c r="F1193" s="25">
        <f t="shared" si="228"/>
        <v>12741.75</v>
      </c>
      <c r="G1193" s="25">
        <f t="shared" si="217"/>
        <v>1.0020601565718994</v>
      </c>
      <c r="H1193" s="25">
        <f t="shared" si="224"/>
        <v>1.0011677938160828</v>
      </c>
      <c r="I1193" s="4">
        <f t="shared" si="218"/>
        <v>12753.107000508964</v>
      </c>
      <c r="J1193" s="25">
        <f t="shared" si="225"/>
        <v>12683.428230297031</v>
      </c>
      <c r="K1193" s="15">
        <f t="shared" si="219"/>
        <v>12698.239859351102</v>
      </c>
      <c r="L1193" s="36">
        <f t="shared" si="220"/>
        <v>69.760140648897504</v>
      </c>
      <c r="M1193" s="36">
        <f t="shared" si="221"/>
        <v>69.760140648897504</v>
      </c>
      <c r="N1193" s="36">
        <f t="shared" si="222"/>
        <v>5.463670163604128E-3</v>
      </c>
      <c r="O1193" s="36">
        <f t="shared" si="223"/>
        <v>4866.4772233539616</v>
      </c>
      <c r="P1193" s="35">
        <f t="shared" si="226"/>
        <v>4866.4772233539616</v>
      </c>
    </row>
    <row r="1194" spans="1:16" x14ac:dyDescent="0.4">
      <c r="A1194" s="1">
        <v>1193</v>
      </c>
      <c r="B1194" s="21">
        <v>41006</v>
      </c>
      <c r="C1194" s="43">
        <v>1</v>
      </c>
      <c r="D1194" s="23">
        <v>12964</v>
      </c>
      <c r="E1194" s="25">
        <f t="shared" si="227"/>
        <v>12263.75</v>
      </c>
      <c r="F1194" s="25">
        <f t="shared" si="228"/>
        <v>12284.875</v>
      </c>
      <c r="G1194" s="25">
        <f t="shared" si="217"/>
        <v>1.0552813927695641</v>
      </c>
      <c r="H1194" s="25">
        <f t="shared" si="224"/>
        <v>1.0029760598604931</v>
      </c>
      <c r="I1194" s="4">
        <f t="shared" si="218"/>
        <v>12925.53284053779</v>
      </c>
      <c r="J1194" s="25">
        <f t="shared" si="225"/>
        <v>12683.744650323952</v>
      </c>
      <c r="K1194" s="15">
        <f t="shared" si="219"/>
        <v>12721.492233658524</v>
      </c>
      <c r="L1194" s="36">
        <f t="shared" si="220"/>
        <v>242.50776634147587</v>
      </c>
      <c r="M1194" s="36">
        <f t="shared" si="221"/>
        <v>242.50776634147587</v>
      </c>
      <c r="N1194" s="36">
        <f t="shared" si="222"/>
        <v>1.8706245475275832E-2</v>
      </c>
      <c r="O1194" s="36">
        <f t="shared" si="223"/>
        <v>58810.016735931858</v>
      </c>
      <c r="P1194" s="35">
        <f t="shared" si="226"/>
        <v>58810.016735931858</v>
      </c>
    </row>
    <row r="1195" spans="1:16" x14ac:dyDescent="0.4">
      <c r="A1195" s="1">
        <v>1194</v>
      </c>
      <c r="B1195" s="21">
        <v>41007</v>
      </c>
      <c r="C1195" s="43">
        <v>2</v>
      </c>
      <c r="D1195" s="23">
        <v>12016</v>
      </c>
      <c r="E1195" s="25">
        <f t="shared" si="227"/>
        <v>12306</v>
      </c>
      <c r="F1195" s="25">
        <f t="shared" si="228"/>
        <v>12640.5</v>
      </c>
      <c r="G1195" s="25">
        <f t="shared" si="217"/>
        <v>0.95059530872987619</v>
      </c>
      <c r="H1195" s="25">
        <f t="shared" si="224"/>
        <v>0.99962528745511148</v>
      </c>
      <c r="I1195" s="4">
        <f t="shared" si="218"/>
        <v>12020.504233732265</v>
      </c>
      <c r="J1195" s="25">
        <f t="shared" si="225"/>
        <v>12684.061070350872</v>
      </c>
      <c r="K1195" s="15">
        <f t="shared" si="219"/>
        <v>12679.308193547678</v>
      </c>
      <c r="L1195" s="36">
        <f t="shared" si="220"/>
        <v>-663.30819354767846</v>
      </c>
      <c r="M1195" s="36">
        <f t="shared" si="221"/>
        <v>663.30819354767846</v>
      </c>
      <c r="N1195" s="36">
        <f t="shared" si="222"/>
        <v>5.5202080022276834E-2</v>
      </c>
      <c r="O1195" s="36">
        <f t="shared" si="223"/>
        <v>439977.75962748448</v>
      </c>
      <c r="P1195" s="35">
        <f t="shared" si="226"/>
        <v>439977.75962748448</v>
      </c>
    </row>
    <row r="1196" spans="1:16" x14ac:dyDescent="0.4">
      <c r="A1196" s="1">
        <v>1195</v>
      </c>
      <c r="B1196" s="21">
        <v>41008</v>
      </c>
      <c r="C1196" s="43">
        <v>3</v>
      </c>
      <c r="D1196" s="23">
        <v>11476</v>
      </c>
      <c r="E1196" s="25">
        <f t="shared" si="227"/>
        <v>12975</v>
      </c>
      <c r="F1196" s="25">
        <f t="shared" si="228"/>
        <v>13472.125</v>
      </c>
      <c r="G1196" s="25">
        <f t="shared" si="217"/>
        <v>0.85183295137181403</v>
      </c>
      <c r="H1196" s="25">
        <f t="shared" si="224"/>
        <v>0.99623085886831275</v>
      </c>
      <c r="I1196" s="4">
        <f t="shared" si="218"/>
        <v>11519.418313378064</v>
      </c>
      <c r="J1196" s="25">
        <f t="shared" si="225"/>
        <v>12684.377490377794</v>
      </c>
      <c r="K1196" s="15">
        <f t="shared" si="219"/>
        <v>12636.568281448963</v>
      </c>
      <c r="L1196" s="36">
        <f t="shared" si="220"/>
        <v>-1160.5682814489628</v>
      </c>
      <c r="M1196" s="36">
        <f t="shared" si="221"/>
        <v>1160.5682814489628</v>
      </c>
      <c r="N1196" s="36">
        <f t="shared" si="222"/>
        <v>0.10113003498161056</v>
      </c>
      <c r="O1196" s="36">
        <f t="shared" si="223"/>
        <v>1346918.7359053988</v>
      </c>
      <c r="P1196" s="35">
        <f t="shared" si="226"/>
        <v>1346918.7359053988</v>
      </c>
    </row>
    <row r="1197" spans="1:16" x14ac:dyDescent="0.4">
      <c r="A1197" s="1">
        <v>1196</v>
      </c>
      <c r="B1197" s="21">
        <v>41009</v>
      </c>
      <c r="C1197" s="43">
        <v>4</v>
      </c>
      <c r="D1197" s="23">
        <v>15444</v>
      </c>
      <c r="E1197" s="25">
        <f t="shared" si="227"/>
        <v>13969.25</v>
      </c>
      <c r="F1197" s="25">
        <f t="shared" si="228"/>
        <v>14309.125</v>
      </c>
      <c r="G1197" s="25">
        <f t="shared" ref="G1197:G1260" si="229">D1197/F1197</f>
        <v>1.0793112786421253</v>
      </c>
      <c r="H1197" s="25">
        <f t="shared" si="224"/>
        <v>1.0011677938160828</v>
      </c>
      <c r="I1197" s="4">
        <f t="shared" ref="I1197:I1260" si="230">D1197/H1197</f>
        <v>15425.985629375034</v>
      </c>
      <c r="J1197" s="25">
        <f t="shared" si="225"/>
        <v>12684.693910404714</v>
      </c>
      <c r="K1197" s="15">
        <f t="shared" ref="K1197:K1260" si="231">H1197*J1197</f>
        <v>12699.507017512187</v>
      </c>
      <c r="L1197" s="36">
        <f t="shared" ref="L1197:L1260" si="232">D1197-K1197</f>
        <v>2744.4929824878127</v>
      </c>
      <c r="M1197" s="36">
        <f t="shared" ref="M1197:M1260" si="233">ABS(L1197)</f>
        <v>2744.4929824878127</v>
      </c>
      <c r="N1197" s="36">
        <f t="shared" ref="N1197:N1260" si="234">M1197/D1197</f>
        <v>0.1777060983221842</v>
      </c>
      <c r="O1197" s="36">
        <f t="shared" ref="O1197:O1260" si="235">L1197^2</f>
        <v>7532241.7309248494</v>
      </c>
      <c r="P1197" s="35">
        <f t="shared" si="226"/>
        <v>7532241.7309248494</v>
      </c>
    </row>
    <row r="1198" spans="1:16" x14ac:dyDescent="0.4">
      <c r="A1198" s="1">
        <v>1197</v>
      </c>
      <c r="B1198" s="21">
        <v>41010</v>
      </c>
      <c r="C1198" s="43">
        <v>1</v>
      </c>
      <c r="D1198" s="23">
        <v>16941</v>
      </c>
      <c r="E1198" s="25">
        <f t="shared" si="227"/>
        <v>14649</v>
      </c>
      <c r="F1198" s="25">
        <f t="shared" si="228"/>
        <v>15359.625</v>
      </c>
      <c r="G1198" s="25">
        <f t="shared" si="229"/>
        <v>1.1029566151517372</v>
      </c>
      <c r="H1198" s="25">
        <f t="shared" si="224"/>
        <v>1.0029760598604931</v>
      </c>
      <c r="I1198" s="4">
        <f t="shared" si="230"/>
        <v>16890.732169974599</v>
      </c>
      <c r="J1198" s="25">
        <f t="shared" si="225"/>
        <v>12685.010330431634</v>
      </c>
      <c r="K1198" s="15">
        <f t="shared" si="231"/>
        <v>12722.761680505972</v>
      </c>
      <c r="L1198" s="36">
        <f t="shared" si="232"/>
        <v>4218.2383194940285</v>
      </c>
      <c r="M1198" s="36">
        <f t="shared" si="233"/>
        <v>4218.2383194940285</v>
      </c>
      <c r="N1198" s="36">
        <f t="shared" si="234"/>
        <v>0.24899582784334032</v>
      </c>
      <c r="O1198" s="36">
        <f t="shared" si="235"/>
        <v>17793534.520047806</v>
      </c>
      <c r="P1198" s="35">
        <f t="shared" si="226"/>
        <v>17793534.520047806</v>
      </c>
    </row>
    <row r="1199" spans="1:16" x14ac:dyDescent="0.4">
      <c r="A1199" s="1">
        <v>1198</v>
      </c>
      <c r="B1199" s="21">
        <v>41011</v>
      </c>
      <c r="C1199" s="43">
        <v>2</v>
      </c>
      <c r="D1199" s="23">
        <v>14735</v>
      </c>
      <c r="E1199" s="25">
        <f t="shared" si="227"/>
        <v>16070.25</v>
      </c>
      <c r="F1199" s="25">
        <f t="shared" si="228"/>
        <v>15845.375</v>
      </c>
      <c r="G1199" s="25">
        <f t="shared" si="229"/>
        <v>0.92992434700977411</v>
      </c>
      <c r="H1199" s="25">
        <f t="shared" si="224"/>
        <v>0.99962528745511148</v>
      </c>
      <c r="I1199" s="4">
        <f t="shared" si="230"/>
        <v>14740.523459058333</v>
      </c>
      <c r="J1199" s="25">
        <f t="shared" si="225"/>
        <v>12685.326750458556</v>
      </c>
      <c r="K1199" s="15">
        <f t="shared" si="231"/>
        <v>12680.57339938915</v>
      </c>
      <c r="L1199" s="36">
        <f t="shared" si="232"/>
        <v>2054.4266006108501</v>
      </c>
      <c r="M1199" s="36">
        <f t="shared" si="233"/>
        <v>2054.4266006108501</v>
      </c>
      <c r="N1199" s="36">
        <f t="shared" si="234"/>
        <v>0.13942494744559553</v>
      </c>
      <c r="O1199" s="36">
        <f t="shared" si="235"/>
        <v>4220668.6572974529</v>
      </c>
      <c r="P1199" s="35">
        <f t="shared" si="226"/>
        <v>4220668.6572974529</v>
      </c>
    </row>
    <row r="1200" spans="1:16" x14ac:dyDescent="0.4">
      <c r="A1200" s="1">
        <v>1199</v>
      </c>
      <c r="B1200" s="21">
        <v>41012</v>
      </c>
      <c r="C1200" s="43">
        <v>3</v>
      </c>
      <c r="D1200" s="23">
        <v>17161</v>
      </c>
      <c r="E1200" s="25">
        <f t="shared" si="227"/>
        <v>15620.5</v>
      </c>
      <c r="F1200" s="25">
        <f t="shared" si="228"/>
        <v>15008.75</v>
      </c>
      <c r="G1200" s="25">
        <f t="shared" si="229"/>
        <v>1.1433996835179479</v>
      </c>
      <c r="H1200" s="25">
        <f t="shared" si="224"/>
        <v>0.99623085886831275</v>
      </c>
      <c r="I1200" s="4">
        <f t="shared" si="230"/>
        <v>17225.926949797922</v>
      </c>
      <c r="J1200" s="25">
        <f t="shared" si="225"/>
        <v>12685.643170485477</v>
      </c>
      <c r="K1200" s="15">
        <f t="shared" si="231"/>
        <v>12637.829191029692</v>
      </c>
      <c r="L1200" s="36">
        <f t="shared" si="232"/>
        <v>4523.1708089703079</v>
      </c>
      <c r="M1200" s="36">
        <f t="shared" si="233"/>
        <v>4523.1708089703079</v>
      </c>
      <c r="N1200" s="36">
        <f t="shared" si="234"/>
        <v>0.26357268276733919</v>
      </c>
      <c r="O1200" s="36">
        <f t="shared" si="235"/>
        <v>20459074.167121109</v>
      </c>
      <c r="P1200" s="35">
        <f t="shared" si="226"/>
        <v>20459074.167121109</v>
      </c>
    </row>
    <row r="1201" spans="1:16" x14ac:dyDescent="0.4">
      <c r="A1201" s="1">
        <v>1200</v>
      </c>
      <c r="B1201" s="21">
        <v>41013</v>
      </c>
      <c r="C1201" s="43">
        <v>4</v>
      </c>
      <c r="D1201" s="23">
        <v>13645</v>
      </c>
      <c r="E1201" s="25">
        <f t="shared" si="227"/>
        <v>14397</v>
      </c>
      <c r="F1201" s="25">
        <f t="shared" si="228"/>
        <v>14341.25</v>
      </c>
      <c r="G1201" s="25">
        <f t="shared" si="229"/>
        <v>0.95145123333042791</v>
      </c>
      <c r="H1201" s="25">
        <f t="shared" si="224"/>
        <v>1.0011677938160828</v>
      </c>
      <c r="I1201" s="4">
        <f t="shared" si="230"/>
        <v>13629.084039939286</v>
      </c>
      <c r="J1201" s="25">
        <f t="shared" si="225"/>
        <v>12685.959590512397</v>
      </c>
      <c r="K1201" s="15">
        <f t="shared" si="231"/>
        <v>12700.774175673274</v>
      </c>
      <c r="L1201" s="36">
        <f t="shared" si="232"/>
        <v>944.22582432672607</v>
      </c>
      <c r="M1201" s="36">
        <f t="shared" si="233"/>
        <v>944.22582432672607</v>
      </c>
      <c r="N1201" s="36">
        <f t="shared" si="234"/>
        <v>6.9199400830100843E-2</v>
      </c>
      <c r="O1201" s="36">
        <f t="shared" si="235"/>
        <v>891562.40732548537</v>
      </c>
      <c r="P1201" s="35">
        <f t="shared" si="226"/>
        <v>891562.40732548537</v>
      </c>
    </row>
    <row r="1202" spans="1:16" x14ac:dyDescent="0.4">
      <c r="A1202" s="1">
        <v>1201</v>
      </c>
      <c r="B1202" s="21">
        <v>41014</v>
      </c>
      <c r="C1202" s="43">
        <v>1</v>
      </c>
      <c r="D1202" s="23">
        <v>12047</v>
      </c>
      <c r="E1202" s="25">
        <f t="shared" si="227"/>
        <v>14285.5</v>
      </c>
      <c r="F1202" s="25">
        <f t="shared" si="228"/>
        <v>14025</v>
      </c>
      <c r="G1202" s="25">
        <f t="shared" si="229"/>
        <v>0.85896613190730842</v>
      </c>
      <c r="H1202" s="25">
        <f t="shared" si="224"/>
        <v>1.0029760598604931</v>
      </c>
      <c r="I1202" s="4">
        <f t="shared" si="230"/>
        <v>12011.253789722212</v>
      </c>
      <c r="J1202" s="25">
        <f t="shared" si="225"/>
        <v>12686.276010539319</v>
      </c>
      <c r="K1202" s="15">
        <f t="shared" si="231"/>
        <v>12724.031127353421</v>
      </c>
      <c r="L1202" s="36">
        <f t="shared" si="232"/>
        <v>-677.03112735342074</v>
      </c>
      <c r="M1202" s="36">
        <f t="shared" si="233"/>
        <v>677.03112735342074</v>
      </c>
      <c r="N1202" s="36">
        <f t="shared" si="234"/>
        <v>5.6199147285915227E-2</v>
      </c>
      <c r="O1202" s="36">
        <f t="shared" si="235"/>
        <v>458371.14740544383</v>
      </c>
      <c r="P1202" s="35">
        <f t="shared" si="226"/>
        <v>458371.14740544383</v>
      </c>
    </row>
    <row r="1203" spans="1:16" x14ac:dyDescent="0.4">
      <c r="A1203" s="1">
        <v>1202</v>
      </c>
      <c r="B1203" s="21">
        <v>41015</v>
      </c>
      <c r="C1203" s="43">
        <v>2</v>
      </c>
      <c r="D1203" s="23">
        <v>14289</v>
      </c>
      <c r="E1203" s="25">
        <f t="shared" si="227"/>
        <v>13764.5</v>
      </c>
      <c r="F1203" s="25">
        <f t="shared" si="228"/>
        <v>13632</v>
      </c>
      <c r="G1203" s="25">
        <f t="shared" si="229"/>
        <v>1.0481954225352113</v>
      </c>
      <c r="H1203" s="25">
        <f t="shared" si="224"/>
        <v>0.99962528745511148</v>
      </c>
      <c r="I1203" s="4">
        <f t="shared" si="230"/>
        <v>14294.356274617205</v>
      </c>
      <c r="J1203" s="25">
        <f t="shared" si="225"/>
        <v>12686.592430566239</v>
      </c>
      <c r="K1203" s="15">
        <f t="shared" si="231"/>
        <v>12681.838605230618</v>
      </c>
      <c r="L1203" s="36">
        <f t="shared" si="232"/>
        <v>1607.1613947693822</v>
      </c>
      <c r="M1203" s="36">
        <f t="shared" si="233"/>
        <v>1607.1613947693822</v>
      </c>
      <c r="N1203" s="36">
        <f t="shared" si="234"/>
        <v>0.11247542828535112</v>
      </c>
      <c r="O1203" s="36">
        <f t="shared" si="235"/>
        <v>2582967.7488370659</v>
      </c>
      <c r="P1203" s="35">
        <f t="shared" si="226"/>
        <v>2582967.7488370659</v>
      </c>
    </row>
    <row r="1204" spans="1:16" x14ac:dyDescent="0.4">
      <c r="A1204" s="1">
        <v>1203</v>
      </c>
      <c r="B1204" s="21">
        <v>41016</v>
      </c>
      <c r="C1204" s="43">
        <v>3</v>
      </c>
      <c r="D1204" s="23">
        <v>15077</v>
      </c>
      <c r="E1204" s="25">
        <f t="shared" si="227"/>
        <v>13499.5</v>
      </c>
      <c r="F1204" s="25">
        <f t="shared" si="228"/>
        <v>13497.25</v>
      </c>
      <c r="G1204" s="25">
        <f t="shared" si="229"/>
        <v>1.1170423604808386</v>
      </c>
      <c r="H1204" s="25">
        <f t="shared" si="224"/>
        <v>0.99623085886831275</v>
      </c>
      <c r="I1204" s="4">
        <f t="shared" si="230"/>
        <v>15134.042341477962</v>
      </c>
      <c r="J1204" s="25">
        <f t="shared" si="225"/>
        <v>12686.908850593161</v>
      </c>
      <c r="K1204" s="15">
        <f t="shared" si="231"/>
        <v>12639.090100610423</v>
      </c>
      <c r="L1204" s="36">
        <f t="shared" si="232"/>
        <v>2437.9098993895768</v>
      </c>
      <c r="M1204" s="36">
        <f t="shared" si="233"/>
        <v>2437.9098993895768</v>
      </c>
      <c r="N1204" s="36">
        <f t="shared" si="234"/>
        <v>0.16169728058563221</v>
      </c>
      <c r="O1204" s="36">
        <f t="shared" si="235"/>
        <v>5943404.6775416965</v>
      </c>
      <c r="P1204" s="35">
        <f t="shared" si="226"/>
        <v>5943404.6775416965</v>
      </c>
    </row>
    <row r="1205" spans="1:16" x14ac:dyDescent="0.4">
      <c r="A1205" s="1">
        <v>1204</v>
      </c>
      <c r="B1205" s="21">
        <v>41017</v>
      </c>
      <c r="C1205" s="43">
        <v>4</v>
      </c>
      <c r="D1205" s="23">
        <v>12585</v>
      </c>
      <c r="E1205" s="25">
        <f t="shared" si="227"/>
        <v>13495</v>
      </c>
      <c r="F1205" s="25">
        <f t="shared" si="228"/>
        <v>13723.75</v>
      </c>
      <c r="G1205" s="25">
        <f t="shared" si="229"/>
        <v>0.91702340832498408</v>
      </c>
      <c r="H1205" s="25">
        <f t="shared" si="224"/>
        <v>1.0011677938160828</v>
      </c>
      <c r="I1205" s="4">
        <f t="shared" si="230"/>
        <v>12570.320457503549</v>
      </c>
      <c r="J1205" s="25">
        <f t="shared" si="225"/>
        <v>12687.225270620082</v>
      </c>
      <c r="K1205" s="15">
        <f t="shared" si="231"/>
        <v>12702.041333834361</v>
      </c>
      <c r="L1205" s="36">
        <f t="shared" si="232"/>
        <v>-117.04133383436056</v>
      </c>
      <c r="M1205" s="36">
        <f t="shared" si="233"/>
        <v>117.04133383436056</v>
      </c>
      <c r="N1205" s="36">
        <f t="shared" si="234"/>
        <v>9.3000662562066402E-3</v>
      </c>
      <c r="O1205" s="36">
        <f t="shared" si="235"/>
        <v>13698.673825726233</v>
      </c>
      <c r="P1205" s="35">
        <f t="shared" si="226"/>
        <v>13698.673825726233</v>
      </c>
    </row>
    <row r="1206" spans="1:16" x14ac:dyDescent="0.4">
      <c r="A1206" s="1">
        <v>1205</v>
      </c>
      <c r="B1206" s="21">
        <v>41018</v>
      </c>
      <c r="C1206" s="43">
        <v>1</v>
      </c>
      <c r="D1206" s="23">
        <v>12029</v>
      </c>
      <c r="E1206" s="25">
        <f t="shared" si="227"/>
        <v>13952.5</v>
      </c>
      <c r="F1206" s="25">
        <f t="shared" si="228"/>
        <v>13686.75</v>
      </c>
      <c r="G1206" s="25">
        <f t="shared" si="229"/>
        <v>0.87887920799313202</v>
      </c>
      <c r="H1206" s="25">
        <f t="shared" si="224"/>
        <v>1.0029760598604931</v>
      </c>
      <c r="I1206" s="4">
        <f t="shared" si="230"/>
        <v>11993.30719984797</v>
      </c>
      <c r="J1206" s="25">
        <f t="shared" si="225"/>
        <v>12687.541690647002</v>
      </c>
      <c r="K1206" s="15">
        <f t="shared" si="231"/>
        <v>12725.30057420087</v>
      </c>
      <c r="L1206" s="36">
        <f t="shared" si="232"/>
        <v>-696.30057420086996</v>
      </c>
      <c r="M1206" s="36">
        <f t="shared" si="233"/>
        <v>696.30057420086996</v>
      </c>
      <c r="N1206" s="36">
        <f t="shared" si="234"/>
        <v>5.7885158716507602E-2</v>
      </c>
      <c r="O1206" s="36">
        <f t="shared" si="235"/>
        <v>484834.48963246122</v>
      </c>
      <c r="P1206" s="35">
        <f t="shared" si="226"/>
        <v>484834.48963246122</v>
      </c>
    </row>
    <row r="1207" spans="1:16" x14ac:dyDescent="0.4">
      <c r="A1207" s="1">
        <v>1206</v>
      </c>
      <c r="B1207" s="21">
        <v>41019</v>
      </c>
      <c r="C1207" s="43">
        <v>2</v>
      </c>
      <c r="D1207" s="23">
        <v>16119</v>
      </c>
      <c r="E1207" s="25">
        <f t="shared" si="227"/>
        <v>13421</v>
      </c>
      <c r="F1207" s="25">
        <f t="shared" si="228"/>
        <v>13295.75</v>
      </c>
      <c r="G1207" s="25">
        <f t="shared" si="229"/>
        <v>1.2123422898294567</v>
      </c>
      <c r="H1207" s="25">
        <f t="shared" si="224"/>
        <v>0.99962528745511148</v>
      </c>
      <c r="I1207" s="4">
        <f t="shared" si="230"/>
        <v>16125.042255620039</v>
      </c>
      <c r="J1207" s="25">
        <f t="shared" si="225"/>
        <v>12687.858110673924</v>
      </c>
      <c r="K1207" s="15">
        <f t="shared" si="231"/>
        <v>12683.103811072089</v>
      </c>
      <c r="L1207" s="36">
        <f t="shared" si="232"/>
        <v>3435.8961889279108</v>
      </c>
      <c r="M1207" s="36">
        <f t="shared" si="233"/>
        <v>3435.8961889279108</v>
      </c>
      <c r="N1207" s="36">
        <f t="shared" si="234"/>
        <v>0.21315814808163724</v>
      </c>
      <c r="O1207" s="36">
        <f t="shared" si="235"/>
        <v>11805382.621089341</v>
      </c>
      <c r="P1207" s="35">
        <f t="shared" si="226"/>
        <v>11805382.621089341</v>
      </c>
    </row>
    <row r="1208" spans="1:16" x14ac:dyDescent="0.4">
      <c r="A1208" s="1">
        <v>1207</v>
      </c>
      <c r="B1208" s="21">
        <v>41020</v>
      </c>
      <c r="C1208" s="43">
        <v>3</v>
      </c>
      <c r="D1208" s="23">
        <v>12951</v>
      </c>
      <c r="E1208" s="25">
        <f t="shared" si="227"/>
        <v>13170.5</v>
      </c>
      <c r="F1208" s="25">
        <f t="shared" si="228"/>
        <v>13418.125</v>
      </c>
      <c r="G1208" s="25">
        <f t="shared" si="229"/>
        <v>0.96518701383390004</v>
      </c>
      <c r="H1208" s="25">
        <f t="shared" si="224"/>
        <v>0.99623085886831275</v>
      </c>
      <c r="I1208" s="4">
        <f t="shared" si="230"/>
        <v>12999.998830303182</v>
      </c>
      <c r="J1208" s="25">
        <f t="shared" si="225"/>
        <v>12688.174530700844</v>
      </c>
      <c r="K1208" s="15">
        <f t="shared" si="231"/>
        <v>12640.351010191152</v>
      </c>
      <c r="L1208" s="36">
        <f t="shared" si="232"/>
        <v>310.64898980884755</v>
      </c>
      <c r="M1208" s="36">
        <f t="shared" si="233"/>
        <v>310.64898980884755</v>
      </c>
      <c r="N1208" s="36">
        <f t="shared" si="234"/>
        <v>2.3986486743019654E-2</v>
      </c>
      <c r="O1208" s="36">
        <f t="shared" si="235"/>
        <v>96502.794869257472</v>
      </c>
      <c r="P1208" s="35">
        <f t="shared" si="226"/>
        <v>96502.794869257472</v>
      </c>
    </row>
    <row r="1209" spans="1:16" x14ac:dyDescent="0.4">
      <c r="A1209" s="1">
        <v>1208</v>
      </c>
      <c r="B1209" s="21">
        <v>41021</v>
      </c>
      <c r="C1209" s="43">
        <v>4</v>
      </c>
      <c r="D1209" s="23">
        <v>11583</v>
      </c>
      <c r="E1209" s="25">
        <f t="shared" si="227"/>
        <v>13665.75</v>
      </c>
      <c r="F1209" s="25">
        <f t="shared" si="228"/>
        <v>13517.75</v>
      </c>
      <c r="G1209" s="25">
        <f t="shared" si="229"/>
        <v>0.85687337019844279</v>
      </c>
      <c r="H1209" s="25">
        <f t="shared" si="224"/>
        <v>1.0011677938160828</v>
      </c>
      <c r="I1209" s="4">
        <f t="shared" si="230"/>
        <v>11569.489222031276</v>
      </c>
      <c r="J1209" s="25">
        <f t="shared" si="225"/>
        <v>12688.490950727764</v>
      </c>
      <c r="K1209" s="15">
        <f t="shared" si="231"/>
        <v>12703.308491995447</v>
      </c>
      <c r="L1209" s="36">
        <f t="shared" si="232"/>
        <v>-1120.3084919954472</v>
      </c>
      <c r="M1209" s="36">
        <f t="shared" si="233"/>
        <v>1120.3084919954472</v>
      </c>
      <c r="N1209" s="36">
        <f t="shared" si="234"/>
        <v>9.6720063195670142E-2</v>
      </c>
      <c r="O1209" s="36">
        <f t="shared" si="235"/>
        <v>1255091.117237113</v>
      </c>
      <c r="P1209" s="35">
        <f t="shared" si="226"/>
        <v>1255091.117237113</v>
      </c>
    </row>
    <row r="1210" spans="1:16" x14ac:dyDescent="0.4">
      <c r="A1210" s="1">
        <v>1209</v>
      </c>
      <c r="B1210" s="21">
        <v>41022</v>
      </c>
      <c r="C1210" s="43">
        <v>1</v>
      </c>
      <c r="D1210" s="23">
        <v>14010</v>
      </c>
      <c r="E1210" s="25">
        <f t="shared" si="227"/>
        <v>13369.75</v>
      </c>
      <c r="F1210" s="25">
        <f t="shared" si="228"/>
        <v>13314.625</v>
      </c>
      <c r="G1210" s="25">
        <f t="shared" si="229"/>
        <v>1.0522264051747607</v>
      </c>
      <c r="H1210" s="25">
        <f t="shared" si="224"/>
        <v>1.0029760598604931</v>
      </c>
      <c r="I1210" s="4">
        <f t="shared" si="230"/>
        <v>13968.42911878544</v>
      </c>
      <c r="J1210" s="25">
        <f t="shared" si="225"/>
        <v>12688.807370754686</v>
      </c>
      <c r="K1210" s="15">
        <f t="shared" si="231"/>
        <v>12726.570021048319</v>
      </c>
      <c r="L1210" s="36">
        <f t="shared" si="232"/>
        <v>1283.4299789516808</v>
      </c>
      <c r="M1210" s="36">
        <f t="shared" si="233"/>
        <v>1283.4299789516808</v>
      </c>
      <c r="N1210" s="36">
        <f t="shared" si="234"/>
        <v>9.1608135542589633E-2</v>
      </c>
      <c r="O1210" s="36">
        <f t="shared" si="235"/>
        <v>1647192.5108719119</v>
      </c>
      <c r="P1210" s="35">
        <f t="shared" si="226"/>
        <v>1647192.5108719119</v>
      </c>
    </row>
    <row r="1211" spans="1:16" x14ac:dyDescent="0.4">
      <c r="A1211" s="1">
        <v>1210</v>
      </c>
      <c r="B1211" s="21">
        <v>41023</v>
      </c>
      <c r="C1211" s="43">
        <v>2</v>
      </c>
      <c r="D1211" s="23">
        <v>14935</v>
      </c>
      <c r="E1211" s="25">
        <f t="shared" si="227"/>
        <v>13259.5</v>
      </c>
      <c r="F1211" s="25">
        <f t="shared" si="228"/>
        <v>13314.625</v>
      </c>
      <c r="G1211" s="25">
        <f t="shared" si="229"/>
        <v>1.1216988837462565</v>
      </c>
      <c r="H1211" s="25">
        <f t="shared" si="224"/>
        <v>0.99962528745511148</v>
      </c>
      <c r="I1211" s="4">
        <f t="shared" si="230"/>
        <v>14940.598429659734</v>
      </c>
      <c r="J1211" s="25">
        <f t="shared" si="225"/>
        <v>12689.123790781607</v>
      </c>
      <c r="K1211" s="15">
        <f t="shared" si="231"/>
        <v>12684.369016913557</v>
      </c>
      <c r="L1211" s="36">
        <f t="shared" si="232"/>
        <v>2250.6309830864429</v>
      </c>
      <c r="M1211" s="36">
        <f t="shared" si="233"/>
        <v>2250.6309830864429</v>
      </c>
      <c r="N1211" s="36">
        <f t="shared" si="234"/>
        <v>0.15069507754177722</v>
      </c>
      <c r="O1211" s="36">
        <f t="shared" si="235"/>
        <v>5065339.822028649</v>
      </c>
      <c r="P1211" s="35">
        <f t="shared" si="226"/>
        <v>5065339.822028649</v>
      </c>
    </row>
    <row r="1212" spans="1:16" x14ac:dyDescent="0.4">
      <c r="A1212" s="1">
        <v>1211</v>
      </c>
      <c r="B1212" s="21">
        <v>41024</v>
      </c>
      <c r="C1212" s="43">
        <v>3</v>
      </c>
      <c r="D1212" s="23">
        <v>12510</v>
      </c>
      <c r="E1212" s="25">
        <f t="shared" si="227"/>
        <v>13369.75</v>
      </c>
      <c r="F1212" s="25">
        <f t="shared" si="228"/>
        <v>13635.625</v>
      </c>
      <c r="G1212" s="25">
        <f t="shared" si="229"/>
        <v>0.91744969519182284</v>
      </c>
      <c r="H1212" s="25">
        <f t="shared" si="224"/>
        <v>0.99623085886831275</v>
      </c>
      <c r="I1212" s="4">
        <f t="shared" si="230"/>
        <v>12557.330350327604</v>
      </c>
      <c r="J1212" s="25">
        <f t="shared" si="225"/>
        <v>12689.440210808527</v>
      </c>
      <c r="K1212" s="15">
        <f t="shared" si="231"/>
        <v>12641.611919771882</v>
      </c>
      <c r="L1212" s="36">
        <f t="shared" si="232"/>
        <v>-131.61191977188173</v>
      </c>
      <c r="M1212" s="36">
        <f t="shared" si="233"/>
        <v>131.61191977188173</v>
      </c>
      <c r="N1212" s="36">
        <f t="shared" si="234"/>
        <v>1.0520537152028915E-2</v>
      </c>
      <c r="O1212" s="36">
        <f t="shared" si="235"/>
        <v>17321.697426040235</v>
      </c>
      <c r="P1212" s="35">
        <f t="shared" si="226"/>
        <v>17321.697426040235</v>
      </c>
    </row>
    <row r="1213" spans="1:16" x14ac:dyDescent="0.4">
      <c r="A1213" s="1">
        <v>1212</v>
      </c>
      <c r="B1213" s="21">
        <v>41025</v>
      </c>
      <c r="C1213" s="43">
        <v>4</v>
      </c>
      <c r="D1213" s="23">
        <v>12024</v>
      </c>
      <c r="E1213" s="25">
        <f t="shared" si="227"/>
        <v>13901.5</v>
      </c>
      <c r="F1213" s="25">
        <f t="shared" si="228"/>
        <v>13642</v>
      </c>
      <c r="G1213" s="25">
        <f t="shared" si="229"/>
        <v>0.88139568978155691</v>
      </c>
      <c r="H1213" s="25">
        <f t="shared" si="224"/>
        <v>1.0011677938160828</v>
      </c>
      <c r="I1213" s="4">
        <f t="shared" si="230"/>
        <v>12009.974825667276</v>
      </c>
      <c r="J1213" s="25">
        <f t="shared" si="225"/>
        <v>12689.756630835449</v>
      </c>
      <c r="K1213" s="15">
        <f t="shared" si="231"/>
        <v>12704.575650156534</v>
      </c>
      <c r="L1213" s="36">
        <f t="shared" si="232"/>
        <v>-680.57565015653381</v>
      </c>
      <c r="M1213" s="36">
        <f t="shared" si="233"/>
        <v>680.57565015653381</v>
      </c>
      <c r="N1213" s="36">
        <f t="shared" si="234"/>
        <v>5.660143464375697E-2</v>
      </c>
      <c r="O1213" s="36">
        <f t="shared" si="235"/>
        <v>463183.21558598871</v>
      </c>
      <c r="P1213" s="35">
        <f t="shared" si="226"/>
        <v>463183.21558598871</v>
      </c>
    </row>
    <row r="1214" spans="1:16" x14ac:dyDescent="0.4">
      <c r="A1214" s="1">
        <v>1213</v>
      </c>
      <c r="B1214" s="21">
        <v>41026</v>
      </c>
      <c r="C1214" s="43">
        <v>1</v>
      </c>
      <c r="D1214" s="23">
        <v>16137</v>
      </c>
      <c r="E1214" s="25">
        <f t="shared" si="227"/>
        <v>13382.5</v>
      </c>
      <c r="F1214" s="25">
        <f t="shared" si="228"/>
        <v>13250.375</v>
      </c>
      <c r="G1214" s="25">
        <f t="shared" si="229"/>
        <v>1.2178523249341999</v>
      </c>
      <c r="H1214" s="25">
        <f t="shared" si="224"/>
        <v>1.0029760598604931</v>
      </c>
      <c r="I1214" s="4">
        <f t="shared" si="230"/>
        <v>16089.117822258433</v>
      </c>
      <c r="J1214" s="25">
        <f t="shared" si="225"/>
        <v>12690.073050862369</v>
      </c>
      <c r="K1214" s="15">
        <f t="shared" si="231"/>
        <v>12727.839467895767</v>
      </c>
      <c r="L1214" s="36">
        <f t="shared" si="232"/>
        <v>3409.1605321042334</v>
      </c>
      <c r="M1214" s="36">
        <f t="shared" si="233"/>
        <v>3409.1605321042334</v>
      </c>
      <c r="N1214" s="36">
        <f t="shared" si="234"/>
        <v>0.21126358877760634</v>
      </c>
      <c r="O1214" s="36">
        <f t="shared" si="235"/>
        <v>11622375.533657219</v>
      </c>
      <c r="P1214" s="35">
        <f t="shared" si="226"/>
        <v>11622375.533657219</v>
      </c>
    </row>
    <row r="1215" spans="1:16" x14ac:dyDescent="0.4">
      <c r="A1215" s="1">
        <v>1214</v>
      </c>
      <c r="B1215" s="21">
        <v>41027</v>
      </c>
      <c r="C1215" s="43">
        <v>2</v>
      </c>
      <c r="D1215" s="23">
        <v>12859</v>
      </c>
      <c r="E1215" s="25">
        <f t="shared" si="227"/>
        <v>13118.25</v>
      </c>
      <c r="F1215" s="25">
        <f t="shared" si="228"/>
        <v>13236.75</v>
      </c>
      <c r="G1215" s="25">
        <f t="shared" si="229"/>
        <v>0.97146202806580162</v>
      </c>
      <c r="H1215" s="25">
        <f t="shared" si="224"/>
        <v>0.99962528745511148</v>
      </c>
      <c r="I1215" s="4">
        <f t="shared" si="230"/>
        <v>12863.820234817176</v>
      </c>
      <c r="J1215" s="25">
        <f t="shared" si="225"/>
        <v>12690.389470889289</v>
      </c>
      <c r="K1215" s="15">
        <f t="shared" si="231"/>
        <v>12685.634222755027</v>
      </c>
      <c r="L1215" s="36">
        <f t="shared" si="232"/>
        <v>173.36577724497329</v>
      </c>
      <c r="M1215" s="36">
        <f t="shared" si="233"/>
        <v>173.36577724497329</v>
      </c>
      <c r="N1215" s="36">
        <f t="shared" si="234"/>
        <v>1.3482057488527358E-2</v>
      </c>
      <c r="O1215" s="36">
        <f t="shared" si="235"/>
        <v>30055.692719753697</v>
      </c>
      <c r="P1215" s="35">
        <f t="shared" si="226"/>
        <v>30055.692719753697</v>
      </c>
    </row>
    <row r="1216" spans="1:16" x14ac:dyDescent="0.4">
      <c r="A1216" s="1">
        <v>1215</v>
      </c>
      <c r="B1216" s="21">
        <v>41028</v>
      </c>
      <c r="C1216" s="43">
        <v>3</v>
      </c>
      <c r="D1216" s="23">
        <v>11453</v>
      </c>
      <c r="E1216" s="25">
        <f t="shared" si="227"/>
        <v>13355.25</v>
      </c>
      <c r="F1216" s="25">
        <f t="shared" si="228"/>
        <v>12772.125</v>
      </c>
      <c r="G1216" s="25">
        <f t="shared" si="229"/>
        <v>0.8967184395705492</v>
      </c>
      <c r="H1216" s="25">
        <f t="shared" si="224"/>
        <v>0.99623085886831275</v>
      </c>
      <c r="I1216" s="4">
        <f t="shared" si="230"/>
        <v>11496.331295148046</v>
      </c>
      <c r="J1216" s="25">
        <f t="shared" si="225"/>
        <v>12690.705890916212</v>
      </c>
      <c r="K1216" s="15">
        <f t="shared" si="231"/>
        <v>12642.872829352613</v>
      </c>
      <c r="L1216" s="36">
        <f t="shared" si="232"/>
        <v>-1189.8728293526128</v>
      </c>
      <c r="M1216" s="36">
        <f t="shared" si="233"/>
        <v>1189.8728293526128</v>
      </c>
      <c r="N1216" s="36">
        <f t="shared" si="234"/>
        <v>0.10389180383765065</v>
      </c>
      <c r="O1216" s="36">
        <f t="shared" si="235"/>
        <v>1415797.3500315922</v>
      </c>
      <c r="P1216" s="35">
        <f t="shared" si="226"/>
        <v>1415797.3500315922</v>
      </c>
    </row>
    <row r="1217" spans="1:16" x14ac:dyDescent="0.4">
      <c r="A1217" s="1">
        <v>1216</v>
      </c>
      <c r="B1217" s="21">
        <v>41029</v>
      </c>
      <c r="C1217" s="43">
        <v>4</v>
      </c>
      <c r="D1217" s="23">
        <v>12972</v>
      </c>
      <c r="E1217" s="25">
        <f t="shared" si="227"/>
        <v>12189</v>
      </c>
      <c r="F1217" s="25">
        <f t="shared" si="228"/>
        <v>12050.125</v>
      </c>
      <c r="G1217" s="25">
        <f t="shared" si="229"/>
        <v>1.0765033557743178</v>
      </c>
      <c r="H1217" s="25">
        <f t="shared" si="224"/>
        <v>1.0011677938160828</v>
      </c>
      <c r="I1217" s="4">
        <f t="shared" si="230"/>
        <v>12956.869048449425</v>
      </c>
      <c r="J1217" s="25">
        <f t="shared" si="225"/>
        <v>12691.022310943132</v>
      </c>
      <c r="K1217" s="15">
        <f t="shared" si="231"/>
        <v>12705.84280831762</v>
      </c>
      <c r="L1217" s="36">
        <f t="shared" si="232"/>
        <v>266.15719168237956</v>
      </c>
      <c r="M1217" s="36">
        <f t="shared" si="233"/>
        <v>266.15719168237956</v>
      </c>
      <c r="N1217" s="36">
        <f t="shared" si="234"/>
        <v>2.0517822362193922E-2</v>
      </c>
      <c r="O1217" s="36">
        <f t="shared" si="235"/>
        <v>70839.650684250941</v>
      </c>
      <c r="P1217" s="35">
        <f t="shared" si="226"/>
        <v>70839.650684250941</v>
      </c>
    </row>
    <row r="1218" spans="1:16" x14ac:dyDescent="0.4">
      <c r="A1218" s="1">
        <v>1217</v>
      </c>
      <c r="B1218" s="21">
        <v>41030</v>
      </c>
      <c r="C1218" s="43">
        <v>1</v>
      </c>
      <c r="D1218" s="23">
        <v>11472</v>
      </c>
      <c r="E1218" s="25">
        <f t="shared" si="227"/>
        <v>11911.25</v>
      </c>
      <c r="F1218" s="25">
        <f t="shared" si="228"/>
        <v>11970.5</v>
      </c>
      <c r="G1218" s="25">
        <f t="shared" si="229"/>
        <v>0.95835595839772769</v>
      </c>
      <c r="H1218" s="25">
        <f t="shared" ref="H1218:H1281" si="236">VLOOKUP(C1218,$Q$38:$S$42,3,FALSE)</f>
        <v>1.0029760598604931</v>
      </c>
      <c r="I1218" s="4">
        <f t="shared" si="230"/>
        <v>11437.959946517241</v>
      </c>
      <c r="J1218" s="25">
        <f t="shared" si="225"/>
        <v>12691.338730970052</v>
      </c>
      <c r="K1218" s="15">
        <f t="shared" si="231"/>
        <v>12729.108914743214</v>
      </c>
      <c r="L1218" s="36">
        <f t="shared" si="232"/>
        <v>-1257.108914743214</v>
      </c>
      <c r="M1218" s="36">
        <f t="shared" si="233"/>
        <v>1257.108914743214</v>
      </c>
      <c r="N1218" s="36">
        <f t="shared" si="234"/>
        <v>0.10958062367008491</v>
      </c>
      <c r="O1218" s="36">
        <f t="shared" si="235"/>
        <v>1580322.8235268611</v>
      </c>
      <c r="P1218" s="35">
        <f t="shared" si="226"/>
        <v>1580322.8235268611</v>
      </c>
    </row>
    <row r="1219" spans="1:16" x14ac:dyDescent="0.4">
      <c r="A1219" s="1">
        <v>1218</v>
      </c>
      <c r="B1219" s="21">
        <v>41031</v>
      </c>
      <c r="C1219" s="43">
        <v>2</v>
      </c>
      <c r="D1219" s="23">
        <v>11748</v>
      </c>
      <c r="E1219" s="25">
        <f t="shared" si="227"/>
        <v>12029.75</v>
      </c>
      <c r="F1219" s="25">
        <f t="shared" si="228"/>
        <v>12415.625</v>
      </c>
      <c r="G1219" s="25">
        <f t="shared" si="229"/>
        <v>0.94622703246916684</v>
      </c>
      <c r="H1219" s="25">
        <f t="shared" si="236"/>
        <v>0.99962528745511148</v>
      </c>
      <c r="I1219" s="4">
        <f t="shared" si="230"/>
        <v>11752.403773126385</v>
      </c>
      <c r="J1219" s="25">
        <f t="shared" ref="J1219:J1282" si="237">INTERCEPT($I$2:$I$3896,$A$2:$A$3896)+SLOPE($I$2:$I$3896,$A$2:$A$3896)*A1219</f>
        <v>12691.655150996974</v>
      </c>
      <c r="K1219" s="15">
        <f t="shared" si="231"/>
        <v>12686.899428596496</v>
      </c>
      <c r="L1219" s="36">
        <f t="shared" si="232"/>
        <v>-938.89942859649636</v>
      </c>
      <c r="M1219" s="36">
        <f t="shared" si="233"/>
        <v>938.89942859649636</v>
      </c>
      <c r="N1219" s="36">
        <f t="shared" si="234"/>
        <v>7.9919937742296249E-2</v>
      </c>
      <c r="O1219" s="36">
        <f t="shared" si="235"/>
        <v>881532.13701882737</v>
      </c>
      <c r="P1219" s="35">
        <f t="shared" ref="P1219:P1282" si="238">(D1219-K1219)^2</f>
        <v>881532.13701882737</v>
      </c>
    </row>
    <row r="1220" spans="1:16" x14ac:dyDescent="0.4">
      <c r="A1220" s="1">
        <v>1219</v>
      </c>
      <c r="B1220" s="21">
        <v>41032</v>
      </c>
      <c r="C1220" s="43">
        <v>3</v>
      </c>
      <c r="D1220" s="23">
        <v>11927</v>
      </c>
      <c r="E1220" s="25">
        <f t="shared" si="227"/>
        <v>12801.5</v>
      </c>
      <c r="F1220" s="25">
        <f t="shared" si="228"/>
        <v>12973.125</v>
      </c>
      <c r="G1220" s="25">
        <f t="shared" si="229"/>
        <v>0.9193621428915546</v>
      </c>
      <c r="H1220" s="25">
        <f t="shared" si="236"/>
        <v>0.99623085886831275</v>
      </c>
      <c r="I1220" s="4">
        <f t="shared" si="230"/>
        <v>11972.124627366693</v>
      </c>
      <c r="J1220" s="25">
        <f t="shared" si="237"/>
        <v>12691.971571023894</v>
      </c>
      <c r="K1220" s="15">
        <f t="shared" si="231"/>
        <v>12644.133738933342</v>
      </c>
      <c r="L1220" s="36">
        <f t="shared" si="232"/>
        <v>-717.1337389333421</v>
      </c>
      <c r="M1220" s="36">
        <f t="shared" si="233"/>
        <v>717.1337389333421</v>
      </c>
      <c r="N1220" s="36">
        <f t="shared" si="234"/>
        <v>6.0126916989464416E-2</v>
      </c>
      <c r="O1220" s="36">
        <f t="shared" si="235"/>
        <v>514280.79951651487</v>
      </c>
      <c r="P1220" s="35">
        <f t="shared" si="238"/>
        <v>514280.79951651487</v>
      </c>
    </row>
    <row r="1221" spans="1:16" x14ac:dyDescent="0.4">
      <c r="A1221" s="1">
        <v>1220</v>
      </c>
      <c r="B1221" s="21">
        <v>41033</v>
      </c>
      <c r="C1221" s="43">
        <v>4</v>
      </c>
      <c r="D1221" s="23">
        <v>16059</v>
      </c>
      <c r="E1221" s="25">
        <f t="shared" ref="E1221:E1284" si="239">AVERAGE(D1219:D1222)</f>
        <v>13144.75</v>
      </c>
      <c r="F1221" s="25">
        <f t="shared" ref="F1221:F1284" si="240">AVERAGE(E1221:E1222)</f>
        <v>13113</v>
      </c>
      <c r="G1221" s="25">
        <f t="shared" si="229"/>
        <v>1.2246625486158773</v>
      </c>
      <c r="H1221" s="25">
        <f t="shared" si="236"/>
        <v>1.0011677938160828</v>
      </c>
      <c r="I1221" s="4">
        <f t="shared" si="230"/>
        <v>16040.268273901429</v>
      </c>
      <c r="J1221" s="25">
        <f t="shared" si="237"/>
        <v>12692.287991050816</v>
      </c>
      <c r="K1221" s="15">
        <f t="shared" si="231"/>
        <v>12707.109966478707</v>
      </c>
      <c r="L1221" s="36">
        <f t="shared" si="232"/>
        <v>3351.8900335212929</v>
      </c>
      <c r="M1221" s="36">
        <f t="shared" si="233"/>
        <v>3351.8900335212929</v>
      </c>
      <c r="N1221" s="36">
        <f t="shared" si="234"/>
        <v>0.2087234593387691</v>
      </c>
      <c r="O1221" s="36">
        <f t="shared" si="235"/>
        <v>11235166.796819374</v>
      </c>
      <c r="P1221" s="35">
        <f t="shared" si="238"/>
        <v>11235166.796819374</v>
      </c>
    </row>
    <row r="1222" spans="1:16" x14ac:dyDescent="0.4">
      <c r="A1222" s="1">
        <v>1221</v>
      </c>
      <c r="B1222" s="21">
        <v>41034</v>
      </c>
      <c r="C1222" s="43">
        <v>1</v>
      </c>
      <c r="D1222" s="23">
        <v>12845</v>
      </c>
      <c r="E1222" s="25">
        <f t="shared" si="239"/>
        <v>13081.25</v>
      </c>
      <c r="F1222" s="25">
        <f t="shared" si="240"/>
        <v>13402</v>
      </c>
      <c r="G1222" s="25">
        <f t="shared" si="229"/>
        <v>0.95843903894941052</v>
      </c>
      <c r="H1222" s="25">
        <f t="shared" si="236"/>
        <v>1.0029760598604931</v>
      </c>
      <c r="I1222" s="4">
        <f t="shared" si="230"/>
        <v>12806.88594081363</v>
      </c>
      <c r="J1222" s="25">
        <f t="shared" si="237"/>
        <v>12692.604411077737</v>
      </c>
      <c r="K1222" s="15">
        <f t="shared" si="231"/>
        <v>12730.378361590663</v>
      </c>
      <c r="L1222" s="36">
        <f t="shared" si="232"/>
        <v>114.62163840933681</v>
      </c>
      <c r="M1222" s="36">
        <f t="shared" si="233"/>
        <v>114.62163840933681</v>
      </c>
      <c r="N1222" s="36">
        <f t="shared" si="234"/>
        <v>8.9234440178541704E-3</v>
      </c>
      <c r="O1222" s="36">
        <f t="shared" si="235"/>
        <v>13138.119991640755</v>
      </c>
      <c r="P1222" s="35">
        <f t="shared" si="238"/>
        <v>13138.119991640755</v>
      </c>
    </row>
    <row r="1223" spans="1:16" x14ac:dyDescent="0.4">
      <c r="A1223" s="1">
        <v>1222</v>
      </c>
      <c r="B1223" s="21">
        <v>41035</v>
      </c>
      <c r="C1223" s="43">
        <v>2</v>
      </c>
      <c r="D1223" s="23">
        <v>11494</v>
      </c>
      <c r="E1223" s="25">
        <f t="shared" si="239"/>
        <v>13722.75</v>
      </c>
      <c r="F1223" s="25">
        <f t="shared" si="240"/>
        <v>13589.625</v>
      </c>
      <c r="G1223" s="25">
        <f t="shared" si="229"/>
        <v>0.84579228639495208</v>
      </c>
      <c r="H1223" s="25">
        <f t="shared" si="236"/>
        <v>0.99962528745511148</v>
      </c>
      <c r="I1223" s="4">
        <f t="shared" si="230"/>
        <v>11498.308560462605</v>
      </c>
      <c r="J1223" s="25">
        <f t="shared" si="237"/>
        <v>12692.920831104657</v>
      </c>
      <c r="K1223" s="15">
        <f t="shared" si="231"/>
        <v>12688.164634437964</v>
      </c>
      <c r="L1223" s="36">
        <f t="shared" si="232"/>
        <v>-1194.1646344379642</v>
      </c>
      <c r="M1223" s="36">
        <f t="shared" si="233"/>
        <v>1194.1646344379642</v>
      </c>
      <c r="N1223" s="36">
        <f t="shared" si="234"/>
        <v>0.10389460887749818</v>
      </c>
      <c r="O1223" s="36">
        <f t="shared" si="235"/>
        <v>1426029.1741423567</v>
      </c>
      <c r="P1223" s="35">
        <f t="shared" si="238"/>
        <v>1426029.1741423567</v>
      </c>
    </row>
    <row r="1224" spans="1:16" x14ac:dyDescent="0.4">
      <c r="A1224" s="1">
        <v>1223</v>
      </c>
      <c r="B1224" s="21">
        <v>41036</v>
      </c>
      <c r="C1224" s="43">
        <v>3</v>
      </c>
      <c r="D1224" s="23">
        <v>14493</v>
      </c>
      <c r="E1224" s="25">
        <f t="shared" si="239"/>
        <v>13456.5</v>
      </c>
      <c r="F1224" s="25">
        <f t="shared" si="240"/>
        <v>13425</v>
      </c>
      <c r="G1224" s="25">
        <f t="shared" si="229"/>
        <v>1.0795530726256983</v>
      </c>
      <c r="H1224" s="25">
        <f t="shared" si="236"/>
        <v>0.99623085886831275</v>
      </c>
      <c r="I1224" s="4">
        <f t="shared" si="230"/>
        <v>14547.832835115745</v>
      </c>
      <c r="J1224" s="25">
        <f t="shared" si="237"/>
        <v>12693.237251131579</v>
      </c>
      <c r="K1224" s="15">
        <f t="shared" si="231"/>
        <v>12645.394648514073</v>
      </c>
      <c r="L1224" s="36">
        <f t="shared" si="232"/>
        <v>1847.6053514859268</v>
      </c>
      <c r="M1224" s="36">
        <f t="shared" si="233"/>
        <v>1847.6053514859268</v>
      </c>
      <c r="N1224" s="36">
        <f t="shared" si="234"/>
        <v>0.12748260204829412</v>
      </c>
      <c r="O1224" s="36">
        <f t="shared" si="235"/>
        <v>3413645.534839435</v>
      </c>
      <c r="P1224" s="35">
        <f t="shared" si="238"/>
        <v>3413645.534839435</v>
      </c>
    </row>
    <row r="1225" spans="1:16" x14ac:dyDescent="0.4">
      <c r="A1225" s="1">
        <v>1224</v>
      </c>
      <c r="B1225" s="21">
        <v>41037</v>
      </c>
      <c r="C1225" s="43">
        <v>4</v>
      </c>
      <c r="D1225" s="23">
        <v>14994</v>
      </c>
      <c r="E1225" s="25">
        <f t="shared" si="239"/>
        <v>13393.5</v>
      </c>
      <c r="F1225" s="25">
        <f t="shared" si="240"/>
        <v>13479.125</v>
      </c>
      <c r="G1225" s="25">
        <f t="shared" si="229"/>
        <v>1.112386746172322</v>
      </c>
      <c r="H1225" s="25">
        <f t="shared" si="236"/>
        <v>1.0011677938160828</v>
      </c>
      <c r="I1225" s="4">
        <f t="shared" si="230"/>
        <v>14976.510523624012</v>
      </c>
      <c r="J1225" s="25">
        <f t="shared" si="237"/>
        <v>12693.553671158499</v>
      </c>
      <c r="K1225" s="15">
        <f t="shared" si="231"/>
        <v>12708.377124639794</v>
      </c>
      <c r="L1225" s="36">
        <f t="shared" si="232"/>
        <v>2285.6228753602063</v>
      </c>
      <c r="M1225" s="36">
        <f t="shared" si="233"/>
        <v>2285.6228753602063</v>
      </c>
      <c r="N1225" s="36">
        <f t="shared" si="234"/>
        <v>0.15243583269042327</v>
      </c>
      <c r="O1225" s="36">
        <f t="shared" si="235"/>
        <v>5224071.9283698574</v>
      </c>
      <c r="P1225" s="35">
        <f t="shared" si="238"/>
        <v>5224071.9283698574</v>
      </c>
    </row>
    <row r="1226" spans="1:16" x14ac:dyDescent="0.4">
      <c r="A1226" s="1">
        <v>1225</v>
      </c>
      <c r="B1226" s="21">
        <v>41038</v>
      </c>
      <c r="C1226" s="43">
        <v>1</v>
      </c>
      <c r="D1226" s="23">
        <v>12593</v>
      </c>
      <c r="E1226" s="25">
        <f t="shared" si="239"/>
        <v>13564.75</v>
      </c>
      <c r="F1226" s="25">
        <f t="shared" si="240"/>
        <v>13813.75</v>
      </c>
      <c r="G1226" s="25">
        <f t="shared" si="229"/>
        <v>0.91162790697674423</v>
      </c>
      <c r="H1226" s="25">
        <f t="shared" si="236"/>
        <v>1.0029760598604931</v>
      </c>
      <c r="I1226" s="4">
        <f t="shared" si="230"/>
        <v>12555.633682574236</v>
      </c>
      <c r="J1226" s="25">
        <f t="shared" si="237"/>
        <v>12693.870091185419</v>
      </c>
      <c r="K1226" s="15">
        <f t="shared" si="231"/>
        <v>12731.647808438111</v>
      </c>
      <c r="L1226" s="36">
        <f t="shared" si="232"/>
        <v>-138.64780843811059</v>
      </c>
      <c r="M1226" s="36">
        <f t="shared" si="233"/>
        <v>138.64780843811059</v>
      </c>
      <c r="N1226" s="36">
        <f t="shared" si="234"/>
        <v>1.1009910937672562E-2</v>
      </c>
      <c r="O1226" s="36">
        <f t="shared" si="235"/>
        <v>19223.214784691008</v>
      </c>
      <c r="P1226" s="35">
        <f t="shared" si="238"/>
        <v>19223.214784691008</v>
      </c>
    </row>
    <row r="1227" spans="1:16" x14ac:dyDescent="0.4">
      <c r="A1227" s="1">
        <v>1226</v>
      </c>
      <c r="B1227" s="21">
        <v>41039</v>
      </c>
      <c r="C1227" s="43">
        <v>2</v>
      </c>
      <c r="D1227" s="23">
        <v>12179</v>
      </c>
      <c r="E1227" s="25">
        <f t="shared" si="239"/>
        <v>14062.75</v>
      </c>
      <c r="F1227" s="25">
        <f t="shared" si="240"/>
        <v>13837</v>
      </c>
      <c r="G1227" s="25">
        <f t="shared" si="229"/>
        <v>0.88017633880176338</v>
      </c>
      <c r="H1227" s="25">
        <f t="shared" si="236"/>
        <v>0.99962528745511148</v>
      </c>
      <c r="I1227" s="4">
        <f t="shared" si="230"/>
        <v>12183.565334772407</v>
      </c>
      <c r="J1227" s="25">
        <f t="shared" si="237"/>
        <v>12694.186511212341</v>
      </c>
      <c r="K1227" s="15">
        <f t="shared" si="231"/>
        <v>12689.429840279436</v>
      </c>
      <c r="L1227" s="36">
        <f t="shared" si="232"/>
        <v>-510.42984027943567</v>
      </c>
      <c r="M1227" s="36">
        <f t="shared" si="233"/>
        <v>510.42984027943567</v>
      </c>
      <c r="N1227" s="36">
        <f t="shared" si="234"/>
        <v>4.1910652785896681E-2</v>
      </c>
      <c r="O1227" s="36">
        <f t="shared" si="235"/>
        <v>260538.6218476902</v>
      </c>
      <c r="P1227" s="35">
        <f t="shared" si="238"/>
        <v>260538.6218476902</v>
      </c>
    </row>
    <row r="1228" spans="1:16" x14ac:dyDescent="0.4">
      <c r="A1228" s="1">
        <v>1227</v>
      </c>
      <c r="B1228" s="21">
        <v>41040</v>
      </c>
      <c r="C1228" s="43">
        <v>3</v>
      </c>
      <c r="D1228" s="23">
        <v>16485</v>
      </c>
      <c r="E1228" s="25">
        <f t="shared" si="239"/>
        <v>13611.25</v>
      </c>
      <c r="F1228" s="25">
        <f t="shared" si="240"/>
        <v>13495.125</v>
      </c>
      <c r="G1228" s="25">
        <f t="shared" si="229"/>
        <v>1.2215522271931532</v>
      </c>
      <c r="H1228" s="25">
        <f t="shared" si="236"/>
        <v>0.99623085886831275</v>
      </c>
      <c r="I1228" s="4">
        <f t="shared" si="230"/>
        <v>16547.369370515633</v>
      </c>
      <c r="J1228" s="25">
        <f t="shared" si="237"/>
        <v>12694.502931239262</v>
      </c>
      <c r="K1228" s="15">
        <f t="shared" si="231"/>
        <v>12646.655558094804</v>
      </c>
      <c r="L1228" s="36">
        <f t="shared" si="232"/>
        <v>3838.3444419051957</v>
      </c>
      <c r="M1228" s="36">
        <f t="shared" si="233"/>
        <v>3838.3444419051957</v>
      </c>
      <c r="N1228" s="36">
        <f t="shared" si="234"/>
        <v>0.23283860733425513</v>
      </c>
      <c r="O1228" s="36">
        <f t="shared" si="235"/>
        <v>14732888.054704508</v>
      </c>
      <c r="P1228" s="35">
        <f t="shared" si="238"/>
        <v>14732888.054704508</v>
      </c>
    </row>
    <row r="1229" spans="1:16" x14ac:dyDescent="0.4">
      <c r="A1229" s="1">
        <v>1228</v>
      </c>
      <c r="B1229" s="21">
        <v>41041</v>
      </c>
      <c r="C1229" s="43">
        <v>4</v>
      </c>
      <c r="D1229" s="23">
        <v>13188</v>
      </c>
      <c r="E1229" s="25">
        <f t="shared" si="239"/>
        <v>13379</v>
      </c>
      <c r="F1229" s="25">
        <f t="shared" si="240"/>
        <v>13503</v>
      </c>
      <c r="G1229" s="25">
        <f t="shared" si="229"/>
        <v>0.97667185069984452</v>
      </c>
      <c r="H1229" s="25">
        <f t="shared" si="236"/>
        <v>1.0011677938160828</v>
      </c>
      <c r="I1229" s="4">
        <f t="shared" si="230"/>
        <v>13172.617099209916</v>
      </c>
      <c r="J1229" s="25">
        <f t="shared" si="237"/>
        <v>12694.819351266182</v>
      </c>
      <c r="K1229" s="15">
        <f t="shared" si="231"/>
        <v>12709.644282800878</v>
      </c>
      <c r="L1229" s="36">
        <f t="shared" si="232"/>
        <v>478.3557171991215</v>
      </c>
      <c r="M1229" s="36">
        <f t="shared" si="233"/>
        <v>478.3557171991215</v>
      </c>
      <c r="N1229" s="36">
        <f t="shared" si="234"/>
        <v>3.6272044070300387E-2</v>
      </c>
      <c r="O1229" s="36">
        <f t="shared" si="235"/>
        <v>228824.1921770859</v>
      </c>
      <c r="P1229" s="35">
        <f t="shared" si="238"/>
        <v>228824.1921770859</v>
      </c>
    </row>
    <row r="1230" spans="1:16" x14ac:dyDescent="0.4">
      <c r="A1230" s="1">
        <v>1229</v>
      </c>
      <c r="B1230" s="21">
        <v>41042</v>
      </c>
      <c r="C1230" s="43">
        <v>1</v>
      </c>
      <c r="D1230" s="23">
        <v>11664</v>
      </c>
      <c r="E1230" s="25">
        <f t="shared" si="239"/>
        <v>13627</v>
      </c>
      <c r="F1230" s="25">
        <f t="shared" si="240"/>
        <v>13089.5</v>
      </c>
      <c r="G1230" s="25">
        <f t="shared" si="229"/>
        <v>0.8910959165743535</v>
      </c>
      <c r="H1230" s="25">
        <f t="shared" si="236"/>
        <v>1.0029760598604931</v>
      </c>
      <c r="I1230" s="4">
        <f t="shared" si="230"/>
        <v>11629.390238509162</v>
      </c>
      <c r="J1230" s="25">
        <f t="shared" si="237"/>
        <v>12695.135771293104</v>
      </c>
      <c r="K1230" s="15">
        <f t="shared" si="231"/>
        <v>12732.91725528556</v>
      </c>
      <c r="L1230" s="36">
        <f t="shared" si="232"/>
        <v>-1068.9172552855598</v>
      </c>
      <c r="M1230" s="36">
        <f t="shared" si="233"/>
        <v>1068.9172552855598</v>
      </c>
      <c r="N1230" s="36">
        <f t="shared" si="234"/>
        <v>9.1642425864674193E-2</v>
      </c>
      <c r="O1230" s="36">
        <f t="shared" si="235"/>
        <v>1142584.0986472147</v>
      </c>
      <c r="P1230" s="35">
        <f t="shared" si="238"/>
        <v>1142584.0986472147</v>
      </c>
    </row>
    <row r="1231" spans="1:16" x14ac:dyDescent="0.4">
      <c r="A1231" s="1">
        <v>1230</v>
      </c>
      <c r="B1231" s="21">
        <v>41043</v>
      </c>
      <c r="C1231" s="43">
        <v>2</v>
      </c>
      <c r="D1231" s="23">
        <v>13171</v>
      </c>
      <c r="E1231" s="25">
        <f t="shared" si="239"/>
        <v>12552</v>
      </c>
      <c r="F1231" s="25">
        <f t="shared" si="240"/>
        <v>12643.5</v>
      </c>
      <c r="G1231" s="25">
        <f t="shared" si="229"/>
        <v>1.0417210424328707</v>
      </c>
      <c r="H1231" s="25">
        <f t="shared" si="236"/>
        <v>0.99962528745511148</v>
      </c>
      <c r="I1231" s="4">
        <f t="shared" si="230"/>
        <v>13175.937188955364</v>
      </c>
      <c r="J1231" s="25">
        <f t="shared" si="237"/>
        <v>12695.452191320024</v>
      </c>
      <c r="K1231" s="15">
        <f t="shared" si="231"/>
        <v>12690.695046120903</v>
      </c>
      <c r="L1231" s="36">
        <f t="shared" si="232"/>
        <v>480.3049538790965</v>
      </c>
      <c r="M1231" s="36">
        <f t="shared" si="233"/>
        <v>480.3049538790965</v>
      </c>
      <c r="N1231" s="36">
        <f t="shared" si="234"/>
        <v>3.6466855506726632E-2</v>
      </c>
      <c r="O1231" s="36">
        <f t="shared" si="235"/>
        <v>230692.848720801</v>
      </c>
      <c r="P1231" s="35">
        <f t="shared" si="238"/>
        <v>230692.848720801</v>
      </c>
    </row>
    <row r="1232" spans="1:16" x14ac:dyDescent="0.4">
      <c r="A1232" s="1">
        <v>1231</v>
      </c>
      <c r="B1232" s="21">
        <v>41044</v>
      </c>
      <c r="C1232" s="43">
        <v>3</v>
      </c>
      <c r="D1232" s="23">
        <v>12185</v>
      </c>
      <c r="E1232" s="25">
        <f t="shared" si="239"/>
        <v>12735</v>
      </c>
      <c r="F1232" s="25">
        <f t="shared" si="240"/>
        <v>12659.75</v>
      </c>
      <c r="G1232" s="25">
        <f t="shared" si="229"/>
        <v>0.96249925946404946</v>
      </c>
      <c r="H1232" s="25">
        <f t="shared" si="236"/>
        <v>0.99623085886831275</v>
      </c>
      <c r="I1232" s="4">
        <f t="shared" si="230"/>
        <v>12231.100744903426</v>
      </c>
      <c r="J1232" s="25">
        <f t="shared" si="237"/>
        <v>12695.768611346944</v>
      </c>
      <c r="K1232" s="15">
        <f t="shared" si="231"/>
        <v>12647.916467675534</v>
      </c>
      <c r="L1232" s="36">
        <f t="shared" si="232"/>
        <v>-462.91646767553357</v>
      </c>
      <c r="M1232" s="36">
        <f t="shared" si="233"/>
        <v>462.91646767553357</v>
      </c>
      <c r="N1232" s="36">
        <f t="shared" si="234"/>
        <v>3.7990682615965006E-2</v>
      </c>
      <c r="O1232" s="36">
        <f t="shared" si="235"/>
        <v>214291.65604519332</v>
      </c>
      <c r="P1232" s="35">
        <f t="shared" si="238"/>
        <v>214291.65604519332</v>
      </c>
    </row>
    <row r="1233" spans="1:16" x14ac:dyDescent="0.4">
      <c r="A1233" s="1">
        <v>1232</v>
      </c>
      <c r="B1233" s="21">
        <v>41045</v>
      </c>
      <c r="C1233" s="43">
        <v>4</v>
      </c>
      <c r="D1233" s="23">
        <v>13920</v>
      </c>
      <c r="E1233" s="25">
        <f t="shared" si="239"/>
        <v>12584.5</v>
      </c>
      <c r="F1233" s="25">
        <f t="shared" si="240"/>
        <v>12722.25</v>
      </c>
      <c r="G1233" s="25">
        <f t="shared" si="229"/>
        <v>1.0941460826504745</v>
      </c>
      <c r="H1233" s="25">
        <f t="shared" si="236"/>
        <v>1.0011677938160828</v>
      </c>
      <c r="I1233" s="4">
        <f t="shared" si="230"/>
        <v>13903.763271231577</v>
      </c>
      <c r="J1233" s="25">
        <f t="shared" si="237"/>
        <v>12696.085031373867</v>
      </c>
      <c r="K1233" s="15">
        <f t="shared" si="231"/>
        <v>12710.911440961967</v>
      </c>
      <c r="L1233" s="36">
        <f t="shared" si="232"/>
        <v>1209.0885590380331</v>
      </c>
      <c r="M1233" s="36">
        <f t="shared" si="233"/>
        <v>1209.0885590380331</v>
      </c>
      <c r="N1233" s="36">
        <f t="shared" si="234"/>
        <v>8.6859810275720761E-2</v>
      </c>
      <c r="O1233" s="36">
        <f t="shared" si="235"/>
        <v>1461895.1435966671</v>
      </c>
      <c r="P1233" s="35">
        <f t="shared" si="238"/>
        <v>1461895.1435966671</v>
      </c>
    </row>
    <row r="1234" spans="1:16" x14ac:dyDescent="0.4">
      <c r="A1234" s="1">
        <v>1233</v>
      </c>
      <c r="B1234" s="21">
        <v>41046</v>
      </c>
      <c r="C1234" s="43">
        <v>1</v>
      </c>
      <c r="D1234" s="23">
        <v>11062</v>
      </c>
      <c r="E1234" s="25">
        <f t="shared" si="239"/>
        <v>12860</v>
      </c>
      <c r="F1234" s="25">
        <f t="shared" si="240"/>
        <v>13020.875</v>
      </c>
      <c r="G1234" s="25">
        <f t="shared" si="229"/>
        <v>0.84955888141157954</v>
      </c>
      <c r="H1234" s="25">
        <f t="shared" si="236"/>
        <v>1.0029760598604931</v>
      </c>
      <c r="I1234" s="4">
        <f t="shared" si="230"/>
        <v>11029.176510492829</v>
      </c>
      <c r="J1234" s="25">
        <f t="shared" si="237"/>
        <v>12696.401451400787</v>
      </c>
      <c r="K1234" s="15">
        <f t="shared" si="231"/>
        <v>12734.186702133007</v>
      </c>
      <c r="L1234" s="36">
        <f t="shared" si="232"/>
        <v>-1672.1867021330072</v>
      </c>
      <c r="M1234" s="36">
        <f t="shared" si="233"/>
        <v>1672.1867021330072</v>
      </c>
      <c r="N1234" s="36">
        <f t="shared" si="234"/>
        <v>0.15116495228105289</v>
      </c>
      <c r="O1234" s="36">
        <f t="shared" si="235"/>
        <v>2796208.3667904628</v>
      </c>
      <c r="P1234" s="35">
        <f t="shared" si="238"/>
        <v>2796208.3667904628</v>
      </c>
    </row>
    <row r="1235" spans="1:16" x14ac:dyDescent="0.4">
      <c r="A1235" s="1">
        <v>1234</v>
      </c>
      <c r="B1235" s="21">
        <v>41047</v>
      </c>
      <c r="C1235" s="43">
        <v>2</v>
      </c>
      <c r="D1235" s="23">
        <v>14273</v>
      </c>
      <c r="E1235" s="25">
        <f t="shared" si="239"/>
        <v>13181.75</v>
      </c>
      <c r="F1235" s="25">
        <f t="shared" si="240"/>
        <v>12911.375</v>
      </c>
      <c r="G1235" s="25">
        <f t="shared" si="229"/>
        <v>1.1054593333397875</v>
      </c>
      <c r="H1235" s="25">
        <f t="shared" si="236"/>
        <v>0.99962528745511148</v>
      </c>
      <c r="I1235" s="4">
        <f t="shared" si="230"/>
        <v>14278.350276969093</v>
      </c>
      <c r="J1235" s="25">
        <f t="shared" si="237"/>
        <v>12696.717871427707</v>
      </c>
      <c r="K1235" s="15">
        <f t="shared" si="231"/>
        <v>12691.960251962373</v>
      </c>
      <c r="L1235" s="36">
        <f t="shared" si="232"/>
        <v>1581.0397480376269</v>
      </c>
      <c r="M1235" s="36">
        <f t="shared" si="233"/>
        <v>1581.0397480376269</v>
      </c>
      <c r="N1235" s="36">
        <f t="shared" si="234"/>
        <v>0.11077136888093791</v>
      </c>
      <c r="O1235" s="36">
        <f t="shared" si="235"/>
        <v>2499686.6848748825</v>
      </c>
      <c r="P1235" s="35">
        <f t="shared" si="238"/>
        <v>2499686.6848748825</v>
      </c>
    </row>
    <row r="1236" spans="1:16" x14ac:dyDescent="0.4">
      <c r="A1236" s="1">
        <v>1235</v>
      </c>
      <c r="B1236" s="21">
        <v>41048</v>
      </c>
      <c r="C1236" s="43">
        <v>3</v>
      </c>
      <c r="D1236" s="23">
        <v>13472</v>
      </c>
      <c r="E1236" s="25">
        <f t="shared" si="239"/>
        <v>12641</v>
      </c>
      <c r="F1236" s="25">
        <f t="shared" si="240"/>
        <v>13113.875</v>
      </c>
      <c r="G1236" s="25">
        <f t="shared" si="229"/>
        <v>1.0273088617971424</v>
      </c>
      <c r="H1236" s="25">
        <f t="shared" si="236"/>
        <v>0.99623085886831275</v>
      </c>
      <c r="I1236" s="4">
        <f t="shared" si="230"/>
        <v>13522.969982383172</v>
      </c>
      <c r="J1236" s="25">
        <f t="shared" si="237"/>
        <v>12697.034291454629</v>
      </c>
      <c r="K1236" s="15">
        <f t="shared" si="231"/>
        <v>12649.177377256265</v>
      </c>
      <c r="L1236" s="36">
        <f t="shared" si="232"/>
        <v>822.82262274373534</v>
      </c>
      <c r="M1236" s="36">
        <f t="shared" si="233"/>
        <v>822.82262274373534</v>
      </c>
      <c r="N1236" s="36">
        <f t="shared" si="234"/>
        <v>6.1076501094398404E-2</v>
      </c>
      <c r="O1236" s="36">
        <f t="shared" si="235"/>
        <v>677037.06849887944</v>
      </c>
      <c r="P1236" s="35">
        <f t="shared" si="238"/>
        <v>677037.06849887944</v>
      </c>
    </row>
    <row r="1237" spans="1:16" x14ac:dyDescent="0.4">
      <c r="A1237" s="1">
        <v>1236</v>
      </c>
      <c r="B1237" s="21">
        <v>41049</v>
      </c>
      <c r="C1237" s="43">
        <v>4</v>
      </c>
      <c r="D1237" s="23">
        <v>11757</v>
      </c>
      <c r="E1237" s="25">
        <f t="shared" si="239"/>
        <v>13586.75</v>
      </c>
      <c r="F1237" s="25">
        <f t="shared" si="240"/>
        <v>13698.125</v>
      </c>
      <c r="G1237" s="25">
        <f t="shared" si="229"/>
        <v>0.85829264954145179</v>
      </c>
      <c r="H1237" s="25">
        <f t="shared" si="236"/>
        <v>1.0011677938160828</v>
      </c>
      <c r="I1237" s="4">
        <f t="shared" si="230"/>
        <v>11743.286262921671</v>
      </c>
      <c r="J1237" s="25">
        <f t="shared" si="237"/>
        <v>12697.350711481549</v>
      </c>
      <c r="K1237" s="15">
        <f t="shared" si="231"/>
        <v>12712.178599123052</v>
      </c>
      <c r="L1237" s="36">
        <f t="shared" si="232"/>
        <v>-955.17859912305175</v>
      </c>
      <c r="M1237" s="36">
        <f t="shared" si="233"/>
        <v>955.17859912305175</v>
      </c>
      <c r="N1237" s="36">
        <f t="shared" si="234"/>
        <v>8.1243395349413258E-2</v>
      </c>
      <c r="O1237" s="36">
        <f t="shared" si="235"/>
        <v>912366.15622267558</v>
      </c>
      <c r="P1237" s="35">
        <f t="shared" si="238"/>
        <v>912366.15622267558</v>
      </c>
    </row>
    <row r="1238" spans="1:16" x14ac:dyDescent="0.4">
      <c r="A1238" s="1">
        <v>1237</v>
      </c>
      <c r="B1238" s="21">
        <v>41050</v>
      </c>
      <c r="C1238" s="43">
        <v>1</v>
      </c>
      <c r="D1238" s="23">
        <v>14845</v>
      </c>
      <c r="E1238" s="25">
        <f t="shared" si="239"/>
        <v>13809.5</v>
      </c>
      <c r="F1238" s="25">
        <f t="shared" si="240"/>
        <v>13873.25</v>
      </c>
      <c r="G1238" s="25">
        <f t="shared" si="229"/>
        <v>1.0700448705242103</v>
      </c>
      <c r="H1238" s="25">
        <f t="shared" si="236"/>
        <v>1.0029760598604931</v>
      </c>
      <c r="I1238" s="4">
        <f t="shared" si="230"/>
        <v>14800.951482396134</v>
      </c>
      <c r="J1238" s="25">
        <f t="shared" si="237"/>
        <v>12697.667131508471</v>
      </c>
      <c r="K1238" s="15">
        <f t="shared" si="231"/>
        <v>12735.456148980456</v>
      </c>
      <c r="L1238" s="36">
        <f t="shared" si="232"/>
        <v>2109.5438510195436</v>
      </c>
      <c r="M1238" s="36">
        <f t="shared" si="233"/>
        <v>2109.5438510195436</v>
      </c>
      <c r="N1238" s="36">
        <f t="shared" si="234"/>
        <v>0.14210467167528082</v>
      </c>
      <c r="O1238" s="36">
        <f t="shared" si="235"/>
        <v>4450175.2593743661</v>
      </c>
      <c r="P1238" s="35">
        <f t="shared" si="238"/>
        <v>4450175.2593743661</v>
      </c>
    </row>
    <row r="1239" spans="1:16" x14ac:dyDescent="0.4">
      <c r="A1239" s="1">
        <v>1238</v>
      </c>
      <c r="B1239" s="21">
        <v>41051</v>
      </c>
      <c r="C1239" s="43">
        <v>2</v>
      </c>
      <c r="D1239" s="23">
        <v>15164</v>
      </c>
      <c r="E1239" s="25">
        <f t="shared" si="239"/>
        <v>13937</v>
      </c>
      <c r="F1239" s="25">
        <f t="shared" si="240"/>
        <v>13735.25</v>
      </c>
      <c r="G1239" s="25">
        <f t="shared" si="229"/>
        <v>1.1040206767259424</v>
      </c>
      <c r="H1239" s="25">
        <f t="shared" si="236"/>
        <v>0.99962528745511148</v>
      </c>
      <c r="I1239" s="4">
        <f t="shared" si="230"/>
        <v>15169.684270998341</v>
      </c>
      <c r="J1239" s="25">
        <f t="shared" si="237"/>
        <v>12697.983551535392</v>
      </c>
      <c r="K1239" s="15">
        <f t="shared" si="231"/>
        <v>12693.225457803843</v>
      </c>
      <c r="L1239" s="36">
        <f t="shared" si="232"/>
        <v>2470.7745421961572</v>
      </c>
      <c r="M1239" s="36">
        <f t="shared" si="233"/>
        <v>2470.7745421961572</v>
      </c>
      <c r="N1239" s="36">
        <f t="shared" si="234"/>
        <v>0.16293685981246089</v>
      </c>
      <c r="O1239" s="36">
        <f t="shared" si="235"/>
        <v>6104726.83836463</v>
      </c>
      <c r="P1239" s="35">
        <f t="shared" si="238"/>
        <v>6104726.83836463</v>
      </c>
    </row>
    <row r="1240" spans="1:16" x14ac:dyDescent="0.4">
      <c r="A1240" s="1">
        <v>1239</v>
      </c>
      <c r="B1240" s="21">
        <v>41052</v>
      </c>
      <c r="C1240" s="43">
        <v>3</v>
      </c>
      <c r="D1240" s="23">
        <v>13982</v>
      </c>
      <c r="E1240" s="25">
        <f t="shared" si="239"/>
        <v>13533.5</v>
      </c>
      <c r="F1240" s="25">
        <f t="shared" si="240"/>
        <v>13412.875</v>
      </c>
      <c r="G1240" s="25">
        <f t="shared" si="229"/>
        <v>1.0424312460974996</v>
      </c>
      <c r="H1240" s="25">
        <f t="shared" si="236"/>
        <v>0.99623085886831275</v>
      </c>
      <c r="I1240" s="4">
        <f t="shared" si="230"/>
        <v>14034.899517048807</v>
      </c>
      <c r="J1240" s="25">
        <f t="shared" si="237"/>
        <v>12698.299971562312</v>
      </c>
      <c r="K1240" s="15">
        <f t="shared" si="231"/>
        <v>12650.438286836994</v>
      </c>
      <c r="L1240" s="36">
        <f t="shared" si="232"/>
        <v>1331.5617131630061</v>
      </c>
      <c r="M1240" s="36">
        <f t="shared" si="233"/>
        <v>1331.5617131630061</v>
      </c>
      <c r="N1240" s="36">
        <f t="shared" si="234"/>
        <v>9.5233994647618794E-2</v>
      </c>
      <c r="O1240" s="36">
        <f t="shared" si="235"/>
        <v>1773056.5959615996</v>
      </c>
      <c r="P1240" s="35">
        <f t="shared" si="238"/>
        <v>1773056.5959615996</v>
      </c>
    </row>
    <row r="1241" spans="1:16" x14ac:dyDescent="0.4">
      <c r="A1241" s="1">
        <v>1240</v>
      </c>
      <c r="B1241" s="21">
        <v>41053</v>
      </c>
      <c r="C1241" s="43">
        <v>4</v>
      </c>
      <c r="D1241" s="23">
        <v>10143</v>
      </c>
      <c r="E1241" s="25">
        <f t="shared" si="239"/>
        <v>13292.25</v>
      </c>
      <c r="F1241" s="25">
        <f t="shared" si="240"/>
        <v>12753.375</v>
      </c>
      <c r="G1241" s="25">
        <f t="shared" si="229"/>
        <v>0.79531888617718838</v>
      </c>
      <c r="H1241" s="25">
        <f t="shared" si="236"/>
        <v>1.0011677938160828</v>
      </c>
      <c r="I1241" s="4">
        <f t="shared" si="230"/>
        <v>10131.168883628008</v>
      </c>
      <c r="J1241" s="25">
        <f t="shared" si="237"/>
        <v>12698.616391589234</v>
      </c>
      <c r="K1241" s="15">
        <f t="shared" si="231"/>
        <v>12713.44575728414</v>
      </c>
      <c r="L1241" s="36">
        <f t="shared" si="232"/>
        <v>-2570.4457572841402</v>
      </c>
      <c r="M1241" s="36">
        <f t="shared" si="233"/>
        <v>2570.4457572841402</v>
      </c>
      <c r="N1241" s="36">
        <f t="shared" si="234"/>
        <v>0.25342066028631965</v>
      </c>
      <c r="O1241" s="36">
        <f t="shared" si="235"/>
        <v>6607191.3911400372</v>
      </c>
      <c r="P1241" s="35">
        <f t="shared" si="238"/>
        <v>6607191.3911400372</v>
      </c>
    </row>
    <row r="1242" spans="1:16" x14ac:dyDescent="0.4">
      <c r="A1242" s="1">
        <v>1241</v>
      </c>
      <c r="B1242" s="21">
        <v>41054</v>
      </c>
      <c r="C1242" s="43">
        <v>1</v>
      </c>
      <c r="D1242" s="23">
        <v>13880</v>
      </c>
      <c r="E1242" s="25">
        <f t="shared" si="239"/>
        <v>12214.5</v>
      </c>
      <c r="F1242" s="25">
        <f t="shared" si="240"/>
        <v>11768.5</v>
      </c>
      <c r="G1242" s="25">
        <f t="shared" si="229"/>
        <v>1.1794196371670136</v>
      </c>
      <c r="H1242" s="25">
        <f t="shared" si="236"/>
        <v>1.0029760598604931</v>
      </c>
      <c r="I1242" s="4">
        <f t="shared" si="230"/>
        <v>13838.814858582577</v>
      </c>
      <c r="J1242" s="25">
        <f t="shared" si="237"/>
        <v>12698.932811616154</v>
      </c>
      <c r="K1242" s="15">
        <f t="shared" si="231"/>
        <v>12736.725595827904</v>
      </c>
      <c r="L1242" s="36">
        <f t="shared" si="232"/>
        <v>1143.2744041720962</v>
      </c>
      <c r="M1242" s="36">
        <f t="shared" si="233"/>
        <v>1143.2744041720962</v>
      </c>
      <c r="N1242" s="36">
        <f t="shared" si="234"/>
        <v>8.2368472923061681E-2</v>
      </c>
      <c r="O1242" s="36">
        <f t="shared" si="235"/>
        <v>1307076.3632350615</v>
      </c>
      <c r="P1242" s="35">
        <f t="shared" si="238"/>
        <v>1307076.3632350615</v>
      </c>
    </row>
    <row r="1243" spans="1:16" x14ac:dyDescent="0.4">
      <c r="A1243" s="1">
        <v>1242</v>
      </c>
      <c r="B1243" s="21">
        <v>41055</v>
      </c>
      <c r="C1243" s="43">
        <v>2</v>
      </c>
      <c r="D1243" s="23">
        <v>10853</v>
      </c>
      <c r="E1243" s="25">
        <f t="shared" si="239"/>
        <v>11322.5</v>
      </c>
      <c r="F1243" s="25">
        <f t="shared" si="240"/>
        <v>11709.5</v>
      </c>
      <c r="G1243" s="25">
        <f t="shared" si="229"/>
        <v>0.92685426363209356</v>
      </c>
      <c r="H1243" s="25">
        <f t="shared" si="236"/>
        <v>0.99962528745511148</v>
      </c>
      <c r="I1243" s="4">
        <f t="shared" si="230"/>
        <v>10857.068279685109</v>
      </c>
      <c r="J1243" s="25">
        <f t="shared" si="237"/>
        <v>12699.249231643074</v>
      </c>
      <c r="K1243" s="15">
        <f t="shared" si="231"/>
        <v>12694.490663645312</v>
      </c>
      <c r="L1243" s="36">
        <f t="shared" si="232"/>
        <v>-1841.4906636453125</v>
      </c>
      <c r="M1243" s="36">
        <f t="shared" si="233"/>
        <v>1841.4906636453125</v>
      </c>
      <c r="N1243" s="36">
        <f t="shared" si="234"/>
        <v>0.16967572686310811</v>
      </c>
      <c r="O1243" s="36">
        <f t="shared" si="235"/>
        <v>3391087.8642928535</v>
      </c>
      <c r="P1243" s="35">
        <f t="shared" si="238"/>
        <v>3391087.8642928535</v>
      </c>
    </row>
    <row r="1244" spans="1:16" x14ac:dyDescent="0.4">
      <c r="A1244" s="1">
        <v>1243</v>
      </c>
      <c r="B1244" s="21">
        <v>41056</v>
      </c>
      <c r="C1244" s="43">
        <v>3</v>
      </c>
      <c r="D1244" s="23">
        <v>10414</v>
      </c>
      <c r="E1244" s="25">
        <f t="shared" si="239"/>
        <v>12096.5</v>
      </c>
      <c r="F1244" s="25">
        <f t="shared" si="240"/>
        <v>12084.25</v>
      </c>
      <c r="G1244" s="25">
        <f t="shared" si="229"/>
        <v>0.8617828992283344</v>
      </c>
      <c r="H1244" s="25">
        <f t="shared" si="236"/>
        <v>0.99623085886831275</v>
      </c>
      <c r="I1244" s="4">
        <f t="shared" si="230"/>
        <v>10453.40034119198</v>
      </c>
      <c r="J1244" s="25">
        <f t="shared" si="237"/>
        <v>12699.565651669996</v>
      </c>
      <c r="K1244" s="15">
        <f t="shared" si="231"/>
        <v>12651.699196417725</v>
      </c>
      <c r="L1244" s="36">
        <f t="shared" si="232"/>
        <v>-2237.699196417725</v>
      </c>
      <c r="M1244" s="36">
        <f t="shared" si="233"/>
        <v>2237.699196417725</v>
      </c>
      <c r="N1244" s="36">
        <f t="shared" si="234"/>
        <v>0.2148741306335438</v>
      </c>
      <c r="O1244" s="36">
        <f t="shared" si="235"/>
        <v>5007297.693648532</v>
      </c>
      <c r="P1244" s="35">
        <f t="shared" si="238"/>
        <v>5007297.693648532</v>
      </c>
    </row>
    <row r="1245" spans="1:16" x14ac:dyDescent="0.4">
      <c r="A1245" s="1">
        <v>1244</v>
      </c>
      <c r="B1245" s="21">
        <v>41057</v>
      </c>
      <c r="C1245" s="43">
        <v>4</v>
      </c>
      <c r="D1245" s="23">
        <v>13239</v>
      </c>
      <c r="E1245" s="25">
        <f t="shared" si="239"/>
        <v>12072</v>
      </c>
      <c r="F1245" s="25">
        <f t="shared" si="240"/>
        <v>12298.75</v>
      </c>
      <c r="G1245" s="25">
        <f t="shared" si="229"/>
        <v>1.0764508588271167</v>
      </c>
      <c r="H1245" s="25">
        <f t="shared" si="236"/>
        <v>1.0011677938160828</v>
      </c>
      <c r="I1245" s="4">
        <f t="shared" si="230"/>
        <v>13223.557611195032</v>
      </c>
      <c r="J1245" s="25">
        <f t="shared" si="237"/>
        <v>12699.882071696917</v>
      </c>
      <c r="K1245" s="15">
        <f t="shared" si="231"/>
        <v>12714.712915445225</v>
      </c>
      <c r="L1245" s="36">
        <f t="shared" si="232"/>
        <v>524.28708455477499</v>
      </c>
      <c r="M1245" s="36">
        <f t="shared" si="233"/>
        <v>524.28708455477499</v>
      </c>
      <c r="N1245" s="36">
        <f t="shared" si="234"/>
        <v>3.9601713464368533E-2</v>
      </c>
      <c r="O1245" s="36">
        <f t="shared" si="235"/>
        <v>274876.9470309458</v>
      </c>
      <c r="P1245" s="35">
        <f t="shared" si="238"/>
        <v>274876.9470309458</v>
      </c>
    </row>
    <row r="1246" spans="1:16" x14ac:dyDescent="0.4">
      <c r="A1246" s="1">
        <v>1245</v>
      </c>
      <c r="B1246" s="21">
        <v>41058</v>
      </c>
      <c r="C1246" s="43">
        <v>1</v>
      </c>
      <c r="D1246" s="23">
        <v>13782</v>
      </c>
      <c r="E1246" s="25">
        <f t="shared" si="239"/>
        <v>12525.5</v>
      </c>
      <c r="F1246" s="25">
        <f t="shared" si="240"/>
        <v>12614.625</v>
      </c>
      <c r="G1246" s="25">
        <f t="shared" si="229"/>
        <v>1.0925413954041441</v>
      </c>
      <c r="H1246" s="25">
        <f t="shared" si="236"/>
        <v>1.0029760598604931</v>
      </c>
      <c r="I1246" s="4">
        <f t="shared" si="230"/>
        <v>13741.105647045035</v>
      </c>
      <c r="J1246" s="25">
        <f t="shared" si="237"/>
        <v>12700.198491723837</v>
      </c>
      <c r="K1246" s="15">
        <f t="shared" si="231"/>
        <v>12737.995042675351</v>
      </c>
      <c r="L1246" s="36">
        <f t="shared" si="232"/>
        <v>1044.0049573246488</v>
      </c>
      <c r="M1246" s="36">
        <f t="shared" si="233"/>
        <v>1044.0049573246488</v>
      </c>
      <c r="N1246" s="36">
        <f t="shared" si="234"/>
        <v>7.5751339234120502E-2</v>
      </c>
      <c r="O1246" s="36">
        <f t="shared" si="235"/>
        <v>1089946.3509184418</v>
      </c>
      <c r="P1246" s="35">
        <f t="shared" si="238"/>
        <v>1089946.3509184418</v>
      </c>
    </row>
    <row r="1247" spans="1:16" x14ac:dyDescent="0.4">
      <c r="A1247" s="1">
        <v>1246</v>
      </c>
      <c r="B1247" s="21">
        <v>41059</v>
      </c>
      <c r="C1247" s="43">
        <v>2</v>
      </c>
      <c r="D1247" s="23">
        <v>12667</v>
      </c>
      <c r="E1247" s="25">
        <f t="shared" si="239"/>
        <v>12703.75</v>
      </c>
      <c r="F1247" s="25">
        <f t="shared" si="240"/>
        <v>12617.875</v>
      </c>
      <c r="G1247" s="25">
        <f t="shared" si="229"/>
        <v>1.0038932863100958</v>
      </c>
      <c r="H1247" s="25">
        <f t="shared" si="236"/>
        <v>0.99962528745511148</v>
      </c>
      <c r="I1247" s="4">
        <f t="shared" si="230"/>
        <v>12671.74826303983</v>
      </c>
      <c r="J1247" s="25">
        <f t="shared" si="237"/>
        <v>12700.514911750759</v>
      </c>
      <c r="K1247" s="15">
        <f t="shared" si="231"/>
        <v>12695.755869486782</v>
      </c>
      <c r="L1247" s="36">
        <f t="shared" si="232"/>
        <v>-28.755869486782103</v>
      </c>
      <c r="M1247" s="36">
        <f t="shared" si="233"/>
        <v>28.755869486782103</v>
      </c>
      <c r="N1247" s="36">
        <f t="shared" si="234"/>
        <v>2.2701404821016897E-3</v>
      </c>
      <c r="O1247" s="36">
        <f t="shared" si="235"/>
        <v>826.90002994084603</v>
      </c>
      <c r="P1247" s="35">
        <f t="shared" si="238"/>
        <v>826.90002994084603</v>
      </c>
    </row>
    <row r="1248" spans="1:16" x14ac:dyDescent="0.4">
      <c r="A1248" s="1">
        <v>1247</v>
      </c>
      <c r="B1248" s="21">
        <v>41060</v>
      </c>
      <c r="C1248" s="43">
        <v>3</v>
      </c>
      <c r="D1248" s="23">
        <v>11127</v>
      </c>
      <c r="E1248" s="25">
        <f t="shared" si="239"/>
        <v>12532</v>
      </c>
      <c r="F1248" s="25">
        <f t="shared" si="240"/>
        <v>12440.875</v>
      </c>
      <c r="G1248" s="25">
        <f t="shared" si="229"/>
        <v>0.89439046690847712</v>
      </c>
      <c r="H1248" s="25">
        <f t="shared" si="236"/>
        <v>0.99623085886831275</v>
      </c>
      <c r="I1248" s="4">
        <f t="shared" si="230"/>
        <v>11169.097906322562</v>
      </c>
      <c r="J1248" s="25">
        <f t="shared" si="237"/>
        <v>12700.831331777679</v>
      </c>
      <c r="K1248" s="15">
        <f t="shared" si="231"/>
        <v>12652.960105998454</v>
      </c>
      <c r="L1248" s="36">
        <f t="shared" si="232"/>
        <v>-1525.9601059984543</v>
      </c>
      <c r="M1248" s="36">
        <f t="shared" si="233"/>
        <v>1525.9601059984543</v>
      </c>
      <c r="N1248" s="36">
        <f t="shared" si="234"/>
        <v>0.13714029891241614</v>
      </c>
      <c r="O1248" s="36">
        <f t="shared" si="235"/>
        <v>2328554.2450988139</v>
      </c>
      <c r="P1248" s="35">
        <f t="shared" si="238"/>
        <v>2328554.2450988139</v>
      </c>
    </row>
    <row r="1249" spans="1:16" x14ac:dyDescent="0.4">
      <c r="A1249" s="1">
        <v>1248</v>
      </c>
      <c r="B1249" s="21">
        <v>41061</v>
      </c>
      <c r="C1249" s="43">
        <v>4</v>
      </c>
      <c r="D1249" s="23">
        <v>12552</v>
      </c>
      <c r="E1249" s="25">
        <f t="shared" si="239"/>
        <v>12349.75</v>
      </c>
      <c r="F1249" s="25">
        <f t="shared" si="240"/>
        <v>12349.5</v>
      </c>
      <c r="G1249" s="25">
        <f t="shared" si="229"/>
        <v>1.0163974249969634</v>
      </c>
      <c r="H1249" s="25">
        <f t="shared" si="236"/>
        <v>1.0011677938160828</v>
      </c>
      <c r="I1249" s="4">
        <f t="shared" si="230"/>
        <v>12537.358949748474</v>
      </c>
      <c r="J1249" s="25">
        <f t="shared" si="237"/>
        <v>12701.147751804599</v>
      </c>
      <c r="K1249" s="15">
        <f t="shared" si="231"/>
        <v>12715.98007360631</v>
      </c>
      <c r="L1249" s="36">
        <f t="shared" si="232"/>
        <v>-163.98007360630982</v>
      </c>
      <c r="M1249" s="36">
        <f t="shared" si="233"/>
        <v>163.98007360630982</v>
      </c>
      <c r="N1249" s="36">
        <f t="shared" si="234"/>
        <v>1.3064059401394983E-2</v>
      </c>
      <c r="O1249" s="36">
        <f t="shared" si="235"/>
        <v>26889.464539930785</v>
      </c>
      <c r="P1249" s="35">
        <f t="shared" si="238"/>
        <v>26889.464539930785</v>
      </c>
    </row>
    <row r="1250" spans="1:16" x14ac:dyDescent="0.4">
      <c r="A1250" s="1">
        <v>1249</v>
      </c>
      <c r="B1250" s="21">
        <v>41062</v>
      </c>
      <c r="C1250" s="43">
        <v>1</v>
      </c>
      <c r="D1250" s="23">
        <v>13053</v>
      </c>
      <c r="E1250" s="25">
        <f t="shared" si="239"/>
        <v>12349.25</v>
      </c>
      <c r="F1250" s="25">
        <f t="shared" si="240"/>
        <v>13107.625</v>
      </c>
      <c r="G1250" s="25">
        <f t="shared" si="229"/>
        <v>0.99583257836564598</v>
      </c>
      <c r="H1250" s="25">
        <f t="shared" si="236"/>
        <v>1.0029760598604931</v>
      </c>
      <c r="I1250" s="4">
        <f t="shared" si="230"/>
        <v>13014.268757138212</v>
      </c>
      <c r="J1250" s="25">
        <f t="shared" si="237"/>
        <v>12701.464171831522</v>
      </c>
      <c r="K1250" s="15">
        <f t="shared" si="231"/>
        <v>12739.2644895228</v>
      </c>
      <c r="L1250" s="36">
        <f t="shared" si="232"/>
        <v>313.73551047719957</v>
      </c>
      <c r="M1250" s="36">
        <f t="shared" si="233"/>
        <v>313.73551047719957</v>
      </c>
      <c r="N1250" s="36">
        <f t="shared" si="234"/>
        <v>2.4035509881038808E-2</v>
      </c>
      <c r="O1250" s="36">
        <f t="shared" si="235"/>
        <v>98429.970534388995</v>
      </c>
      <c r="P1250" s="35">
        <f t="shared" si="238"/>
        <v>98429.970534388995</v>
      </c>
    </row>
    <row r="1251" spans="1:16" x14ac:dyDescent="0.4">
      <c r="A1251" s="1">
        <v>1250</v>
      </c>
      <c r="B1251" s="21">
        <v>41063</v>
      </c>
      <c r="C1251" s="43">
        <v>2</v>
      </c>
      <c r="D1251" s="23">
        <v>12665</v>
      </c>
      <c r="E1251" s="25">
        <f t="shared" si="239"/>
        <v>13866</v>
      </c>
      <c r="F1251" s="25">
        <f t="shared" si="240"/>
        <v>14427.25</v>
      </c>
      <c r="G1251" s="25">
        <f t="shared" si="229"/>
        <v>0.87785267462614147</v>
      </c>
      <c r="H1251" s="25">
        <f t="shared" si="236"/>
        <v>0.99962528745511148</v>
      </c>
      <c r="I1251" s="4">
        <f t="shared" si="230"/>
        <v>12669.747513333816</v>
      </c>
      <c r="J1251" s="25">
        <f t="shared" si="237"/>
        <v>12701.780591858442</v>
      </c>
      <c r="K1251" s="15">
        <f t="shared" si="231"/>
        <v>12697.021075328252</v>
      </c>
      <c r="L1251" s="36">
        <f t="shared" si="232"/>
        <v>-32.021075328251754</v>
      </c>
      <c r="M1251" s="36">
        <f t="shared" si="233"/>
        <v>32.021075328251754</v>
      </c>
      <c r="N1251" s="36">
        <f t="shared" si="234"/>
        <v>2.5283123038493294E-3</v>
      </c>
      <c r="O1251" s="36">
        <f t="shared" si="235"/>
        <v>1025.3492651775732</v>
      </c>
      <c r="P1251" s="35">
        <f t="shared" si="238"/>
        <v>1025.3492651775732</v>
      </c>
    </row>
    <row r="1252" spans="1:16" x14ac:dyDescent="0.4">
      <c r="A1252" s="1">
        <v>1251</v>
      </c>
      <c r="B1252" s="21">
        <v>41064</v>
      </c>
      <c r="C1252" s="43">
        <v>3</v>
      </c>
      <c r="D1252" s="23">
        <v>17194</v>
      </c>
      <c r="E1252" s="25">
        <f t="shared" si="239"/>
        <v>14988.5</v>
      </c>
      <c r="F1252" s="25">
        <f t="shared" si="240"/>
        <v>15365.875</v>
      </c>
      <c r="G1252" s="25">
        <f t="shared" si="229"/>
        <v>1.1189730490453684</v>
      </c>
      <c r="H1252" s="25">
        <f t="shared" si="236"/>
        <v>0.99623085886831275</v>
      </c>
      <c r="I1252" s="4">
        <f t="shared" si="230"/>
        <v>17259.051802040995</v>
      </c>
      <c r="J1252" s="25">
        <f t="shared" si="237"/>
        <v>12702.097011885362</v>
      </c>
      <c r="K1252" s="15">
        <f t="shared" si="231"/>
        <v>12654.221015579184</v>
      </c>
      <c r="L1252" s="36">
        <f t="shared" si="232"/>
        <v>4539.7789844208164</v>
      </c>
      <c r="M1252" s="36">
        <f t="shared" si="233"/>
        <v>4539.7789844208164</v>
      </c>
      <c r="N1252" s="36">
        <f t="shared" si="234"/>
        <v>0.26403274307437574</v>
      </c>
      <c r="O1252" s="36">
        <f t="shared" si="235"/>
        <v>20609593.2273889</v>
      </c>
      <c r="P1252" s="35">
        <f t="shared" si="238"/>
        <v>20609593.2273889</v>
      </c>
    </row>
    <row r="1253" spans="1:16" x14ac:dyDescent="0.4">
      <c r="A1253" s="1">
        <v>1252</v>
      </c>
      <c r="B1253" s="21">
        <v>41065</v>
      </c>
      <c r="C1253" s="43">
        <v>4</v>
      </c>
      <c r="D1253" s="23">
        <v>17042</v>
      </c>
      <c r="E1253" s="25">
        <f t="shared" si="239"/>
        <v>15743.25</v>
      </c>
      <c r="F1253" s="25">
        <f t="shared" si="240"/>
        <v>15864.5</v>
      </c>
      <c r="G1253" s="25">
        <f t="shared" si="229"/>
        <v>1.0742223202748273</v>
      </c>
      <c r="H1253" s="25">
        <f t="shared" si="236"/>
        <v>1.0011677938160828</v>
      </c>
      <c r="I1253" s="4">
        <f t="shared" si="230"/>
        <v>17022.121671575325</v>
      </c>
      <c r="J1253" s="25">
        <f t="shared" si="237"/>
        <v>12702.413431912284</v>
      </c>
      <c r="K1253" s="15">
        <f t="shared" si="231"/>
        <v>12717.247231767398</v>
      </c>
      <c r="L1253" s="36">
        <f t="shared" si="232"/>
        <v>4324.7527682326017</v>
      </c>
      <c r="M1253" s="36">
        <f t="shared" si="233"/>
        <v>4324.7527682326017</v>
      </c>
      <c r="N1253" s="36">
        <f t="shared" si="234"/>
        <v>0.25377025984230733</v>
      </c>
      <c r="O1253" s="36">
        <f t="shared" si="235"/>
        <v>18703486.506335553</v>
      </c>
      <c r="P1253" s="35">
        <f t="shared" si="238"/>
        <v>18703486.506335553</v>
      </c>
    </row>
    <row r="1254" spans="1:16" x14ac:dyDescent="0.4">
      <c r="A1254" s="1">
        <v>1253</v>
      </c>
      <c r="B1254" s="21">
        <v>41066</v>
      </c>
      <c r="C1254" s="43">
        <v>1</v>
      </c>
      <c r="D1254" s="23">
        <v>16072</v>
      </c>
      <c r="E1254" s="25">
        <f t="shared" si="239"/>
        <v>15985.75</v>
      </c>
      <c r="F1254" s="25">
        <f t="shared" si="240"/>
        <v>15311.875</v>
      </c>
      <c r="G1254" s="25">
        <f t="shared" si="229"/>
        <v>1.0496428425650026</v>
      </c>
      <c r="H1254" s="25">
        <f t="shared" si="236"/>
        <v>1.0029760598604931</v>
      </c>
      <c r="I1254" s="4">
        <f t="shared" si="230"/>
        <v>16024.310692157002</v>
      </c>
      <c r="J1254" s="25">
        <f t="shared" si="237"/>
        <v>12702.729851939204</v>
      </c>
      <c r="K1254" s="15">
        <f t="shared" si="231"/>
        <v>12740.533936370248</v>
      </c>
      <c r="L1254" s="36">
        <f t="shared" si="232"/>
        <v>3331.4660636297522</v>
      </c>
      <c r="M1254" s="36">
        <f t="shared" si="233"/>
        <v>3331.4660636297522</v>
      </c>
      <c r="N1254" s="36">
        <f t="shared" si="234"/>
        <v>0.20728385164445945</v>
      </c>
      <c r="O1254" s="36">
        <f t="shared" si="235"/>
        <v>11098666.133116717</v>
      </c>
      <c r="P1254" s="35">
        <f t="shared" si="238"/>
        <v>11098666.133116717</v>
      </c>
    </row>
    <row r="1255" spans="1:16" x14ac:dyDescent="0.4">
      <c r="A1255" s="1">
        <v>1254</v>
      </c>
      <c r="B1255" s="21">
        <v>41067</v>
      </c>
      <c r="C1255" s="43">
        <v>2</v>
      </c>
      <c r="D1255" s="23">
        <v>13635</v>
      </c>
      <c r="E1255" s="25">
        <f t="shared" si="239"/>
        <v>14638</v>
      </c>
      <c r="F1255" s="25">
        <f t="shared" si="240"/>
        <v>13947</v>
      </c>
      <c r="G1255" s="25">
        <f t="shared" si="229"/>
        <v>0.97762959776295977</v>
      </c>
      <c r="H1255" s="25">
        <f t="shared" si="236"/>
        <v>0.99962528745511148</v>
      </c>
      <c r="I1255" s="4">
        <f t="shared" si="230"/>
        <v>13640.111120750618</v>
      </c>
      <c r="J1255" s="25">
        <f t="shared" si="237"/>
        <v>12703.046271966126</v>
      </c>
      <c r="K1255" s="15">
        <f t="shared" si="231"/>
        <v>12698.286281169721</v>
      </c>
      <c r="L1255" s="36">
        <f t="shared" si="232"/>
        <v>936.71371883027859</v>
      </c>
      <c r="M1255" s="36">
        <f t="shared" si="233"/>
        <v>936.71371883027859</v>
      </c>
      <c r="N1255" s="36">
        <f t="shared" si="234"/>
        <v>6.8699209301817277E-2</v>
      </c>
      <c r="O1255" s="36">
        <f t="shared" si="235"/>
        <v>877432.59104485018</v>
      </c>
      <c r="P1255" s="35">
        <f t="shared" si="238"/>
        <v>877432.59104485018</v>
      </c>
    </row>
    <row r="1256" spans="1:16" x14ac:dyDescent="0.4">
      <c r="A1256" s="1">
        <v>1255</v>
      </c>
      <c r="B1256" s="21">
        <v>41068</v>
      </c>
      <c r="C1256" s="43">
        <v>3</v>
      </c>
      <c r="D1256" s="23">
        <v>11803</v>
      </c>
      <c r="E1256" s="25">
        <f t="shared" si="239"/>
        <v>13256</v>
      </c>
      <c r="F1256" s="25">
        <f t="shared" si="240"/>
        <v>12976.125</v>
      </c>
      <c r="G1256" s="25">
        <f t="shared" si="229"/>
        <v>0.90959358051806682</v>
      </c>
      <c r="H1256" s="25">
        <f t="shared" si="236"/>
        <v>0.99623085886831275</v>
      </c>
      <c r="I1256" s="4">
        <f t="shared" si="230"/>
        <v>11847.655485604853</v>
      </c>
      <c r="J1256" s="25">
        <f t="shared" si="237"/>
        <v>12703.362691993047</v>
      </c>
      <c r="K1256" s="15">
        <f t="shared" si="231"/>
        <v>12655.481925159915</v>
      </c>
      <c r="L1256" s="36">
        <f t="shared" si="232"/>
        <v>-852.48192515991468</v>
      </c>
      <c r="M1256" s="36">
        <f t="shared" si="233"/>
        <v>852.48192515991468</v>
      </c>
      <c r="N1256" s="36">
        <f t="shared" si="234"/>
        <v>7.2225868436830862E-2</v>
      </c>
      <c r="O1256" s="36">
        <f t="shared" si="235"/>
        <v>726725.43272435432</v>
      </c>
      <c r="P1256" s="35">
        <f t="shared" si="238"/>
        <v>726725.43272435432</v>
      </c>
    </row>
    <row r="1257" spans="1:16" x14ac:dyDescent="0.4">
      <c r="A1257" s="1">
        <v>1256</v>
      </c>
      <c r="B1257" s="21">
        <v>41069</v>
      </c>
      <c r="C1257" s="43">
        <v>4</v>
      </c>
      <c r="D1257" s="23">
        <v>11514</v>
      </c>
      <c r="E1257" s="25">
        <f t="shared" si="239"/>
        <v>12696.25</v>
      </c>
      <c r="F1257" s="25">
        <f t="shared" si="240"/>
        <v>13113.5</v>
      </c>
      <c r="G1257" s="25">
        <f t="shared" si="229"/>
        <v>0.87802646128035988</v>
      </c>
      <c r="H1257" s="25">
        <f t="shared" si="236"/>
        <v>1.0011677938160828</v>
      </c>
      <c r="I1257" s="4">
        <f t="shared" si="230"/>
        <v>11500.569705816119</v>
      </c>
      <c r="J1257" s="25">
        <f t="shared" si="237"/>
        <v>12703.679112019967</v>
      </c>
      <c r="K1257" s="15">
        <f t="shared" si="231"/>
        <v>12718.514389928483</v>
      </c>
      <c r="L1257" s="36">
        <f t="shared" si="232"/>
        <v>-1204.5143899284831</v>
      </c>
      <c r="M1257" s="36">
        <f t="shared" si="233"/>
        <v>1204.5143899284831</v>
      </c>
      <c r="N1257" s="36">
        <f t="shared" si="234"/>
        <v>0.10461302674383212</v>
      </c>
      <c r="O1257" s="36">
        <f t="shared" si="235"/>
        <v>1450854.9155447858</v>
      </c>
      <c r="P1257" s="35">
        <f t="shared" si="238"/>
        <v>1450854.9155447858</v>
      </c>
    </row>
    <row r="1258" spans="1:16" x14ac:dyDescent="0.4">
      <c r="A1258" s="1">
        <v>1257</v>
      </c>
      <c r="B1258" s="21">
        <v>41070</v>
      </c>
      <c r="C1258" s="43">
        <v>1</v>
      </c>
      <c r="D1258" s="23">
        <v>13833</v>
      </c>
      <c r="E1258" s="25">
        <f t="shared" si="239"/>
        <v>13530.75</v>
      </c>
      <c r="F1258" s="25">
        <f t="shared" si="240"/>
        <v>14112.875</v>
      </c>
      <c r="G1258" s="25">
        <f t="shared" si="229"/>
        <v>0.98016881748049212</v>
      </c>
      <c r="H1258" s="25">
        <f t="shared" si="236"/>
        <v>1.0029760598604931</v>
      </c>
      <c r="I1258" s="4">
        <f t="shared" si="230"/>
        <v>13791.954318355389</v>
      </c>
      <c r="J1258" s="25">
        <f t="shared" si="237"/>
        <v>12703.995532046889</v>
      </c>
      <c r="K1258" s="15">
        <f t="shared" si="231"/>
        <v>12741.803383217697</v>
      </c>
      <c r="L1258" s="36">
        <f t="shared" si="232"/>
        <v>1091.196616782303</v>
      </c>
      <c r="M1258" s="36">
        <f t="shared" si="233"/>
        <v>1091.196616782303</v>
      </c>
      <c r="N1258" s="36">
        <f t="shared" si="234"/>
        <v>7.8883583950141181E-2</v>
      </c>
      <c r="O1258" s="36">
        <f t="shared" si="235"/>
        <v>1190710.0564771441</v>
      </c>
      <c r="P1258" s="35">
        <f t="shared" si="238"/>
        <v>1190710.0564771441</v>
      </c>
    </row>
    <row r="1259" spans="1:16" x14ac:dyDescent="0.4">
      <c r="A1259" s="1">
        <v>1258</v>
      </c>
      <c r="B1259" s="21">
        <v>41071</v>
      </c>
      <c r="C1259" s="43">
        <v>2</v>
      </c>
      <c r="D1259" s="23">
        <v>16973</v>
      </c>
      <c r="E1259" s="25">
        <f t="shared" si="239"/>
        <v>14695</v>
      </c>
      <c r="F1259" s="25">
        <f t="shared" si="240"/>
        <v>15423.375</v>
      </c>
      <c r="G1259" s="25">
        <f t="shared" si="229"/>
        <v>1.1004724971026121</v>
      </c>
      <c r="H1259" s="25">
        <f t="shared" si="236"/>
        <v>0.99962528745511148</v>
      </c>
      <c r="I1259" s="4">
        <f t="shared" si="230"/>
        <v>16979.362380088027</v>
      </c>
      <c r="J1259" s="25">
        <f t="shared" si="237"/>
        <v>12704.311952073809</v>
      </c>
      <c r="K1259" s="15">
        <f t="shared" si="231"/>
        <v>12699.551487011189</v>
      </c>
      <c r="L1259" s="36">
        <f t="shared" si="232"/>
        <v>4273.4485129888108</v>
      </c>
      <c r="M1259" s="36">
        <f t="shared" si="233"/>
        <v>4273.4485129888108</v>
      </c>
      <c r="N1259" s="36">
        <f t="shared" si="234"/>
        <v>0.25177920891939026</v>
      </c>
      <c r="O1259" s="36">
        <f t="shared" si="235"/>
        <v>18262362.193166278</v>
      </c>
      <c r="P1259" s="35">
        <f t="shared" si="238"/>
        <v>18262362.193166278</v>
      </c>
    </row>
    <row r="1260" spans="1:16" x14ac:dyDescent="0.4">
      <c r="A1260" s="1">
        <v>1259</v>
      </c>
      <c r="B1260" s="21">
        <v>41072</v>
      </c>
      <c r="C1260" s="43">
        <v>3</v>
      </c>
      <c r="D1260" s="23">
        <v>16460</v>
      </c>
      <c r="E1260" s="25">
        <f t="shared" si="239"/>
        <v>16151.75</v>
      </c>
      <c r="F1260" s="25">
        <f t="shared" si="240"/>
        <v>15586.75</v>
      </c>
      <c r="G1260" s="25">
        <f t="shared" si="229"/>
        <v>1.0560251495661379</v>
      </c>
      <c r="H1260" s="25">
        <f t="shared" si="236"/>
        <v>0.99623085886831275</v>
      </c>
      <c r="I1260" s="4">
        <f t="shared" si="230"/>
        <v>16522.274785483001</v>
      </c>
      <c r="J1260" s="25">
        <f t="shared" si="237"/>
        <v>12704.628372100729</v>
      </c>
      <c r="K1260" s="15">
        <f t="shared" si="231"/>
        <v>12656.742834740644</v>
      </c>
      <c r="L1260" s="36">
        <f t="shared" si="232"/>
        <v>3803.257165259356</v>
      </c>
      <c r="M1260" s="36">
        <f t="shared" si="233"/>
        <v>3803.257165259356</v>
      </c>
      <c r="N1260" s="36">
        <f t="shared" si="234"/>
        <v>0.23106058112146757</v>
      </c>
      <c r="O1260" s="36">
        <f t="shared" si="235"/>
        <v>14464765.065096634</v>
      </c>
      <c r="P1260" s="35">
        <f t="shared" si="238"/>
        <v>14464765.065096634</v>
      </c>
    </row>
    <row r="1261" spans="1:16" x14ac:dyDescent="0.4">
      <c r="A1261" s="1">
        <v>1260</v>
      </c>
      <c r="B1261" s="21">
        <v>41073</v>
      </c>
      <c r="C1261" s="43">
        <v>4</v>
      </c>
      <c r="D1261" s="23">
        <v>17341</v>
      </c>
      <c r="E1261" s="25">
        <f t="shared" si="239"/>
        <v>15021.75</v>
      </c>
      <c r="F1261" s="25">
        <f t="shared" si="240"/>
        <v>15120.5</v>
      </c>
      <c r="G1261" s="25">
        <f t="shared" ref="G1261:G1324" si="241">D1261/F1261</f>
        <v>1.1468536093383155</v>
      </c>
      <c r="H1261" s="25">
        <f t="shared" si="236"/>
        <v>1.0011677938160828</v>
      </c>
      <c r="I1261" s="4">
        <f t="shared" ref="I1261:I1324" si="242">D1261/H1261</f>
        <v>17320.772908507672</v>
      </c>
      <c r="J1261" s="25">
        <f t="shared" si="237"/>
        <v>12704.944792127651</v>
      </c>
      <c r="K1261" s="15">
        <f t="shared" ref="K1261:K1324" si="243">H1261*J1261</f>
        <v>12719.781548089572</v>
      </c>
      <c r="L1261" s="36">
        <f t="shared" ref="L1261:L1324" si="244">D1261-K1261</f>
        <v>4621.2184519104285</v>
      </c>
      <c r="M1261" s="36">
        <f t="shared" ref="M1261:M1324" si="245">ABS(L1261)</f>
        <v>4621.2184519104285</v>
      </c>
      <c r="N1261" s="36">
        <f t="shared" ref="N1261:N1324" si="246">M1261/D1261</f>
        <v>0.26649088587223507</v>
      </c>
      <c r="O1261" s="36">
        <f t="shared" ref="O1261:O1324" si="247">L1261^2</f>
        <v>21355659.980277415</v>
      </c>
      <c r="P1261" s="35">
        <f t="shared" si="238"/>
        <v>21355659.980277415</v>
      </c>
    </row>
    <row r="1262" spans="1:16" x14ac:dyDescent="0.4">
      <c r="A1262" s="1">
        <v>1261</v>
      </c>
      <c r="B1262" s="21">
        <v>41074</v>
      </c>
      <c r="C1262" s="43">
        <v>1</v>
      </c>
      <c r="D1262" s="23">
        <v>9313</v>
      </c>
      <c r="E1262" s="25">
        <f t="shared" si="239"/>
        <v>15219.25</v>
      </c>
      <c r="F1262" s="25">
        <f t="shared" si="240"/>
        <v>15037</v>
      </c>
      <c r="G1262" s="25">
        <f t="shared" si="241"/>
        <v>0.61933896388907361</v>
      </c>
      <c r="H1262" s="25">
        <f t="shared" si="236"/>
        <v>1.0029760598604931</v>
      </c>
      <c r="I1262" s="4">
        <f t="shared" si="242"/>
        <v>9285.3661943789302</v>
      </c>
      <c r="J1262" s="25">
        <f t="shared" si="237"/>
        <v>12705.261212154572</v>
      </c>
      <c r="K1262" s="15">
        <f t="shared" si="243"/>
        <v>12743.072830065144</v>
      </c>
      <c r="L1262" s="36">
        <f t="shared" si="244"/>
        <v>-3430.0728300651444</v>
      </c>
      <c r="M1262" s="36">
        <f t="shared" si="245"/>
        <v>3430.0728300651444</v>
      </c>
      <c r="N1262" s="36">
        <f t="shared" si="246"/>
        <v>0.36831019328520825</v>
      </c>
      <c r="O1262" s="36">
        <f t="shared" si="247"/>
        <v>11765399.619551109</v>
      </c>
      <c r="P1262" s="35">
        <f t="shared" si="238"/>
        <v>11765399.619551109</v>
      </c>
    </row>
    <row r="1263" spans="1:16" x14ac:dyDescent="0.4">
      <c r="A1263" s="1">
        <v>1262</v>
      </c>
      <c r="B1263" s="21">
        <v>41075</v>
      </c>
      <c r="C1263" s="43">
        <v>2</v>
      </c>
      <c r="D1263" s="23">
        <v>17763</v>
      </c>
      <c r="E1263" s="25">
        <f t="shared" si="239"/>
        <v>14854.75</v>
      </c>
      <c r="F1263" s="25">
        <f t="shared" si="240"/>
        <v>14234</v>
      </c>
      <c r="G1263" s="25">
        <f t="shared" si="241"/>
        <v>1.2479274975410988</v>
      </c>
      <c r="H1263" s="25">
        <f t="shared" si="236"/>
        <v>0.99962528745511148</v>
      </c>
      <c r="I1263" s="4">
        <f t="shared" si="242"/>
        <v>17769.658513963568</v>
      </c>
      <c r="J1263" s="25">
        <f t="shared" si="237"/>
        <v>12705.577632181492</v>
      </c>
      <c r="K1263" s="15">
        <f t="shared" si="243"/>
        <v>12700.816692852659</v>
      </c>
      <c r="L1263" s="36">
        <f t="shared" si="244"/>
        <v>5062.1833071473411</v>
      </c>
      <c r="M1263" s="36">
        <f t="shared" si="245"/>
        <v>5062.1833071473411</v>
      </c>
      <c r="N1263" s="36">
        <f t="shared" si="246"/>
        <v>0.28498470456270569</v>
      </c>
      <c r="O1263" s="36">
        <f t="shared" si="247"/>
        <v>25625699.83516119</v>
      </c>
      <c r="P1263" s="35">
        <f t="shared" si="238"/>
        <v>25625699.83516119</v>
      </c>
    </row>
    <row r="1264" spans="1:16" x14ac:dyDescent="0.4">
      <c r="A1264" s="1">
        <v>1263</v>
      </c>
      <c r="B1264" s="21">
        <v>41076</v>
      </c>
      <c r="C1264" s="43">
        <v>3</v>
      </c>
      <c r="D1264" s="23">
        <v>15002</v>
      </c>
      <c r="E1264" s="25">
        <f t="shared" si="239"/>
        <v>13613.25</v>
      </c>
      <c r="F1264" s="25">
        <f t="shared" si="240"/>
        <v>14546.5</v>
      </c>
      <c r="G1264" s="25">
        <f t="shared" si="241"/>
        <v>1.0313133743512186</v>
      </c>
      <c r="H1264" s="25">
        <f t="shared" si="236"/>
        <v>0.99623085886831275</v>
      </c>
      <c r="I1264" s="4">
        <f t="shared" si="242"/>
        <v>15058.758586380074</v>
      </c>
      <c r="J1264" s="25">
        <f t="shared" si="237"/>
        <v>12705.894052208414</v>
      </c>
      <c r="K1264" s="15">
        <f t="shared" si="243"/>
        <v>12658.003744321375</v>
      </c>
      <c r="L1264" s="36">
        <f t="shared" si="244"/>
        <v>2343.9962556786249</v>
      </c>
      <c r="M1264" s="36">
        <f t="shared" si="245"/>
        <v>2343.9962556786249</v>
      </c>
      <c r="N1264" s="36">
        <f t="shared" si="246"/>
        <v>0.15624558430066823</v>
      </c>
      <c r="O1264" s="36">
        <f t="shared" si="247"/>
        <v>5494318.4466354139</v>
      </c>
      <c r="P1264" s="35">
        <f t="shared" si="238"/>
        <v>5494318.4466354139</v>
      </c>
    </row>
    <row r="1265" spans="1:16" x14ac:dyDescent="0.4">
      <c r="A1265" s="1">
        <v>1264</v>
      </c>
      <c r="B1265" s="21">
        <v>41077</v>
      </c>
      <c r="C1265" s="43">
        <v>4</v>
      </c>
      <c r="D1265" s="23">
        <v>12375</v>
      </c>
      <c r="E1265" s="25">
        <f t="shared" si="239"/>
        <v>15479.75</v>
      </c>
      <c r="F1265" s="25">
        <f t="shared" si="240"/>
        <v>14733.125</v>
      </c>
      <c r="G1265" s="25">
        <f t="shared" si="241"/>
        <v>0.83994400373308442</v>
      </c>
      <c r="H1265" s="25">
        <f t="shared" si="236"/>
        <v>1.0011677938160828</v>
      </c>
      <c r="I1265" s="4">
        <f t="shared" si="242"/>
        <v>12360.565408153072</v>
      </c>
      <c r="J1265" s="25">
        <f t="shared" si="237"/>
        <v>12706.210472235334</v>
      </c>
      <c r="K1265" s="15">
        <f t="shared" si="243"/>
        <v>12721.048706250656</v>
      </c>
      <c r="L1265" s="36">
        <f t="shared" si="244"/>
        <v>-346.04870625065632</v>
      </c>
      <c r="M1265" s="36">
        <f t="shared" si="245"/>
        <v>346.04870625065632</v>
      </c>
      <c r="N1265" s="36">
        <f t="shared" si="246"/>
        <v>2.7963531818234855E-2</v>
      </c>
      <c r="O1265" s="36">
        <f t="shared" si="247"/>
        <v>119749.70709775302</v>
      </c>
      <c r="P1265" s="35">
        <f t="shared" si="238"/>
        <v>119749.70709775302</v>
      </c>
    </row>
    <row r="1266" spans="1:16" x14ac:dyDescent="0.4">
      <c r="A1266" s="1">
        <v>1265</v>
      </c>
      <c r="B1266" s="21">
        <v>41078</v>
      </c>
      <c r="C1266" s="43">
        <v>1</v>
      </c>
      <c r="D1266" s="23">
        <v>16779</v>
      </c>
      <c r="E1266" s="25">
        <f t="shared" si="239"/>
        <v>13986.5</v>
      </c>
      <c r="F1266" s="25">
        <f t="shared" si="240"/>
        <v>14125.75</v>
      </c>
      <c r="G1266" s="25">
        <f t="shared" si="241"/>
        <v>1.1878307346512575</v>
      </c>
      <c r="H1266" s="25">
        <f t="shared" si="236"/>
        <v>1.0029760598604931</v>
      </c>
      <c r="I1266" s="4">
        <f t="shared" si="242"/>
        <v>16729.212861106418</v>
      </c>
      <c r="J1266" s="25">
        <f t="shared" si="237"/>
        <v>12706.526892262254</v>
      </c>
      <c r="K1266" s="15">
        <f t="shared" si="243"/>
        <v>12744.342276912592</v>
      </c>
      <c r="L1266" s="36">
        <f t="shared" si="244"/>
        <v>4034.6577230874082</v>
      </c>
      <c r="M1266" s="36">
        <f t="shared" si="245"/>
        <v>4034.6577230874082</v>
      </c>
      <c r="N1266" s="36">
        <f t="shared" si="246"/>
        <v>0.24045877126690554</v>
      </c>
      <c r="O1266" s="36">
        <f t="shared" si="247"/>
        <v>16278462.942468869</v>
      </c>
      <c r="P1266" s="35">
        <f t="shared" si="238"/>
        <v>16278462.942468869</v>
      </c>
    </row>
    <row r="1267" spans="1:16" x14ac:dyDescent="0.4">
      <c r="A1267" s="1">
        <v>1266</v>
      </c>
      <c r="B1267" s="21">
        <v>41079</v>
      </c>
      <c r="C1267" s="43">
        <v>2</v>
      </c>
      <c r="D1267" s="23">
        <v>11790</v>
      </c>
      <c r="E1267" s="25">
        <f t="shared" si="239"/>
        <v>14265</v>
      </c>
      <c r="F1267" s="25">
        <f t="shared" si="240"/>
        <v>14440.5</v>
      </c>
      <c r="G1267" s="25">
        <f t="shared" si="241"/>
        <v>0.81645372390152693</v>
      </c>
      <c r="H1267" s="25">
        <f t="shared" si="236"/>
        <v>0.99962528745511148</v>
      </c>
      <c r="I1267" s="4">
        <f t="shared" si="242"/>
        <v>11794.419516952681</v>
      </c>
      <c r="J1267" s="25">
        <f t="shared" si="237"/>
        <v>12706.843312289177</v>
      </c>
      <c r="K1267" s="15">
        <f t="shared" si="243"/>
        <v>12702.081898694129</v>
      </c>
      <c r="L1267" s="36">
        <f t="shared" si="244"/>
        <v>-912.08189869412854</v>
      </c>
      <c r="M1267" s="36">
        <f t="shared" si="245"/>
        <v>912.08189869412854</v>
      </c>
      <c r="N1267" s="36">
        <f t="shared" si="246"/>
        <v>7.7360636021554588E-2</v>
      </c>
      <c r="O1267" s="36">
        <f t="shared" si="247"/>
        <v>831893.38992548652</v>
      </c>
      <c r="P1267" s="35">
        <f t="shared" si="238"/>
        <v>831893.38992548652</v>
      </c>
    </row>
    <row r="1268" spans="1:16" x14ac:dyDescent="0.4">
      <c r="A1268" s="1">
        <v>1267</v>
      </c>
      <c r="B1268" s="21">
        <v>41080</v>
      </c>
      <c r="C1268" s="43">
        <v>3</v>
      </c>
      <c r="D1268" s="23">
        <v>16116</v>
      </c>
      <c r="E1268" s="25">
        <f t="shared" si="239"/>
        <v>14616</v>
      </c>
      <c r="F1268" s="25">
        <f t="shared" si="240"/>
        <v>13985.25</v>
      </c>
      <c r="G1268" s="25">
        <f t="shared" si="241"/>
        <v>1.1523569474982571</v>
      </c>
      <c r="H1268" s="25">
        <f t="shared" si="236"/>
        <v>0.99623085886831275</v>
      </c>
      <c r="I1268" s="4">
        <f t="shared" si="242"/>
        <v>16176.973295434027</v>
      </c>
      <c r="J1268" s="25">
        <f t="shared" si="237"/>
        <v>12707.159732316097</v>
      </c>
      <c r="K1268" s="15">
        <f t="shared" si="243"/>
        <v>12659.264653902104</v>
      </c>
      <c r="L1268" s="36">
        <f t="shared" si="244"/>
        <v>3456.7353460978957</v>
      </c>
      <c r="M1268" s="36">
        <f t="shared" si="245"/>
        <v>3456.7353460978957</v>
      </c>
      <c r="N1268" s="36">
        <f t="shared" si="246"/>
        <v>0.21449090010535465</v>
      </c>
      <c r="O1268" s="36">
        <f t="shared" si="247"/>
        <v>11949019.252962539</v>
      </c>
      <c r="P1268" s="35">
        <f t="shared" si="238"/>
        <v>11949019.252962539</v>
      </c>
    </row>
    <row r="1269" spans="1:16" x14ac:dyDescent="0.4">
      <c r="A1269" s="1">
        <v>1268</v>
      </c>
      <c r="B1269" s="21">
        <v>41081</v>
      </c>
      <c r="C1269" s="43">
        <v>4</v>
      </c>
      <c r="D1269" s="23">
        <v>13779</v>
      </c>
      <c r="E1269" s="25">
        <f t="shared" si="239"/>
        <v>13354.5</v>
      </c>
      <c r="F1269" s="25">
        <f t="shared" si="240"/>
        <v>13776</v>
      </c>
      <c r="G1269" s="25">
        <f t="shared" si="241"/>
        <v>1.0002177700348431</v>
      </c>
      <c r="H1269" s="25">
        <f t="shared" si="236"/>
        <v>1.0011677938160828</v>
      </c>
      <c r="I1269" s="4">
        <f t="shared" si="242"/>
        <v>13762.927738096258</v>
      </c>
      <c r="J1269" s="25">
        <f t="shared" si="237"/>
        <v>12707.476152343017</v>
      </c>
      <c r="K1269" s="15">
        <f t="shared" si="243"/>
        <v>12722.315864411743</v>
      </c>
      <c r="L1269" s="36">
        <f t="shared" si="244"/>
        <v>1056.684135588257</v>
      </c>
      <c r="M1269" s="36">
        <f t="shared" si="245"/>
        <v>1056.684135588257</v>
      </c>
      <c r="N1269" s="36">
        <f t="shared" si="246"/>
        <v>7.6688013323772189E-2</v>
      </c>
      <c r="O1269" s="36">
        <f t="shared" si="247"/>
        <v>1116581.362403902</v>
      </c>
      <c r="P1269" s="35">
        <f t="shared" si="238"/>
        <v>1116581.362403902</v>
      </c>
    </row>
    <row r="1270" spans="1:16" x14ac:dyDescent="0.4">
      <c r="A1270" s="1">
        <v>1269</v>
      </c>
      <c r="B1270" s="21">
        <v>41082</v>
      </c>
      <c r="C1270" s="43">
        <v>1</v>
      </c>
      <c r="D1270" s="23">
        <v>11733</v>
      </c>
      <c r="E1270" s="25">
        <f t="shared" si="239"/>
        <v>14197.5</v>
      </c>
      <c r="F1270" s="25">
        <f t="shared" si="240"/>
        <v>13758.125</v>
      </c>
      <c r="G1270" s="25">
        <f t="shared" si="241"/>
        <v>0.8528051605869259</v>
      </c>
      <c r="H1270" s="25">
        <f t="shared" si="236"/>
        <v>1.0029760598604931</v>
      </c>
      <c r="I1270" s="4">
        <f t="shared" si="242"/>
        <v>11698.185499693758</v>
      </c>
      <c r="J1270" s="25">
        <f t="shared" si="237"/>
        <v>12707.792572369939</v>
      </c>
      <c r="K1270" s="15">
        <f t="shared" si="243"/>
        <v>12745.611723760041</v>
      </c>
      <c r="L1270" s="36">
        <f t="shared" si="244"/>
        <v>-1012.6117237600411</v>
      </c>
      <c r="M1270" s="36">
        <f t="shared" si="245"/>
        <v>1012.6117237600411</v>
      </c>
      <c r="N1270" s="36">
        <f t="shared" si="246"/>
        <v>8.6304587382599593E-2</v>
      </c>
      <c r="O1270" s="36">
        <f t="shared" si="247"/>
        <v>1025382.5030962817</v>
      </c>
      <c r="P1270" s="35">
        <f t="shared" si="238"/>
        <v>1025382.5030962817</v>
      </c>
    </row>
    <row r="1271" spans="1:16" x14ac:dyDescent="0.4">
      <c r="A1271" s="1">
        <v>1270</v>
      </c>
      <c r="B1271" s="21">
        <v>41083</v>
      </c>
      <c r="C1271" s="43">
        <v>2</v>
      </c>
      <c r="D1271" s="23">
        <v>15162</v>
      </c>
      <c r="E1271" s="25">
        <f t="shared" si="239"/>
        <v>13318.75</v>
      </c>
      <c r="F1271" s="25">
        <f t="shared" si="240"/>
        <v>13734.625</v>
      </c>
      <c r="G1271" s="25">
        <f t="shared" si="241"/>
        <v>1.1039252982880858</v>
      </c>
      <c r="H1271" s="25">
        <f t="shared" si="236"/>
        <v>0.99962528745511148</v>
      </c>
      <c r="I1271" s="4">
        <f t="shared" si="242"/>
        <v>15167.683521292327</v>
      </c>
      <c r="J1271" s="25">
        <f t="shared" si="237"/>
        <v>12708.108992396859</v>
      </c>
      <c r="K1271" s="15">
        <f t="shared" si="243"/>
        <v>12703.347104535598</v>
      </c>
      <c r="L1271" s="36">
        <f t="shared" si="244"/>
        <v>2458.6528954644018</v>
      </c>
      <c r="M1271" s="36">
        <f t="shared" si="245"/>
        <v>2458.6528954644018</v>
      </c>
      <c r="N1271" s="36">
        <f t="shared" si="246"/>
        <v>0.16215887715765742</v>
      </c>
      <c r="O1271" s="36">
        <f t="shared" si="247"/>
        <v>6044974.0603754865</v>
      </c>
      <c r="P1271" s="35">
        <f t="shared" si="238"/>
        <v>6044974.0603754865</v>
      </c>
    </row>
    <row r="1272" spans="1:16" x14ac:dyDescent="0.4">
      <c r="A1272" s="1">
        <v>1271</v>
      </c>
      <c r="B1272" s="21">
        <v>41084</v>
      </c>
      <c r="C1272" s="43">
        <v>3</v>
      </c>
      <c r="D1272" s="23">
        <v>12601</v>
      </c>
      <c r="E1272" s="25">
        <f t="shared" si="239"/>
        <v>14150.5</v>
      </c>
      <c r="F1272" s="25">
        <f t="shared" si="240"/>
        <v>14139.25</v>
      </c>
      <c r="G1272" s="25">
        <f t="shared" si="241"/>
        <v>0.89120710080096188</v>
      </c>
      <c r="H1272" s="25">
        <f t="shared" si="236"/>
        <v>0.99623085886831275</v>
      </c>
      <c r="I1272" s="4">
        <f t="shared" si="242"/>
        <v>12648.674639846375</v>
      </c>
      <c r="J1272" s="25">
        <f t="shared" si="237"/>
        <v>12708.425412423781</v>
      </c>
      <c r="K1272" s="15">
        <f t="shared" si="243"/>
        <v>12660.525563482835</v>
      </c>
      <c r="L1272" s="36">
        <f t="shared" si="244"/>
        <v>-59.525563482835423</v>
      </c>
      <c r="M1272" s="36">
        <f t="shared" si="245"/>
        <v>59.525563482835423</v>
      </c>
      <c r="N1272" s="36">
        <f t="shared" si="246"/>
        <v>4.7238761592600133E-3</v>
      </c>
      <c r="O1272" s="36">
        <f t="shared" si="247"/>
        <v>3543.2927079490701</v>
      </c>
      <c r="P1272" s="35">
        <f t="shared" si="238"/>
        <v>3543.2927079490701</v>
      </c>
    </row>
    <row r="1273" spans="1:16" x14ac:dyDescent="0.4">
      <c r="A1273" s="1">
        <v>1272</v>
      </c>
      <c r="B1273" s="21">
        <v>41085</v>
      </c>
      <c r="C1273" s="43">
        <v>4</v>
      </c>
      <c r="D1273" s="23">
        <v>17106</v>
      </c>
      <c r="E1273" s="25">
        <f t="shared" si="239"/>
        <v>14128</v>
      </c>
      <c r="F1273" s="25">
        <f t="shared" si="240"/>
        <v>13905.75</v>
      </c>
      <c r="G1273" s="25">
        <f t="shared" si="241"/>
        <v>1.2301386117253654</v>
      </c>
      <c r="H1273" s="25">
        <f t="shared" si="236"/>
        <v>1.0011677938160828</v>
      </c>
      <c r="I1273" s="4">
        <f t="shared" si="242"/>
        <v>17086.047019948805</v>
      </c>
      <c r="J1273" s="25">
        <f t="shared" si="237"/>
        <v>12708.741832450702</v>
      </c>
      <c r="K1273" s="15">
        <f t="shared" si="243"/>
        <v>12723.58302257283</v>
      </c>
      <c r="L1273" s="36">
        <f t="shared" si="244"/>
        <v>4382.4169774271704</v>
      </c>
      <c r="M1273" s="36">
        <f t="shared" si="245"/>
        <v>4382.4169774271704</v>
      </c>
      <c r="N1273" s="36">
        <f t="shared" si="246"/>
        <v>0.25619180272577868</v>
      </c>
      <c r="O1273" s="36">
        <f t="shared" si="247"/>
        <v>19205578.564041898</v>
      </c>
      <c r="P1273" s="35">
        <f t="shared" si="238"/>
        <v>19205578.564041898</v>
      </c>
    </row>
    <row r="1274" spans="1:16" x14ac:dyDescent="0.4">
      <c r="A1274" s="1">
        <v>1273</v>
      </c>
      <c r="B1274" s="21">
        <v>41086</v>
      </c>
      <c r="C1274" s="43">
        <v>1</v>
      </c>
      <c r="D1274" s="23">
        <v>11643</v>
      </c>
      <c r="E1274" s="25">
        <f t="shared" si="239"/>
        <v>13683.5</v>
      </c>
      <c r="F1274" s="25">
        <f t="shared" si="240"/>
        <v>13975.375</v>
      </c>
      <c r="G1274" s="25">
        <f t="shared" si="241"/>
        <v>0.83310823502052722</v>
      </c>
      <c r="H1274" s="25">
        <f t="shared" si="236"/>
        <v>1.0029760598604931</v>
      </c>
      <c r="I1274" s="4">
        <f t="shared" si="242"/>
        <v>11608.452550322547</v>
      </c>
      <c r="J1274" s="25">
        <f t="shared" si="237"/>
        <v>12709.058252477622</v>
      </c>
      <c r="K1274" s="15">
        <f t="shared" si="243"/>
        <v>12746.881170607488</v>
      </c>
      <c r="L1274" s="36">
        <f t="shared" si="244"/>
        <v>-1103.8811706074885</v>
      </c>
      <c r="M1274" s="36">
        <f t="shared" si="245"/>
        <v>1103.8811706074885</v>
      </c>
      <c r="N1274" s="36">
        <f t="shared" si="246"/>
        <v>9.4810716362405609E-2</v>
      </c>
      <c r="O1274" s="36">
        <f t="shared" si="247"/>
        <v>1218553.638821759</v>
      </c>
      <c r="P1274" s="35">
        <f t="shared" si="238"/>
        <v>1218553.638821759</v>
      </c>
    </row>
    <row r="1275" spans="1:16" x14ac:dyDescent="0.4">
      <c r="A1275" s="1">
        <v>1274</v>
      </c>
      <c r="B1275" s="21">
        <v>41087</v>
      </c>
      <c r="C1275" s="43">
        <v>2</v>
      </c>
      <c r="D1275" s="23">
        <v>13384</v>
      </c>
      <c r="E1275" s="25">
        <f t="shared" si="239"/>
        <v>14267.25</v>
      </c>
      <c r="F1275" s="25">
        <f t="shared" si="240"/>
        <v>14358.875</v>
      </c>
      <c r="G1275" s="25">
        <f t="shared" si="241"/>
        <v>0.93210644984373781</v>
      </c>
      <c r="H1275" s="25">
        <f t="shared" si="236"/>
        <v>0.99962528745511148</v>
      </c>
      <c r="I1275" s="4">
        <f t="shared" si="242"/>
        <v>13389.017032645859</v>
      </c>
      <c r="J1275" s="25">
        <f t="shared" si="237"/>
        <v>12709.374672504544</v>
      </c>
      <c r="K1275" s="15">
        <f t="shared" si="243"/>
        <v>12704.612310377068</v>
      </c>
      <c r="L1275" s="36">
        <f t="shared" si="244"/>
        <v>679.38768962293216</v>
      </c>
      <c r="M1275" s="36">
        <f t="shared" si="245"/>
        <v>679.38768962293216</v>
      </c>
      <c r="N1275" s="36">
        <f t="shared" si="246"/>
        <v>5.0761184221677538E-2</v>
      </c>
      <c r="O1275" s="36">
        <f t="shared" si="247"/>
        <v>461567.63281118561</v>
      </c>
      <c r="P1275" s="35">
        <f t="shared" si="238"/>
        <v>461567.63281118561</v>
      </c>
    </row>
    <row r="1276" spans="1:16" x14ac:dyDescent="0.4">
      <c r="A1276" s="1">
        <v>1275</v>
      </c>
      <c r="B1276" s="21">
        <v>41088</v>
      </c>
      <c r="C1276" s="43">
        <v>3</v>
      </c>
      <c r="D1276" s="23">
        <v>14936</v>
      </c>
      <c r="E1276" s="25">
        <f t="shared" si="239"/>
        <v>14450.5</v>
      </c>
      <c r="F1276" s="25">
        <f t="shared" si="240"/>
        <v>14813</v>
      </c>
      <c r="G1276" s="25">
        <f t="shared" si="241"/>
        <v>1.0083035171808548</v>
      </c>
      <c r="H1276" s="25">
        <f t="shared" si="236"/>
        <v>0.99623085886831275</v>
      </c>
      <c r="I1276" s="4">
        <f t="shared" si="242"/>
        <v>14992.508881893933</v>
      </c>
      <c r="J1276" s="25">
        <f t="shared" si="237"/>
        <v>12709.691092531464</v>
      </c>
      <c r="K1276" s="15">
        <f t="shared" si="243"/>
        <v>12661.786473063565</v>
      </c>
      <c r="L1276" s="36">
        <f t="shared" si="244"/>
        <v>2274.2135269364353</v>
      </c>
      <c r="M1276" s="36">
        <f t="shared" si="245"/>
        <v>2274.2135269364353</v>
      </c>
      <c r="N1276" s="36">
        <f t="shared" si="246"/>
        <v>0.15226389441191987</v>
      </c>
      <c r="O1276" s="36">
        <f t="shared" si="247"/>
        <v>5172047.1661006603</v>
      </c>
      <c r="P1276" s="35">
        <f t="shared" si="238"/>
        <v>5172047.1661006603</v>
      </c>
    </row>
    <row r="1277" spans="1:16" x14ac:dyDescent="0.4">
      <c r="A1277" s="1">
        <v>1276</v>
      </c>
      <c r="B1277" s="21">
        <v>41089</v>
      </c>
      <c r="C1277" s="43">
        <v>4</v>
      </c>
      <c r="D1277" s="23">
        <v>17839</v>
      </c>
      <c r="E1277" s="25">
        <f t="shared" si="239"/>
        <v>15175.5</v>
      </c>
      <c r="F1277" s="25">
        <f t="shared" si="240"/>
        <v>15203.125</v>
      </c>
      <c r="G1277" s="25">
        <f t="shared" si="241"/>
        <v>1.1733771839671121</v>
      </c>
      <c r="H1277" s="25">
        <f t="shared" si="236"/>
        <v>1.0011677938160828</v>
      </c>
      <c r="I1277" s="4">
        <f t="shared" si="242"/>
        <v>17818.192025538799</v>
      </c>
      <c r="J1277" s="25">
        <f t="shared" si="237"/>
        <v>12710.007512558384</v>
      </c>
      <c r="K1277" s="15">
        <f t="shared" si="243"/>
        <v>12724.850180733916</v>
      </c>
      <c r="L1277" s="36">
        <f t="shared" si="244"/>
        <v>5114.1498192660838</v>
      </c>
      <c r="M1277" s="36">
        <f t="shared" si="245"/>
        <v>5114.1498192660838</v>
      </c>
      <c r="N1277" s="36">
        <f t="shared" si="246"/>
        <v>0.2866836604779463</v>
      </c>
      <c r="O1277" s="36">
        <f t="shared" si="247"/>
        <v>26154528.373899318</v>
      </c>
      <c r="P1277" s="35">
        <f t="shared" si="238"/>
        <v>26154528.373899318</v>
      </c>
    </row>
    <row r="1278" spans="1:16" x14ac:dyDescent="0.4">
      <c r="A1278" s="1">
        <v>1277</v>
      </c>
      <c r="B1278" s="21">
        <v>41090</v>
      </c>
      <c r="C1278" s="43">
        <v>1</v>
      </c>
      <c r="D1278" s="23">
        <v>14543</v>
      </c>
      <c r="E1278" s="25">
        <f t="shared" si="239"/>
        <v>15230.75</v>
      </c>
      <c r="F1278" s="25">
        <f t="shared" si="240"/>
        <v>14796.875</v>
      </c>
      <c r="G1278" s="25">
        <f t="shared" si="241"/>
        <v>0.98284266103484685</v>
      </c>
      <c r="H1278" s="25">
        <f t="shared" si="236"/>
        <v>1.0029760598604931</v>
      </c>
      <c r="I1278" s="4">
        <f t="shared" si="242"/>
        <v>14499.847585617177</v>
      </c>
      <c r="J1278" s="25">
        <f t="shared" si="237"/>
        <v>12710.323932585306</v>
      </c>
      <c r="K1278" s="15">
        <f t="shared" si="243"/>
        <v>12748.150617454938</v>
      </c>
      <c r="L1278" s="36">
        <f t="shared" si="244"/>
        <v>1794.8493825450623</v>
      </c>
      <c r="M1278" s="36">
        <f t="shared" si="245"/>
        <v>1794.8493825450623</v>
      </c>
      <c r="N1278" s="36">
        <f t="shared" si="246"/>
        <v>0.1234167216217467</v>
      </c>
      <c r="O1278" s="36">
        <f t="shared" si="247"/>
        <v>3221484.3060223917</v>
      </c>
      <c r="P1278" s="35">
        <f t="shared" si="238"/>
        <v>3221484.3060223917</v>
      </c>
    </row>
    <row r="1279" spans="1:16" x14ac:dyDescent="0.4">
      <c r="A1279" s="1">
        <v>1278</v>
      </c>
      <c r="B1279" s="21">
        <v>41091</v>
      </c>
      <c r="C1279" s="43">
        <v>2</v>
      </c>
      <c r="D1279" s="23">
        <v>13605</v>
      </c>
      <c r="E1279" s="25">
        <f t="shared" si="239"/>
        <v>14363</v>
      </c>
      <c r="F1279" s="25">
        <f t="shared" si="240"/>
        <v>14510.5</v>
      </c>
      <c r="G1279" s="25">
        <f t="shared" si="241"/>
        <v>0.93759691258054512</v>
      </c>
      <c r="H1279" s="25">
        <f t="shared" si="236"/>
        <v>0.99962528745511148</v>
      </c>
      <c r="I1279" s="4">
        <f t="shared" si="242"/>
        <v>13610.099875160407</v>
      </c>
      <c r="J1279" s="25">
        <f t="shared" si="237"/>
        <v>12710.640352612227</v>
      </c>
      <c r="K1279" s="15">
        <f t="shared" si="243"/>
        <v>12705.877516218537</v>
      </c>
      <c r="L1279" s="36">
        <f t="shared" si="244"/>
        <v>899.12248378146251</v>
      </c>
      <c r="M1279" s="36">
        <f t="shared" si="245"/>
        <v>899.12248378146251</v>
      </c>
      <c r="N1279" s="36">
        <f t="shared" si="246"/>
        <v>6.6087650406575701E-2</v>
      </c>
      <c r="O1279" s="36">
        <f t="shared" si="247"/>
        <v>808421.24084134633</v>
      </c>
      <c r="P1279" s="35">
        <f t="shared" si="238"/>
        <v>808421.24084134633</v>
      </c>
    </row>
    <row r="1280" spans="1:16" x14ac:dyDescent="0.4">
      <c r="A1280" s="1">
        <v>1279</v>
      </c>
      <c r="B1280" s="21">
        <v>41092</v>
      </c>
      <c r="C1280" s="43">
        <v>3</v>
      </c>
      <c r="D1280" s="23">
        <v>11465</v>
      </c>
      <c r="E1280" s="25">
        <f t="shared" si="239"/>
        <v>14658</v>
      </c>
      <c r="F1280" s="25">
        <f t="shared" si="240"/>
        <v>14992.125</v>
      </c>
      <c r="G1280" s="25">
        <f t="shared" si="241"/>
        <v>0.76473481911336783</v>
      </c>
      <c r="H1280" s="25">
        <f t="shared" si="236"/>
        <v>0.99623085886831275</v>
      </c>
      <c r="I1280" s="4">
        <f t="shared" si="242"/>
        <v>11508.376695963709</v>
      </c>
      <c r="J1280" s="25">
        <f t="shared" si="237"/>
        <v>12710.956772639147</v>
      </c>
      <c r="K1280" s="15">
        <f t="shared" si="243"/>
        <v>12663.047382644294</v>
      </c>
      <c r="L1280" s="36">
        <f t="shared" si="244"/>
        <v>-1198.047382644294</v>
      </c>
      <c r="M1280" s="36">
        <f t="shared" si="245"/>
        <v>1198.047382644294</v>
      </c>
      <c r="N1280" s="36">
        <f t="shared" si="246"/>
        <v>0.10449606477490571</v>
      </c>
      <c r="O1280" s="36">
        <f t="shared" si="247"/>
        <v>1435317.5310608433</v>
      </c>
      <c r="P1280" s="35">
        <f t="shared" si="238"/>
        <v>1435317.5310608433</v>
      </c>
    </row>
    <row r="1281" spans="1:16" x14ac:dyDescent="0.4">
      <c r="A1281" s="1">
        <v>1280</v>
      </c>
      <c r="B1281" s="21">
        <v>41093</v>
      </c>
      <c r="C1281" s="43">
        <v>4</v>
      </c>
      <c r="D1281" s="23">
        <v>19019</v>
      </c>
      <c r="E1281" s="25">
        <f t="shared" si="239"/>
        <v>15326.25</v>
      </c>
      <c r="F1281" s="25">
        <f t="shared" si="240"/>
        <v>15401.75</v>
      </c>
      <c r="G1281" s="25">
        <f t="shared" si="241"/>
        <v>1.2348596750369276</v>
      </c>
      <c r="H1281" s="25">
        <f t="shared" si="236"/>
        <v>1.0011677938160828</v>
      </c>
      <c r="I1281" s="4">
        <f t="shared" si="242"/>
        <v>18996.815636174812</v>
      </c>
      <c r="J1281" s="25">
        <f t="shared" si="237"/>
        <v>12711.273192666069</v>
      </c>
      <c r="K1281" s="15">
        <f t="shared" si="243"/>
        <v>12726.117338895003</v>
      </c>
      <c r="L1281" s="36">
        <f t="shared" si="244"/>
        <v>6292.8826611049972</v>
      </c>
      <c r="M1281" s="36">
        <f t="shared" si="245"/>
        <v>6292.8826611049972</v>
      </c>
      <c r="N1281" s="36">
        <f t="shared" si="246"/>
        <v>0.33087347710736614</v>
      </c>
      <c r="O1281" s="36">
        <f t="shared" si="247"/>
        <v>39600372.186435908</v>
      </c>
      <c r="P1281" s="35">
        <f t="shared" si="238"/>
        <v>39600372.186435908</v>
      </c>
    </row>
    <row r="1282" spans="1:16" x14ac:dyDescent="0.4">
      <c r="A1282" s="1">
        <v>1281</v>
      </c>
      <c r="B1282" s="21">
        <v>41094</v>
      </c>
      <c r="C1282" s="43">
        <v>1</v>
      </c>
      <c r="D1282" s="23">
        <v>17216</v>
      </c>
      <c r="E1282" s="25">
        <f t="shared" si="239"/>
        <v>15477.25</v>
      </c>
      <c r="F1282" s="25">
        <f t="shared" si="240"/>
        <v>15561.875</v>
      </c>
      <c r="G1282" s="25">
        <f t="shared" si="241"/>
        <v>1.1062934254387726</v>
      </c>
      <c r="H1282" s="25">
        <f t="shared" ref="H1282:H1345" si="248">VLOOKUP(C1282,$Q$38:$S$42,3,FALSE)</f>
        <v>1.0029760598604931</v>
      </c>
      <c r="I1282" s="4">
        <f t="shared" si="242"/>
        <v>17164.916181942193</v>
      </c>
      <c r="J1282" s="25">
        <f t="shared" si="237"/>
        <v>12711.589612692989</v>
      </c>
      <c r="K1282" s="15">
        <f t="shared" si="243"/>
        <v>12749.420064302385</v>
      </c>
      <c r="L1282" s="36">
        <f t="shared" si="244"/>
        <v>4466.5799356976149</v>
      </c>
      <c r="M1282" s="36">
        <f t="shared" si="245"/>
        <v>4466.5799356976149</v>
      </c>
      <c r="N1282" s="36">
        <f t="shared" si="246"/>
        <v>0.25944353715715701</v>
      </c>
      <c r="O1282" s="36">
        <f t="shared" si="247"/>
        <v>19950336.321976509</v>
      </c>
      <c r="P1282" s="35">
        <f t="shared" si="238"/>
        <v>19950336.321976509</v>
      </c>
    </row>
    <row r="1283" spans="1:16" x14ac:dyDescent="0.4">
      <c r="A1283" s="1">
        <v>1282</v>
      </c>
      <c r="B1283" s="21">
        <v>41095</v>
      </c>
      <c r="C1283" s="43">
        <v>2</v>
      </c>
      <c r="D1283" s="23">
        <v>14209</v>
      </c>
      <c r="E1283" s="25">
        <f t="shared" si="239"/>
        <v>15646.5</v>
      </c>
      <c r="F1283" s="25">
        <f t="shared" si="240"/>
        <v>15107.125</v>
      </c>
      <c r="G1283" s="25">
        <f t="shared" si="241"/>
        <v>0.9405495751177011</v>
      </c>
      <c r="H1283" s="25">
        <f t="shared" si="248"/>
        <v>0.99962528745511148</v>
      </c>
      <c r="I1283" s="4">
        <f t="shared" si="242"/>
        <v>14214.326286376643</v>
      </c>
      <c r="J1283" s="25">
        <f t="shared" ref="J1283:J1346" si="249">INTERCEPT($I$2:$I$3896,$A$2:$A$3896)+SLOPE($I$2:$I$3896,$A$2:$A$3896)*A1283</f>
        <v>12711.906032719909</v>
      </c>
      <c r="K1283" s="15">
        <f t="shared" si="243"/>
        <v>12707.142722060005</v>
      </c>
      <c r="L1283" s="36">
        <f t="shared" si="244"/>
        <v>1501.8572779399947</v>
      </c>
      <c r="M1283" s="36">
        <f t="shared" si="245"/>
        <v>1501.8572779399947</v>
      </c>
      <c r="N1283" s="36">
        <f t="shared" si="246"/>
        <v>0.10569760559786014</v>
      </c>
      <c r="O1283" s="36">
        <f t="shared" si="247"/>
        <v>2255575.2833013306</v>
      </c>
      <c r="P1283" s="35">
        <f t="shared" ref="P1283:P1346" si="250">(D1283-K1283)^2</f>
        <v>2255575.2833013306</v>
      </c>
    </row>
    <row r="1284" spans="1:16" x14ac:dyDescent="0.4">
      <c r="A1284" s="1">
        <v>1283</v>
      </c>
      <c r="B1284" s="21">
        <v>41096</v>
      </c>
      <c r="C1284" s="43">
        <v>3</v>
      </c>
      <c r="D1284" s="23">
        <v>12142</v>
      </c>
      <c r="E1284" s="25">
        <f t="shared" si="239"/>
        <v>14567.75</v>
      </c>
      <c r="F1284" s="25">
        <f t="shared" si="240"/>
        <v>14151.5</v>
      </c>
      <c r="G1284" s="25">
        <f t="shared" si="241"/>
        <v>0.85800091863053385</v>
      </c>
      <c r="H1284" s="25">
        <f t="shared" si="248"/>
        <v>0.99623085886831275</v>
      </c>
      <c r="I1284" s="4">
        <f t="shared" si="242"/>
        <v>12187.938058647303</v>
      </c>
      <c r="J1284" s="25">
        <f t="shared" si="249"/>
        <v>12712.222452746832</v>
      </c>
      <c r="K1284" s="15">
        <f t="shared" si="243"/>
        <v>12664.308292225025</v>
      </c>
      <c r="L1284" s="36">
        <f t="shared" si="244"/>
        <v>-522.30829222502507</v>
      </c>
      <c r="M1284" s="36">
        <f t="shared" si="245"/>
        <v>522.30829222502507</v>
      </c>
      <c r="N1284" s="36">
        <f t="shared" si="246"/>
        <v>4.3016660535745765E-2</v>
      </c>
      <c r="O1284" s="36">
        <f t="shared" si="247"/>
        <v>272805.9521270222</v>
      </c>
      <c r="P1284" s="35">
        <f t="shared" si="250"/>
        <v>272805.9521270222</v>
      </c>
    </row>
    <row r="1285" spans="1:16" x14ac:dyDescent="0.4">
      <c r="A1285" s="1">
        <v>1284</v>
      </c>
      <c r="B1285" s="21">
        <v>41097</v>
      </c>
      <c r="C1285" s="43">
        <v>4</v>
      </c>
      <c r="D1285" s="23">
        <v>14704</v>
      </c>
      <c r="E1285" s="25">
        <f t="shared" ref="E1285:E1348" si="251">AVERAGE(D1283:D1286)</f>
        <v>13735.25</v>
      </c>
      <c r="F1285" s="25">
        <f t="shared" ref="F1285:F1348" si="252">AVERAGE(E1285:E1286)</f>
        <v>13459.875</v>
      </c>
      <c r="G1285" s="25">
        <f t="shared" si="241"/>
        <v>1.0924321362568374</v>
      </c>
      <c r="H1285" s="25">
        <f t="shared" si="248"/>
        <v>1.0011677938160828</v>
      </c>
      <c r="I1285" s="4">
        <f t="shared" si="242"/>
        <v>14686.848788806688</v>
      </c>
      <c r="J1285" s="25">
        <f t="shared" si="249"/>
        <v>12712.538872773752</v>
      </c>
      <c r="K1285" s="15">
        <f t="shared" si="243"/>
        <v>12727.384497056089</v>
      </c>
      <c r="L1285" s="36">
        <f t="shared" si="244"/>
        <v>1976.6155029439105</v>
      </c>
      <c r="M1285" s="36">
        <f t="shared" si="245"/>
        <v>1976.6155029439105</v>
      </c>
      <c r="N1285" s="36">
        <f t="shared" si="246"/>
        <v>0.13442706086397652</v>
      </c>
      <c r="O1285" s="36">
        <f t="shared" si="247"/>
        <v>3907008.8464782084</v>
      </c>
      <c r="P1285" s="35">
        <f t="shared" si="250"/>
        <v>3907008.8464782084</v>
      </c>
    </row>
    <row r="1286" spans="1:16" x14ac:dyDescent="0.4">
      <c r="A1286" s="1">
        <v>1285</v>
      </c>
      <c r="B1286" s="21">
        <v>41098</v>
      </c>
      <c r="C1286" s="43">
        <v>1</v>
      </c>
      <c r="D1286" s="23">
        <v>13886</v>
      </c>
      <c r="E1286" s="25">
        <f t="shared" si="251"/>
        <v>13184.5</v>
      </c>
      <c r="F1286" s="25">
        <f t="shared" si="252"/>
        <v>13368.25</v>
      </c>
      <c r="G1286" s="25">
        <f t="shared" si="241"/>
        <v>1.038729826267462</v>
      </c>
      <c r="H1286" s="25">
        <f t="shared" si="248"/>
        <v>1.0029760598604931</v>
      </c>
      <c r="I1286" s="4">
        <f t="shared" si="242"/>
        <v>13844.797055207324</v>
      </c>
      <c r="J1286" s="25">
        <f t="shared" si="249"/>
        <v>12712.855292800672</v>
      </c>
      <c r="K1286" s="15">
        <f t="shared" si="243"/>
        <v>12750.689511149832</v>
      </c>
      <c r="L1286" s="36">
        <f t="shared" si="244"/>
        <v>1135.3104888501675</v>
      </c>
      <c r="M1286" s="36">
        <f t="shared" si="245"/>
        <v>1135.3104888501675</v>
      </c>
      <c r="N1286" s="36">
        <f t="shared" si="246"/>
        <v>8.1759361144330078E-2</v>
      </c>
      <c r="O1286" s="36">
        <f t="shared" si="247"/>
        <v>1288929.9060932063</v>
      </c>
      <c r="P1286" s="35">
        <f t="shared" si="250"/>
        <v>1288929.9060932063</v>
      </c>
    </row>
    <row r="1287" spans="1:16" x14ac:dyDescent="0.4">
      <c r="A1287" s="1">
        <v>1286</v>
      </c>
      <c r="B1287" s="21">
        <v>41099</v>
      </c>
      <c r="C1287" s="43">
        <v>2</v>
      </c>
      <c r="D1287" s="23">
        <v>12006</v>
      </c>
      <c r="E1287" s="25">
        <f t="shared" si="251"/>
        <v>13552</v>
      </c>
      <c r="F1287" s="25">
        <f t="shared" si="252"/>
        <v>14082</v>
      </c>
      <c r="G1287" s="25">
        <f t="shared" si="241"/>
        <v>0.85257775884107367</v>
      </c>
      <c r="H1287" s="25">
        <f t="shared" si="248"/>
        <v>0.99962528745511148</v>
      </c>
      <c r="I1287" s="4">
        <f t="shared" si="242"/>
        <v>12010.500485202196</v>
      </c>
      <c r="J1287" s="25">
        <f t="shared" si="249"/>
        <v>12713.171712827594</v>
      </c>
      <c r="K1287" s="15">
        <f t="shared" si="243"/>
        <v>12708.407927901475</v>
      </c>
      <c r="L1287" s="36">
        <f t="shared" si="244"/>
        <v>-702.40792790147498</v>
      </c>
      <c r="M1287" s="36">
        <f t="shared" si="245"/>
        <v>702.40792790147498</v>
      </c>
      <c r="N1287" s="36">
        <f t="shared" si="246"/>
        <v>5.8504741620979094E-2</v>
      </c>
      <c r="O1287" s="36">
        <f t="shared" si="247"/>
        <v>493376.89717884368</v>
      </c>
      <c r="P1287" s="35">
        <f t="shared" si="250"/>
        <v>493376.89717884368</v>
      </c>
    </row>
    <row r="1288" spans="1:16" x14ac:dyDescent="0.4">
      <c r="A1288" s="1">
        <v>1287</v>
      </c>
      <c r="B1288" s="21">
        <v>41100</v>
      </c>
      <c r="C1288" s="43">
        <v>3</v>
      </c>
      <c r="D1288" s="23">
        <v>13612</v>
      </c>
      <c r="E1288" s="25">
        <f t="shared" si="251"/>
        <v>14612</v>
      </c>
      <c r="F1288" s="25">
        <f t="shared" si="252"/>
        <v>14717.25</v>
      </c>
      <c r="G1288" s="25">
        <f t="shared" si="241"/>
        <v>0.92490105148720037</v>
      </c>
      <c r="H1288" s="25">
        <f t="shared" si="248"/>
        <v>0.99623085886831275</v>
      </c>
      <c r="I1288" s="4">
        <f t="shared" si="242"/>
        <v>13663.499658565896</v>
      </c>
      <c r="J1288" s="25">
        <f t="shared" si="249"/>
        <v>12713.488132854514</v>
      </c>
      <c r="K1288" s="15">
        <f t="shared" si="243"/>
        <v>12665.569201805754</v>
      </c>
      <c r="L1288" s="36">
        <f t="shared" si="244"/>
        <v>946.43079819424565</v>
      </c>
      <c r="M1288" s="36">
        <f t="shared" si="245"/>
        <v>946.43079819424565</v>
      </c>
      <c r="N1288" s="36">
        <f t="shared" si="246"/>
        <v>6.9529150616679816E-2</v>
      </c>
      <c r="O1288" s="36">
        <f t="shared" si="247"/>
        <v>895731.25577059691</v>
      </c>
      <c r="P1288" s="35">
        <f t="shared" si="250"/>
        <v>895731.25577059691</v>
      </c>
    </row>
    <row r="1289" spans="1:16" x14ac:dyDescent="0.4">
      <c r="A1289" s="1">
        <v>1288</v>
      </c>
      <c r="B1289" s="21">
        <v>41101</v>
      </c>
      <c r="C1289" s="43">
        <v>4</v>
      </c>
      <c r="D1289" s="23">
        <v>18944</v>
      </c>
      <c r="E1289" s="25">
        <f t="shared" si="251"/>
        <v>14822.5</v>
      </c>
      <c r="F1289" s="25">
        <f t="shared" si="252"/>
        <v>15488.375</v>
      </c>
      <c r="G1289" s="25">
        <f t="shared" si="241"/>
        <v>1.2231108815482579</v>
      </c>
      <c r="H1289" s="25">
        <f t="shared" si="248"/>
        <v>1.0011677938160828</v>
      </c>
      <c r="I1289" s="4">
        <f t="shared" si="242"/>
        <v>18921.903118549639</v>
      </c>
      <c r="J1289" s="25">
        <f t="shared" si="249"/>
        <v>12713.804552881435</v>
      </c>
      <c r="K1289" s="15">
        <f t="shared" si="243"/>
        <v>12728.651655217174</v>
      </c>
      <c r="L1289" s="36">
        <f t="shared" si="244"/>
        <v>6215.3483447828257</v>
      </c>
      <c r="M1289" s="36">
        <f t="shared" si="245"/>
        <v>6215.3483447828257</v>
      </c>
      <c r="N1289" s="36">
        <f t="shared" si="246"/>
        <v>0.32809060097037718</v>
      </c>
      <c r="O1289" s="36">
        <f t="shared" si="247"/>
        <v>38630555.046994612</v>
      </c>
      <c r="P1289" s="35">
        <f t="shared" si="250"/>
        <v>38630555.046994612</v>
      </c>
    </row>
    <row r="1290" spans="1:16" x14ac:dyDescent="0.4">
      <c r="A1290" s="1">
        <v>1289</v>
      </c>
      <c r="B1290" s="21">
        <v>41102</v>
      </c>
      <c r="C1290" s="43">
        <v>1</v>
      </c>
      <c r="D1290" s="23">
        <v>14728</v>
      </c>
      <c r="E1290" s="25">
        <f t="shared" si="251"/>
        <v>16154.25</v>
      </c>
      <c r="F1290" s="25">
        <f t="shared" si="252"/>
        <v>16434.625</v>
      </c>
      <c r="G1290" s="25">
        <f t="shared" si="241"/>
        <v>0.89615674224389053</v>
      </c>
      <c r="H1290" s="25">
        <f t="shared" si="248"/>
        <v>1.0029760598604931</v>
      </c>
      <c r="I1290" s="4">
        <f t="shared" si="242"/>
        <v>14684.298648213558</v>
      </c>
      <c r="J1290" s="25">
        <f t="shared" si="249"/>
        <v>12714.120972908357</v>
      </c>
      <c r="K1290" s="15">
        <f t="shared" si="243"/>
        <v>12751.958957997284</v>
      </c>
      <c r="L1290" s="36">
        <f t="shared" si="244"/>
        <v>1976.0410420027165</v>
      </c>
      <c r="M1290" s="36">
        <f t="shared" si="245"/>
        <v>1976.0410420027165</v>
      </c>
      <c r="N1290" s="36">
        <f t="shared" si="246"/>
        <v>0.13416900067916326</v>
      </c>
      <c r="O1290" s="36">
        <f t="shared" si="247"/>
        <v>3904738.1996791814</v>
      </c>
      <c r="P1290" s="35">
        <f t="shared" si="250"/>
        <v>3904738.1996791814</v>
      </c>
    </row>
    <row r="1291" spans="1:16" x14ac:dyDescent="0.4">
      <c r="A1291" s="1">
        <v>1290</v>
      </c>
      <c r="B1291" s="21">
        <v>41103</v>
      </c>
      <c r="C1291" s="43">
        <v>2</v>
      </c>
      <c r="D1291" s="23">
        <v>17333</v>
      </c>
      <c r="E1291" s="25">
        <f t="shared" si="251"/>
        <v>16715</v>
      </c>
      <c r="F1291" s="25">
        <f t="shared" si="252"/>
        <v>15534.125</v>
      </c>
      <c r="G1291" s="25">
        <f t="shared" si="241"/>
        <v>1.1158015015329155</v>
      </c>
      <c r="H1291" s="25">
        <f t="shared" si="248"/>
        <v>0.99962528745511148</v>
      </c>
      <c r="I1291" s="4">
        <f t="shared" si="242"/>
        <v>17339.497327170553</v>
      </c>
      <c r="J1291" s="25">
        <f t="shared" si="249"/>
        <v>12714.437392935277</v>
      </c>
      <c r="K1291" s="15">
        <f t="shared" si="243"/>
        <v>12709.673133742945</v>
      </c>
      <c r="L1291" s="36">
        <f t="shared" si="244"/>
        <v>4623.3268662570554</v>
      </c>
      <c r="M1291" s="36">
        <f t="shared" si="245"/>
        <v>4623.3268662570554</v>
      </c>
      <c r="N1291" s="36">
        <f t="shared" si="246"/>
        <v>0.26673552565955433</v>
      </c>
      <c r="O1291" s="36">
        <f t="shared" si="247"/>
        <v>21375151.312254284</v>
      </c>
      <c r="P1291" s="35">
        <f t="shared" si="250"/>
        <v>21375151.312254284</v>
      </c>
    </row>
    <row r="1292" spans="1:16" x14ac:dyDescent="0.4">
      <c r="A1292" s="1">
        <v>1291</v>
      </c>
      <c r="B1292" s="21">
        <v>41104</v>
      </c>
      <c r="C1292" s="43">
        <v>3</v>
      </c>
      <c r="D1292" s="23">
        <v>15855</v>
      </c>
      <c r="E1292" s="25">
        <f t="shared" si="251"/>
        <v>14353.25</v>
      </c>
      <c r="F1292" s="25">
        <f t="shared" si="252"/>
        <v>14842.875</v>
      </c>
      <c r="G1292" s="25">
        <f t="shared" si="241"/>
        <v>1.0681892827366666</v>
      </c>
      <c r="H1292" s="25">
        <f t="shared" si="248"/>
        <v>0.99623085886831275</v>
      </c>
      <c r="I1292" s="4">
        <f t="shared" si="242"/>
        <v>15914.985827693379</v>
      </c>
      <c r="J1292" s="25">
        <f t="shared" si="249"/>
        <v>12714.753812962199</v>
      </c>
      <c r="K1292" s="15">
        <f t="shared" si="243"/>
        <v>12666.830111386485</v>
      </c>
      <c r="L1292" s="36">
        <f t="shared" si="244"/>
        <v>3188.1698886135146</v>
      </c>
      <c r="M1292" s="36">
        <f t="shared" si="245"/>
        <v>3188.1698886135146</v>
      </c>
      <c r="N1292" s="36">
        <f t="shared" si="246"/>
        <v>0.20108293211059694</v>
      </c>
      <c r="O1292" s="36">
        <f t="shared" si="247"/>
        <v>10164427.238661909</v>
      </c>
      <c r="P1292" s="35">
        <f t="shared" si="250"/>
        <v>10164427.238661909</v>
      </c>
    </row>
    <row r="1293" spans="1:16" x14ac:dyDescent="0.4">
      <c r="A1293" s="1">
        <v>1292</v>
      </c>
      <c r="B1293" s="21">
        <v>41105</v>
      </c>
      <c r="C1293" s="43">
        <v>4</v>
      </c>
      <c r="D1293" s="23">
        <v>9497</v>
      </c>
      <c r="E1293" s="25">
        <f t="shared" si="251"/>
        <v>15332.5</v>
      </c>
      <c r="F1293" s="25">
        <f t="shared" si="252"/>
        <v>15325.5</v>
      </c>
      <c r="G1293" s="25">
        <f t="shared" si="241"/>
        <v>0.61968614400835209</v>
      </c>
      <c r="H1293" s="25">
        <f t="shared" si="248"/>
        <v>1.0011677938160828</v>
      </c>
      <c r="I1293" s="4">
        <f t="shared" si="242"/>
        <v>9485.9223984832097</v>
      </c>
      <c r="J1293" s="25">
        <f t="shared" si="249"/>
        <v>12715.070232989119</v>
      </c>
      <c r="K1293" s="15">
        <f t="shared" si="243"/>
        <v>12729.918813378263</v>
      </c>
      <c r="L1293" s="36">
        <f t="shared" si="244"/>
        <v>-3232.9188133782627</v>
      </c>
      <c r="M1293" s="36">
        <f t="shared" si="245"/>
        <v>3232.9188133782627</v>
      </c>
      <c r="N1293" s="36">
        <f t="shared" si="246"/>
        <v>0.34041474290599799</v>
      </c>
      <c r="O1293" s="36">
        <f t="shared" si="247"/>
        <v>10451764.053895114</v>
      </c>
      <c r="P1293" s="35">
        <f t="shared" si="250"/>
        <v>10451764.053895114</v>
      </c>
    </row>
    <row r="1294" spans="1:16" x14ac:dyDescent="0.4">
      <c r="A1294" s="1">
        <v>1293</v>
      </c>
      <c r="B1294" s="21">
        <v>41106</v>
      </c>
      <c r="C1294" s="43">
        <v>1</v>
      </c>
      <c r="D1294" s="23">
        <v>18645</v>
      </c>
      <c r="E1294" s="25">
        <f t="shared" si="251"/>
        <v>15318.5</v>
      </c>
      <c r="F1294" s="25">
        <f t="shared" si="252"/>
        <v>15634.125</v>
      </c>
      <c r="G1294" s="25">
        <f t="shared" si="241"/>
        <v>1.1925835312177688</v>
      </c>
      <c r="H1294" s="25">
        <f t="shared" si="248"/>
        <v>1.0029760598604931</v>
      </c>
      <c r="I1294" s="4">
        <f t="shared" si="242"/>
        <v>18589.676011402891</v>
      </c>
      <c r="J1294" s="25">
        <f t="shared" si="249"/>
        <v>12715.386653016039</v>
      </c>
      <c r="K1294" s="15">
        <f t="shared" si="243"/>
        <v>12753.228404844731</v>
      </c>
      <c r="L1294" s="36">
        <f t="shared" si="244"/>
        <v>5891.7715951552691</v>
      </c>
      <c r="M1294" s="36">
        <f t="shared" si="245"/>
        <v>5891.7715951552691</v>
      </c>
      <c r="N1294" s="36">
        <f t="shared" si="246"/>
        <v>0.31599740386995273</v>
      </c>
      <c r="O1294" s="36">
        <f t="shared" si="247"/>
        <v>34712972.529478461</v>
      </c>
      <c r="P1294" s="35">
        <f t="shared" si="250"/>
        <v>34712972.529478461</v>
      </c>
    </row>
    <row r="1295" spans="1:16" x14ac:dyDescent="0.4">
      <c r="A1295" s="1">
        <v>1294</v>
      </c>
      <c r="B1295" s="21">
        <v>41107</v>
      </c>
      <c r="C1295" s="43">
        <v>2</v>
      </c>
      <c r="D1295" s="23">
        <v>17277</v>
      </c>
      <c r="E1295" s="25">
        <f t="shared" si="251"/>
        <v>15949.75</v>
      </c>
      <c r="F1295" s="25">
        <f t="shared" si="252"/>
        <v>16003.25</v>
      </c>
      <c r="G1295" s="25">
        <f t="shared" si="241"/>
        <v>1.0795932076297001</v>
      </c>
      <c r="H1295" s="25">
        <f t="shared" si="248"/>
        <v>0.99962528745511148</v>
      </c>
      <c r="I1295" s="4">
        <f t="shared" si="242"/>
        <v>17283.47633540216</v>
      </c>
      <c r="J1295" s="25">
        <f t="shared" si="249"/>
        <v>12715.703073042961</v>
      </c>
      <c r="K1295" s="15">
        <f t="shared" si="243"/>
        <v>12710.938339584414</v>
      </c>
      <c r="L1295" s="36">
        <f t="shared" si="244"/>
        <v>4566.0616604155857</v>
      </c>
      <c r="M1295" s="36">
        <f t="shared" si="245"/>
        <v>4566.0616604155857</v>
      </c>
      <c r="N1295" s="36">
        <f t="shared" si="246"/>
        <v>0.26428556233232536</v>
      </c>
      <c r="O1295" s="36">
        <f t="shared" si="247"/>
        <v>20848919.086717136</v>
      </c>
      <c r="P1295" s="35">
        <f t="shared" si="250"/>
        <v>20848919.086717136</v>
      </c>
    </row>
    <row r="1296" spans="1:16" x14ac:dyDescent="0.4">
      <c r="A1296" s="1">
        <v>1295</v>
      </c>
      <c r="B1296" s="21">
        <v>41108</v>
      </c>
      <c r="C1296" s="43">
        <v>3</v>
      </c>
      <c r="D1296" s="23">
        <v>18380</v>
      </c>
      <c r="E1296" s="25">
        <f t="shared" si="251"/>
        <v>16056.75</v>
      </c>
      <c r="F1296" s="25">
        <f t="shared" si="252"/>
        <v>15240.375</v>
      </c>
      <c r="G1296" s="25">
        <f t="shared" si="241"/>
        <v>1.2060070700360064</v>
      </c>
      <c r="H1296" s="25">
        <f t="shared" si="248"/>
        <v>0.99623085886831275</v>
      </c>
      <c r="I1296" s="4">
        <f t="shared" si="242"/>
        <v>18449.53891598892</v>
      </c>
      <c r="J1296" s="25">
        <f t="shared" si="249"/>
        <v>12716.019493069882</v>
      </c>
      <c r="K1296" s="15">
        <f t="shared" si="243"/>
        <v>12668.091020967215</v>
      </c>
      <c r="L1296" s="36">
        <f t="shared" si="244"/>
        <v>5711.9089790327853</v>
      </c>
      <c r="M1296" s="36">
        <f t="shared" si="245"/>
        <v>5711.9089790327853</v>
      </c>
      <c r="N1296" s="36">
        <f t="shared" si="246"/>
        <v>0.3107676267156031</v>
      </c>
      <c r="O1296" s="36">
        <f t="shared" si="247"/>
        <v>32625904.184755355</v>
      </c>
      <c r="P1296" s="35">
        <f t="shared" si="250"/>
        <v>32625904.184755355</v>
      </c>
    </row>
    <row r="1297" spans="1:16" x14ac:dyDescent="0.4">
      <c r="A1297" s="1">
        <v>1296</v>
      </c>
      <c r="B1297" s="21">
        <v>41109</v>
      </c>
      <c r="C1297" s="43">
        <v>4</v>
      </c>
      <c r="D1297" s="23">
        <v>9925</v>
      </c>
      <c r="E1297" s="25">
        <f t="shared" si="251"/>
        <v>14424</v>
      </c>
      <c r="F1297" s="25">
        <f t="shared" si="252"/>
        <v>13554.75</v>
      </c>
      <c r="G1297" s="25">
        <f t="shared" si="241"/>
        <v>0.73221564396244854</v>
      </c>
      <c r="H1297" s="25">
        <f t="shared" si="248"/>
        <v>1.0011677938160828</v>
      </c>
      <c r="I1297" s="4">
        <f t="shared" si="242"/>
        <v>9913.4231657308483</v>
      </c>
      <c r="J1297" s="25">
        <f t="shared" si="249"/>
        <v>12716.335913096802</v>
      </c>
      <c r="K1297" s="15">
        <f t="shared" si="243"/>
        <v>12731.185971539348</v>
      </c>
      <c r="L1297" s="36">
        <f t="shared" si="244"/>
        <v>-2806.1859715393475</v>
      </c>
      <c r="M1297" s="36">
        <f t="shared" si="245"/>
        <v>2806.1859715393475</v>
      </c>
      <c r="N1297" s="36">
        <f t="shared" si="246"/>
        <v>0.28273914070925416</v>
      </c>
      <c r="O1297" s="36">
        <f t="shared" si="247"/>
        <v>7874679.7068642313</v>
      </c>
      <c r="P1297" s="35">
        <f t="shared" si="250"/>
        <v>7874679.7068642313</v>
      </c>
    </row>
    <row r="1298" spans="1:16" x14ac:dyDescent="0.4">
      <c r="A1298" s="1">
        <v>1297</v>
      </c>
      <c r="B1298" s="21">
        <v>41110</v>
      </c>
      <c r="C1298" s="43">
        <v>1</v>
      </c>
      <c r="D1298" s="23">
        <v>12114</v>
      </c>
      <c r="E1298" s="25">
        <f t="shared" si="251"/>
        <v>12685.5</v>
      </c>
      <c r="F1298" s="25">
        <f t="shared" si="252"/>
        <v>11521.5</v>
      </c>
      <c r="G1298" s="25">
        <f t="shared" si="241"/>
        <v>1.0514255956255696</v>
      </c>
      <c r="H1298" s="25">
        <f t="shared" si="248"/>
        <v>1.0029760598604931</v>
      </c>
      <c r="I1298" s="4">
        <f t="shared" si="242"/>
        <v>12078.054985365226</v>
      </c>
      <c r="J1298" s="25">
        <f t="shared" si="249"/>
        <v>12716.652333123724</v>
      </c>
      <c r="K1298" s="15">
        <f t="shared" si="243"/>
        <v>12754.49785169218</v>
      </c>
      <c r="L1298" s="36">
        <f t="shared" si="244"/>
        <v>-640.49785169218012</v>
      </c>
      <c r="M1298" s="36">
        <f t="shared" si="245"/>
        <v>640.49785169218012</v>
      </c>
      <c r="N1298" s="36">
        <f t="shared" si="246"/>
        <v>5.2872531921097914E-2</v>
      </c>
      <c r="O1298" s="36">
        <f t="shared" si="247"/>
        <v>410237.49802229798</v>
      </c>
      <c r="P1298" s="35">
        <f t="shared" si="250"/>
        <v>410237.49802229798</v>
      </c>
    </row>
    <row r="1299" spans="1:16" x14ac:dyDescent="0.4">
      <c r="A1299" s="1">
        <v>1298</v>
      </c>
      <c r="B1299" s="21">
        <v>41111</v>
      </c>
      <c r="C1299" s="43">
        <v>2</v>
      </c>
      <c r="D1299" s="23">
        <v>10323</v>
      </c>
      <c r="E1299" s="25">
        <f t="shared" si="251"/>
        <v>10357.5</v>
      </c>
      <c r="F1299" s="25">
        <f t="shared" si="252"/>
        <v>10564.25</v>
      </c>
      <c r="G1299" s="25">
        <f t="shared" si="241"/>
        <v>0.97716354686797458</v>
      </c>
      <c r="H1299" s="25">
        <f t="shared" si="248"/>
        <v>0.99962528745511148</v>
      </c>
      <c r="I1299" s="4">
        <f t="shared" si="242"/>
        <v>10326.869607591392</v>
      </c>
      <c r="J1299" s="25">
        <f t="shared" si="249"/>
        <v>12716.968753150644</v>
      </c>
      <c r="K1299" s="15">
        <f t="shared" si="243"/>
        <v>12712.203545425884</v>
      </c>
      <c r="L1299" s="36">
        <f t="shared" si="244"/>
        <v>-2389.2035454258839</v>
      </c>
      <c r="M1299" s="36">
        <f t="shared" si="245"/>
        <v>2389.2035454258839</v>
      </c>
      <c r="N1299" s="36">
        <f t="shared" si="246"/>
        <v>0.23144469102255971</v>
      </c>
      <c r="O1299" s="36">
        <f t="shared" si="247"/>
        <v>5708293.5814756136</v>
      </c>
      <c r="P1299" s="35">
        <f t="shared" si="250"/>
        <v>5708293.5814756136</v>
      </c>
    </row>
    <row r="1300" spans="1:16" x14ac:dyDescent="0.4">
      <c r="A1300" s="1">
        <v>1299</v>
      </c>
      <c r="B1300" s="21">
        <v>41112</v>
      </c>
      <c r="C1300" s="43">
        <v>3</v>
      </c>
      <c r="D1300" s="23">
        <v>9068</v>
      </c>
      <c r="E1300" s="25">
        <f t="shared" si="251"/>
        <v>10771</v>
      </c>
      <c r="F1300" s="25">
        <f t="shared" si="252"/>
        <v>10774.25</v>
      </c>
      <c r="G1300" s="25">
        <f t="shared" si="241"/>
        <v>0.8416363087917953</v>
      </c>
      <c r="H1300" s="25">
        <f t="shared" si="248"/>
        <v>0.99623085886831275</v>
      </c>
      <c r="I1300" s="4">
        <f t="shared" si="242"/>
        <v>9102.3078830352297</v>
      </c>
      <c r="J1300" s="25">
        <f t="shared" si="249"/>
        <v>12717.285173177565</v>
      </c>
      <c r="K1300" s="15">
        <f t="shared" si="243"/>
        <v>12669.351930547944</v>
      </c>
      <c r="L1300" s="36">
        <f t="shared" si="244"/>
        <v>-3601.351930547944</v>
      </c>
      <c r="M1300" s="36">
        <f t="shared" si="245"/>
        <v>3601.351930547944</v>
      </c>
      <c r="N1300" s="36">
        <f t="shared" si="246"/>
        <v>0.39714952917379182</v>
      </c>
      <c r="O1300" s="36">
        <f t="shared" si="247"/>
        <v>12969735.727661403</v>
      </c>
      <c r="P1300" s="35">
        <f t="shared" si="250"/>
        <v>12969735.727661403</v>
      </c>
    </row>
    <row r="1301" spans="1:16" x14ac:dyDescent="0.4">
      <c r="A1301" s="1">
        <v>1300</v>
      </c>
      <c r="B1301" s="21">
        <v>41113</v>
      </c>
      <c r="C1301" s="43">
        <v>4</v>
      </c>
      <c r="D1301" s="23">
        <v>11579</v>
      </c>
      <c r="E1301" s="25">
        <f t="shared" si="251"/>
        <v>10777.5</v>
      </c>
      <c r="F1301" s="25">
        <f t="shared" si="252"/>
        <v>11011.25</v>
      </c>
      <c r="G1301" s="25">
        <f t="shared" si="241"/>
        <v>1.0515609036212965</v>
      </c>
      <c r="H1301" s="25">
        <f t="shared" si="248"/>
        <v>1.0011677938160828</v>
      </c>
      <c r="I1301" s="4">
        <f t="shared" si="242"/>
        <v>11565.493887757933</v>
      </c>
      <c r="J1301" s="25">
        <f t="shared" si="249"/>
        <v>12717.601593204487</v>
      </c>
      <c r="K1301" s="15">
        <f t="shared" si="243"/>
        <v>12732.453129700436</v>
      </c>
      <c r="L1301" s="36">
        <f t="shared" si="244"/>
        <v>-1153.453129700436</v>
      </c>
      <c r="M1301" s="36">
        <f t="shared" si="245"/>
        <v>1153.453129700436</v>
      </c>
      <c r="N1301" s="36">
        <f t="shared" si="246"/>
        <v>9.9615953856156486E-2</v>
      </c>
      <c r="O1301" s="36">
        <f t="shared" si="247"/>
        <v>1330454.1224157307</v>
      </c>
      <c r="P1301" s="35">
        <f t="shared" si="250"/>
        <v>1330454.1224157307</v>
      </c>
    </row>
    <row r="1302" spans="1:16" x14ac:dyDescent="0.4">
      <c r="A1302" s="1">
        <v>1301</v>
      </c>
      <c r="B1302" s="21">
        <v>41114</v>
      </c>
      <c r="C1302" s="43">
        <v>1</v>
      </c>
      <c r="D1302" s="23">
        <v>12140</v>
      </c>
      <c r="E1302" s="25">
        <f t="shared" si="251"/>
        <v>11245</v>
      </c>
      <c r="F1302" s="25">
        <f t="shared" si="252"/>
        <v>11362.75</v>
      </c>
      <c r="G1302" s="25">
        <f t="shared" si="241"/>
        <v>1.0684033354601659</v>
      </c>
      <c r="H1302" s="25">
        <f t="shared" si="248"/>
        <v>1.0029760598604931</v>
      </c>
      <c r="I1302" s="4">
        <f t="shared" si="242"/>
        <v>12103.977837405799</v>
      </c>
      <c r="J1302" s="25">
        <f t="shared" si="249"/>
        <v>12717.918013231407</v>
      </c>
      <c r="K1302" s="15">
        <f t="shared" si="243"/>
        <v>12755.767298539628</v>
      </c>
      <c r="L1302" s="36">
        <f t="shared" si="244"/>
        <v>-615.76729853962752</v>
      </c>
      <c r="M1302" s="36">
        <f t="shared" si="245"/>
        <v>615.76729853962752</v>
      </c>
      <c r="N1302" s="36">
        <f t="shared" si="246"/>
        <v>5.0722182746262563E-2</v>
      </c>
      <c r="O1302" s="36">
        <f t="shared" si="247"/>
        <v>379169.36595079076</v>
      </c>
      <c r="P1302" s="35">
        <f t="shared" si="250"/>
        <v>379169.36595079076</v>
      </c>
    </row>
    <row r="1303" spans="1:16" x14ac:dyDescent="0.4">
      <c r="A1303" s="1">
        <v>1302</v>
      </c>
      <c r="B1303" s="21">
        <v>41115</v>
      </c>
      <c r="C1303" s="43">
        <v>2</v>
      </c>
      <c r="D1303" s="23">
        <v>12193</v>
      </c>
      <c r="E1303" s="25">
        <f t="shared" si="251"/>
        <v>11480.5</v>
      </c>
      <c r="F1303" s="25">
        <f t="shared" si="252"/>
        <v>11598.625</v>
      </c>
      <c r="G1303" s="25">
        <f t="shared" si="241"/>
        <v>1.0512452984728793</v>
      </c>
      <c r="H1303" s="25">
        <f t="shared" si="248"/>
        <v>0.99962528745511148</v>
      </c>
      <c r="I1303" s="4">
        <f t="shared" si="242"/>
        <v>12197.570582714507</v>
      </c>
      <c r="J1303" s="25">
        <f t="shared" si="249"/>
        <v>12718.234433258327</v>
      </c>
      <c r="K1303" s="15">
        <f t="shared" si="243"/>
        <v>12713.468751267352</v>
      </c>
      <c r="L1303" s="36">
        <f t="shared" si="244"/>
        <v>-520.46875126735176</v>
      </c>
      <c r="M1303" s="36">
        <f t="shared" si="245"/>
        <v>520.46875126735176</v>
      </c>
      <c r="N1303" s="36">
        <f t="shared" si="246"/>
        <v>4.2685864944423176E-2</v>
      </c>
      <c r="O1303" s="36">
        <f t="shared" si="247"/>
        <v>270887.72104579647</v>
      </c>
      <c r="P1303" s="35">
        <f t="shared" si="250"/>
        <v>270887.72104579647</v>
      </c>
    </row>
    <row r="1304" spans="1:16" x14ac:dyDescent="0.4">
      <c r="A1304" s="1">
        <v>1303</v>
      </c>
      <c r="B1304" s="21">
        <v>41116</v>
      </c>
      <c r="C1304" s="43">
        <v>3</v>
      </c>
      <c r="D1304" s="23">
        <v>10010</v>
      </c>
      <c r="E1304" s="25">
        <f t="shared" si="251"/>
        <v>11716.75</v>
      </c>
      <c r="F1304" s="25">
        <f t="shared" si="252"/>
        <v>11558.875</v>
      </c>
      <c r="G1304" s="25">
        <f t="shared" si="241"/>
        <v>0.86600123281893782</v>
      </c>
      <c r="H1304" s="25">
        <f t="shared" si="248"/>
        <v>0.99623085886831275</v>
      </c>
      <c r="I1304" s="4">
        <f t="shared" si="242"/>
        <v>10047.871847064695</v>
      </c>
      <c r="J1304" s="25">
        <f t="shared" si="249"/>
        <v>12718.550853285249</v>
      </c>
      <c r="K1304" s="15">
        <f t="shared" si="243"/>
        <v>12670.612840128675</v>
      </c>
      <c r="L1304" s="36">
        <f t="shared" si="244"/>
        <v>-2660.6128401286751</v>
      </c>
      <c r="M1304" s="36">
        <f t="shared" si="245"/>
        <v>2660.6128401286751</v>
      </c>
      <c r="N1304" s="36">
        <f t="shared" si="246"/>
        <v>0.26579548852434315</v>
      </c>
      <c r="O1304" s="36">
        <f t="shared" si="247"/>
        <v>7078860.6850575749</v>
      </c>
      <c r="P1304" s="35">
        <f t="shared" si="250"/>
        <v>7078860.6850575749</v>
      </c>
    </row>
    <row r="1305" spans="1:16" x14ac:dyDescent="0.4">
      <c r="A1305" s="1">
        <v>1304</v>
      </c>
      <c r="B1305" s="21">
        <v>41117</v>
      </c>
      <c r="C1305" s="43">
        <v>4</v>
      </c>
      <c r="D1305" s="23">
        <v>12524</v>
      </c>
      <c r="E1305" s="25">
        <f t="shared" si="251"/>
        <v>11401</v>
      </c>
      <c r="F1305" s="25">
        <f t="shared" si="252"/>
        <v>11090.75</v>
      </c>
      <c r="G1305" s="25">
        <f t="shared" si="241"/>
        <v>1.1292293127155513</v>
      </c>
      <c r="H1305" s="25">
        <f t="shared" si="248"/>
        <v>1.0011677938160828</v>
      </c>
      <c r="I1305" s="4">
        <f t="shared" si="242"/>
        <v>12509.391609835076</v>
      </c>
      <c r="J1305" s="25">
        <f t="shared" si="249"/>
        <v>12718.867273312169</v>
      </c>
      <c r="K1305" s="15">
        <f t="shared" si="243"/>
        <v>12733.720287861521</v>
      </c>
      <c r="L1305" s="36">
        <f t="shared" si="244"/>
        <v>-209.72028786152077</v>
      </c>
      <c r="M1305" s="36">
        <f t="shared" si="245"/>
        <v>209.72028786152077</v>
      </c>
      <c r="N1305" s="36">
        <f t="shared" si="246"/>
        <v>1.6745471723213091E-2</v>
      </c>
      <c r="O1305" s="36">
        <f t="shared" si="247"/>
        <v>43982.59914071914</v>
      </c>
      <c r="P1305" s="35">
        <f t="shared" si="250"/>
        <v>43982.59914071914</v>
      </c>
    </row>
    <row r="1306" spans="1:16" x14ac:dyDescent="0.4">
      <c r="A1306" s="1">
        <v>1305</v>
      </c>
      <c r="B1306" s="21">
        <v>41118</v>
      </c>
      <c r="C1306" s="43">
        <v>1</v>
      </c>
      <c r="D1306" s="23">
        <v>10877</v>
      </c>
      <c r="E1306" s="25">
        <f t="shared" si="251"/>
        <v>10780.5</v>
      </c>
      <c r="F1306" s="25">
        <f t="shared" si="252"/>
        <v>11059.875</v>
      </c>
      <c r="G1306" s="25">
        <f t="shared" si="241"/>
        <v>0.98346500299506101</v>
      </c>
      <c r="H1306" s="25">
        <f t="shared" si="248"/>
        <v>1.0029760598604931</v>
      </c>
      <c r="I1306" s="4">
        <f t="shared" si="242"/>
        <v>10844.725447896448</v>
      </c>
      <c r="J1306" s="25">
        <f t="shared" si="249"/>
        <v>12719.18369333909</v>
      </c>
      <c r="K1306" s="15">
        <f t="shared" si="243"/>
        <v>12757.036745387075</v>
      </c>
      <c r="L1306" s="36">
        <f t="shared" si="244"/>
        <v>-1880.0367453870749</v>
      </c>
      <c r="M1306" s="36">
        <f t="shared" si="245"/>
        <v>1880.0367453870749</v>
      </c>
      <c r="N1306" s="36">
        <f t="shared" si="246"/>
        <v>0.17284515448993978</v>
      </c>
      <c r="O1306" s="36">
        <f t="shared" si="247"/>
        <v>3534538.1640056251</v>
      </c>
      <c r="P1306" s="35">
        <f t="shared" si="250"/>
        <v>3534538.1640056251</v>
      </c>
    </row>
    <row r="1307" spans="1:16" x14ac:dyDescent="0.4">
      <c r="A1307" s="1">
        <v>1306</v>
      </c>
      <c r="B1307" s="21">
        <v>41119</v>
      </c>
      <c r="C1307" s="43">
        <v>2</v>
      </c>
      <c r="D1307" s="23">
        <v>9711</v>
      </c>
      <c r="E1307" s="25">
        <f t="shared" si="251"/>
        <v>11339.25</v>
      </c>
      <c r="F1307" s="25">
        <f t="shared" si="252"/>
        <v>11342</v>
      </c>
      <c r="G1307" s="25">
        <f t="shared" si="241"/>
        <v>0.8561982013754188</v>
      </c>
      <c r="H1307" s="25">
        <f t="shared" si="248"/>
        <v>0.99962528745511148</v>
      </c>
      <c r="I1307" s="4">
        <f t="shared" si="242"/>
        <v>9714.6401975510998</v>
      </c>
      <c r="J1307" s="25">
        <f t="shared" si="249"/>
        <v>12719.500113366012</v>
      </c>
      <c r="K1307" s="15">
        <f t="shared" si="243"/>
        <v>12714.733957108823</v>
      </c>
      <c r="L1307" s="36">
        <f t="shared" si="244"/>
        <v>-3003.7339571088232</v>
      </c>
      <c r="M1307" s="36">
        <f t="shared" si="245"/>
        <v>3003.7339571088232</v>
      </c>
      <c r="N1307" s="36">
        <f t="shared" si="246"/>
        <v>0.30931252776323997</v>
      </c>
      <c r="O1307" s="36">
        <f t="shared" si="247"/>
        <v>9022417.6850886308</v>
      </c>
      <c r="P1307" s="35">
        <f t="shared" si="250"/>
        <v>9022417.6850886308</v>
      </c>
    </row>
    <row r="1308" spans="1:16" x14ac:dyDescent="0.4">
      <c r="A1308" s="1">
        <v>1307</v>
      </c>
      <c r="B1308" s="21">
        <v>41120</v>
      </c>
      <c r="C1308" s="43">
        <v>3</v>
      </c>
      <c r="D1308" s="23">
        <v>12245</v>
      </c>
      <c r="E1308" s="25">
        <f t="shared" si="251"/>
        <v>11344.75</v>
      </c>
      <c r="F1308" s="25">
        <f t="shared" si="252"/>
        <v>11701.875</v>
      </c>
      <c r="G1308" s="25">
        <f t="shared" si="241"/>
        <v>1.0464135021097047</v>
      </c>
      <c r="H1308" s="25">
        <f t="shared" si="248"/>
        <v>0.99623085886831275</v>
      </c>
      <c r="I1308" s="4">
        <f t="shared" si="242"/>
        <v>12291.327748981736</v>
      </c>
      <c r="J1308" s="25">
        <f t="shared" si="249"/>
        <v>12719.816533392932</v>
      </c>
      <c r="K1308" s="15">
        <f t="shared" si="243"/>
        <v>12671.873749709404</v>
      </c>
      <c r="L1308" s="36">
        <f t="shared" si="244"/>
        <v>-426.87374970940436</v>
      </c>
      <c r="M1308" s="36">
        <f t="shared" si="245"/>
        <v>426.87374970940436</v>
      </c>
      <c r="N1308" s="36">
        <f t="shared" si="246"/>
        <v>3.4861065717387042E-2</v>
      </c>
      <c r="O1308" s="36">
        <f t="shared" si="247"/>
        <v>182221.1981909672</v>
      </c>
      <c r="P1308" s="35">
        <f t="shared" si="250"/>
        <v>182221.1981909672</v>
      </c>
    </row>
    <row r="1309" spans="1:16" x14ac:dyDescent="0.4">
      <c r="A1309" s="1">
        <v>1308</v>
      </c>
      <c r="B1309" s="21">
        <v>41121</v>
      </c>
      <c r="C1309" s="43">
        <v>4</v>
      </c>
      <c r="D1309" s="23">
        <v>12546</v>
      </c>
      <c r="E1309" s="25">
        <f t="shared" si="251"/>
        <v>12059</v>
      </c>
      <c r="F1309" s="25">
        <f t="shared" si="252"/>
        <v>12190.375</v>
      </c>
      <c r="G1309" s="25">
        <f t="shared" si="241"/>
        <v>1.0291726054366663</v>
      </c>
      <c r="H1309" s="25">
        <f t="shared" si="248"/>
        <v>1.0011677938160828</v>
      </c>
      <c r="I1309" s="4">
        <f t="shared" si="242"/>
        <v>12531.36594833846</v>
      </c>
      <c r="J1309" s="25">
        <f t="shared" si="249"/>
        <v>12720.132953419854</v>
      </c>
      <c r="K1309" s="15">
        <f t="shared" si="243"/>
        <v>12734.987446022609</v>
      </c>
      <c r="L1309" s="36">
        <f t="shared" si="244"/>
        <v>-188.98744602260922</v>
      </c>
      <c r="M1309" s="36">
        <f t="shared" si="245"/>
        <v>188.98744602260922</v>
      </c>
      <c r="N1309" s="36">
        <f t="shared" si="246"/>
        <v>1.5063561774478656E-2</v>
      </c>
      <c r="O1309" s="36">
        <f t="shared" si="247"/>
        <v>35716.254754148635</v>
      </c>
      <c r="P1309" s="35">
        <f t="shared" si="250"/>
        <v>35716.254754148635</v>
      </c>
    </row>
    <row r="1310" spans="1:16" x14ac:dyDescent="0.4">
      <c r="A1310" s="1">
        <v>1309</v>
      </c>
      <c r="B1310" s="21">
        <v>41122</v>
      </c>
      <c r="C1310" s="43">
        <v>1</v>
      </c>
      <c r="D1310" s="23">
        <v>13734</v>
      </c>
      <c r="E1310" s="25">
        <f t="shared" si="251"/>
        <v>12321.75</v>
      </c>
      <c r="F1310" s="25">
        <f t="shared" si="252"/>
        <v>12449.125</v>
      </c>
      <c r="G1310" s="25">
        <f t="shared" si="241"/>
        <v>1.1032100649644052</v>
      </c>
      <c r="H1310" s="25">
        <f t="shared" si="248"/>
        <v>1.0029760598604931</v>
      </c>
      <c r="I1310" s="4">
        <f t="shared" si="242"/>
        <v>13693.248074047055</v>
      </c>
      <c r="J1310" s="25">
        <f t="shared" si="249"/>
        <v>12720.449373446774</v>
      </c>
      <c r="K1310" s="15">
        <f t="shared" si="243"/>
        <v>12758.306192234524</v>
      </c>
      <c r="L1310" s="36">
        <f t="shared" si="244"/>
        <v>975.69380776547587</v>
      </c>
      <c r="M1310" s="36">
        <f t="shared" si="245"/>
        <v>975.69380776547587</v>
      </c>
      <c r="N1310" s="36">
        <f t="shared" si="246"/>
        <v>7.1042216962682092E-2</v>
      </c>
      <c r="O1310" s="36">
        <f t="shared" si="247"/>
        <v>951978.40651189338</v>
      </c>
      <c r="P1310" s="35">
        <f t="shared" si="250"/>
        <v>951978.40651189338</v>
      </c>
    </row>
    <row r="1311" spans="1:16" x14ac:dyDescent="0.4">
      <c r="A1311" s="1">
        <v>1310</v>
      </c>
      <c r="B1311" s="21">
        <v>41123</v>
      </c>
      <c r="C1311" s="43">
        <v>2</v>
      </c>
      <c r="D1311" s="23">
        <v>10762</v>
      </c>
      <c r="E1311" s="25">
        <f t="shared" si="251"/>
        <v>12576.5</v>
      </c>
      <c r="F1311" s="25">
        <f t="shared" si="252"/>
        <v>12483.75</v>
      </c>
      <c r="G1311" s="25">
        <f t="shared" si="241"/>
        <v>0.86208070491639133</v>
      </c>
      <c r="H1311" s="25">
        <f t="shared" si="248"/>
        <v>0.99962528745511148</v>
      </c>
      <c r="I1311" s="4">
        <f t="shared" si="242"/>
        <v>10766.034168061471</v>
      </c>
      <c r="J1311" s="25">
        <f t="shared" si="249"/>
        <v>12720.765793473694</v>
      </c>
      <c r="K1311" s="15">
        <f t="shared" si="243"/>
        <v>12715.999162950291</v>
      </c>
      <c r="L1311" s="36">
        <f t="shared" si="244"/>
        <v>-1953.9991629502911</v>
      </c>
      <c r="M1311" s="36">
        <f t="shared" si="245"/>
        <v>1953.9991629502911</v>
      </c>
      <c r="N1311" s="36">
        <f t="shared" si="246"/>
        <v>0.18156468713531787</v>
      </c>
      <c r="O1311" s="36">
        <f t="shared" si="247"/>
        <v>3818112.728810438</v>
      </c>
      <c r="P1311" s="35">
        <f t="shared" si="250"/>
        <v>3818112.728810438</v>
      </c>
    </row>
    <row r="1312" spans="1:16" x14ac:dyDescent="0.4">
      <c r="A1312" s="1">
        <v>1311</v>
      </c>
      <c r="B1312" s="21">
        <v>41124</v>
      </c>
      <c r="C1312" s="43">
        <v>3</v>
      </c>
      <c r="D1312" s="23">
        <v>13264</v>
      </c>
      <c r="E1312" s="25">
        <f t="shared" si="251"/>
        <v>12391</v>
      </c>
      <c r="F1312" s="25">
        <f t="shared" si="252"/>
        <v>11992.5</v>
      </c>
      <c r="G1312" s="25">
        <f t="shared" si="241"/>
        <v>1.1060245987075255</v>
      </c>
      <c r="H1312" s="25">
        <f t="shared" si="248"/>
        <v>0.99623085886831275</v>
      </c>
      <c r="I1312" s="4">
        <f t="shared" si="242"/>
        <v>13314.183034911699</v>
      </c>
      <c r="J1312" s="25">
        <f t="shared" si="249"/>
        <v>12721.082213500616</v>
      </c>
      <c r="K1312" s="15">
        <f t="shared" si="243"/>
        <v>12673.134659290135</v>
      </c>
      <c r="L1312" s="36">
        <f t="shared" si="244"/>
        <v>590.86534070986454</v>
      </c>
      <c r="M1312" s="36">
        <f t="shared" si="245"/>
        <v>590.86534070986454</v>
      </c>
      <c r="N1312" s="36">
        <f t="shared" si="246"/>
        <v>4.4546542574627902E-2</v>
      </c>
      <c r="O1312" s="36">
        <f t="shared" si="247"/>
        <v>349121.85085218429</v>
      </c>
      <c r="P1312" s="35">
        <f t="shared" si="250"/>
        <v>349121.85085218429</v>
      </c>
    </row>
    <row r="1313" spans="1:16" x14ac:dyDescent="0.4">
      <c r="A1313" s="1">
        <v>1312</v>
      </c>
      <c r="B1313" s="21">
        <v>41125</v>
      </c>
      <c r="C1313" s="43">
        <v>4</v>
      </c>
      <c r="D1313" s="23">
        <v>11804</v>
      </c>
      <c r="E1313" s="25">
        <f t="shared" si="251"/>
        <v>11594</v>
      </c>
      <c r="F1313" s="25">
        <f t="shared" si="252"/>
        <v>11783</v>
      </c>
      <c r="G1313" s="25">
        <f t="shared" si="241"/>
        <v>1.0017822286344733</v>
      </c>
      <c r="H1313" s="25">
        <f t="shared" si="248"/>
        <v>1.0011677938160828</v>
      </c>
      <c r="I1313" s="4">
        <f t="shared" si="242"/>
        <v>11790.231440633443</v>
      </c>
      <c r="J1313" s="25">
        <f t="shared" si="249"/>
        <v>12721.398633527537</v>
      </c>
      <c r="K1313" s="15">
        <f t="shared" si="243"/>
        <v>12736.254604183694</v>
      </c>
      <c r="L1313" s="36">
        <f t="shared" si="244"/>
        <v>-932.25460418369403</v>
      </c>
      <c r="M1313" s="36">
        <f t="shared" si="245"/>
        <v>932.25460418369403</v>
      </c>
      <c r="N1313" s="36">
        <f t="shared" si="246"/>
        <v>7.897785531884903E-2</v>
      </c>
      <c r="O1313" s="36">
        <f t="shared" si="247"/>
        <v>869098.64702169597</v>
      </c>
      <c r="P1313" s="35">
        <f t="shared" si="250"/>
        <v>869098.64702169597</v>
      </c>
    </row>
    <row r="1314" spans="1:16" x14ac:dyDescent="0.4">
      <c r="A1314" s="1">
        <v>1313</v>
      </c>
      <c r="B1314" s="21">
        <v>41126</v>
      </c>
      <c r="C1314" s="43">
        <v>1</v>
      </c>
      <c r="D1314" s="23">
        <v>10546</v>
      </c>
      <c r="E1314" s="25">
        <f t="shared" si="251"/>
        <v>11972</v>
      </c>
      <c r="F1314" s="25">
        <f t="shared" si="252"/>
        <v>11838</v>
      </c>
      <c r="G1314" s="25">
        <f t="shared" si="241"/>
        <v>0.89085994255786449</v>
      </c>
      <c r="H1314" s="25">
        <f t="shared" si="248"/>
        <v>1.0029760598604931</v>
      </c>
      <c r="I1314" s="4">
        <f t="shared" si="242"/>
        <v>10514.707600764543</v>
      </c>
      <c r="J1314" s="25">
        <f t="shared" si="249"/>
        <v>12721.715053554457</v>
      </c>
      <c r="K1314" s="15">
        <f t="shared" si="243"/>
        <v>12759.575639081972</v>
      </c>
      <c r="L1314" s="36">
        <f t="shared" si="244"/>
        <v>-2213.5756390819715</v>
      </c>
      <c r="M1314" s="36">
        <f t="shared" si="245"/>
        <v>2213.5756390819715</v>
      </c>
      <c r="N1314" s="36">
        <f t="shared" si="246"/>
        <v>0.20989717798994609</v>
      </c>
      <c r="O1314" s="36">
        <f t="shared" si="247"/>
        <v>4899917.1099371584</v>
      </c>
      <c r="P1314" s="35">
        <f t="shared" si="250"/>
        <v>4899917.1099371584</v>
      </c>
    </row>
    <row r="1315" spans="1:16" x14ac:dyDescent="0.4">
      <c r="A1315" s="1">
        <v>1314</v>
      </c>
      <c r="B1315" s="21">
        <v>41127</v>
      </c>
      <c r="C1315" s="43">
        <v>2</v>
      </c>
      <c r="D1315" s="23">
        <v>12274</v>
      </c>
      <c r="E1315" s="25">
        <f t="shared" si="251"/>
        <v>11704</v>
      </c>
      <c r="F1315" s="25">
        <f t="shared" si="252"/>
        <v>11711.875</v>
      </c>
      <c r="G1315" s="25">
        <f t="shared" si="241"/>
        <v>1.0479961577458776</v>
      </c>
      <c r="H1315" s="25">
        <f t="shared" si="248"/>
        <v>0.99962528745511148</v>
      </c>
      <c r="I1315" s="4">
        <f t="shared" si="242"/>
        <v>12278.600945808075</v>
      </c>
      <c r="J1315" s="25">
        <f t="shared" si="249"/>
        <v>12722.031473581379</v>
      </c>
      <c r="K1315" s="15">
        <f t="shared" si="243"/>
        <v>12717.264368791761</v>
      </c>
      <c r="L1315" s="36">
        <f t="shared" si="244"/>
        <v>-443.26436879176072</v>
      </c>
      <c r="M1315" s="36">
        <f t="shared" si="245"/>
        <v>443.26436879176072</v>
      </c>
      <c r="N1315" s="36">
        <f t="shared" si="246"/>
        <v>3.611409229197985E-2</v>
      </c>
      <c r="O1315" s="36">
        <f t="shared" si="247"/>
        <v>196483.30064035807</v>
      </c>
      <c r="P1315" s="35">
        <f t="shared" si="250"/>
        <v>196483.30064035807</v>
      </c>
    </row>
    <row r="1316" spans="1:16" x14ac:dyDescent="0.4">
      <c r="A1316" s="1">
        <v>1315</v>
      </c>
      <c r="B1316" s="21">
        <v>41128</v>
      </c>
      <c r="C1316" s="43">
        <v>3</v>
      </c>
      <c r="D1316" s="23">
        <v>12192</v>
      </c>
      <c r="E1316" s="25">
        <f t="shared" si="251"/>
        <v>11719.75</v>
      </c>
      <c r="F1316" s="25">
        <f t="shared" si="252"/>
        <v>11601.125</v>
      </c>
      <c r="G1316" s="25">
        <f t="shared" si="241"/>
        <v>1.0509325604197868</v>
      </c>
      <c r="H1316" s="25">
        <f t="shared" si="248"/>
        <v>0.99623085886831275</v>
      </c>
      <c r="I1316" s="4">
        <f t="shared" si="242"/>
        <v>12238.127228712563</v>
      </c>
      <c r="J1316" s="25">
        <f t="shared" si="249"/>
        <v>12722.347893608299</v>
      </c>
      <c r="K1316" s="15">
        <f t="shared" si="243"/>
        <v>12674.395568870865</v>
      </c>
      <c r="L1316" s="36">
        <f t="shared" si="244"/>
        <v>-482.39556887086474</v>
      </c>
      <c r="M1316" s="36">
        <f t="shared" si="245"/>
        <v>482.39556887086474</v>
      </c>
      <c r="N1316" s="36">
        <f t="shared" si="246"/>
        <v>3.9566565688227091E-2</v>
      </c>
      <c r="O1316" s="36">
        <f t="shared" si="247"/>
        <v>232705.48486624521</v>
      </c>
      <c r="P1316" s="35">
        <f t="shared" si="250"/>
        <v>232705.48486624521</v>
      </c>
    </row>
    <row r="1317" spans="1:16" x14ac:dyDescent="0.4">
      <c r="A1317" s="1">
        <v>1316</v>
      </c>
      <c r="B1317" s="21">
        <v>41129</v>
      </c>
      <c r="C1317" s="43">
        <v>4</v>
      </c>
      <c r="D1317" s="23">
        <v>11867</v>
      </c>
      <c r="E1317" s="25">
        <f t="shared" si="251"/>
        <v>11482.5</v>
      </c>
      <c r="F1317" s="25">
        <f t="shared" si="252"/>
        <v>11451.125</v>
      </c>
      <c r="G1317" s="25">
        <f t="shared" si="241"/>
        <v>1.0363173923959437</v>
      </c>
      <c r="H1317" s="25">
        <f t="shared" si="248"/>
        <v>1.0011677938160828</v>
      </c>
      <c r="I1317" s="4">
        <f t="shared" si="242"/>
        <v>11853.157955438586</v>
      </c>
      <c r="J1317" s="25">
        <f t="shared" si="249"/>
        <v>12722.66431363522</v>
      </c>
      <c r="K1317" s="15">
        <f t="shared" si="243"/>
        <v>12737.521762344781</v>
      </c>
      <c r="L1317" s="36">
        <f t="shared" si="244"/>
        <v>-870.52176234478065</v>
      </c>
      <c r="M1317" s="36">
        <f t="shared" si="245"/>
        <v>870.52176234478065</v>
      </c>
      <c r="N1317" s="36">
        <f t="shared" si="246"/>
        <v>7.3356514902231454E-2</v>
      </c>
      <c r="O1317" s="36">
        <f t="shared" si="247"/>
        <v>757808.13871586276</v>
      </c>
      <c r="P1317" s="35">
        <f t="shared" si="250"/>
        <v>757808.13871586276</v>
      </c>
    </row>
    <row r="1318" spans="1:16" x14ac:dyDescent="0.4">
      <c r="A1318" s="1">
        <v>1317</v>
      </c>
      <c r="B1318" s="21">
        <v>41130</v>
      </c>
      <c r="C1318" s="43">
        <v>1</v>
      </c>
      <c r="D1318" s="23">
        <v>9597</v>
      </c>
      <c r="E1318" s="25">
        <f t="shared" si="251"/>
        <v>11419.75</v>
      </c>
      <c r="F1318" s="25">
        <f t="shared" si="252"/>
        <v>11256.125</v>
      </c>
      <c r="G1318" s="25">
        <f t="shared" si="241"/>
        <v>0.85260247198747352</v>
      </c>
      <c r="H1318" s="25">
        <f t="shared" si="248"/>
        <v>1.0029760598604931</v>
      </c>
      <c r="I1318" s="4">
        <f t="shared" si="242"/>
        <v>9568.5235012836456</v>
      </c>
      <c r="J1318" s="25">
        <f t="shared" si="249"/>
        <v>12722.980733662142</v>
      </c>
      <c r="K1318" s="15">
        <f t="shared" si="243"/>
        <v>12760.845085929421</v>
      </c>
      <c r="L1318" s="36">
        <f t="shared" si="244"/>
        <v>-3163.8450859294207</v>
      </c>
      <c r="M1318" s="36">
        <f t="shared" si="245"/>
        <v>3163.8450859294207</v>
      </c>
      <c r="N1318" s="36">
        <f t="shared" si="246"/>
        <v>0.3296702183942295</v>
      </c>
      <c r="O1318" s="36">
        <f t="shared" si="247"/>
        <v>10009915.727759743</v>
      </c>
      <c r="P1318" s="35">
        <f t="shared" si="250"/>
        <v>10009915.727759743</v>
      </c>
    </row>
    <row r="1319" spans="1:16" x14ac:dyDescent="0.4">
      <c r="A1319" s="1">
        <v>1318</v>
      </c>
      <c r="B1319" s="21">
        <v>41131</v>
      </c>
      <c r="C1319" s="43">
        <v>2</v>
      </c>
      <c r="D1319" s="23">
        <v>12023</v>
      </c>
      <c r="E1319" s="25">
        <f t="shared" si="251"/>
        <v>11092.5</v>
      </c>
      <c r="F1319" s="25">
        <f t="shared" si="252"/>
        <v>10827.125</v>
      </c>
      <c r="G1319" s="25">
        <f t="shared" si="241"/>
        <v>1.1104517588925962</v>
      </c>
      <c r="H1319" s="25">
        <f t="shared" si="248"/>
        <v>0.99962528745511148</v>
      </c>
      <c r="I1319" s="4">
        <f t="shared" si="242"/>
        <v>12027.506857703314</v>
      </c>
      <c r="J1319" s="25">
        <f t="shared" si="249"/>
        <v>12723.297153689062</v>
      </c>
      <c r="K1319" s="15">
        <f t="shared" si="243"/>
        <v>12718.52957463323</v>
      </c>
      <c r="L1319" s="36">
        <f t="shared" si="244"/>
        <v>-695.52957463323037</v>
      </c>
      <c r="M1319" s="36">
        <f t="shared" si="245"/>
        <v>695.52957463323037</v>
      </c>
      <c r="N1319" s="36">
        <f t="shared" si="246"/>
        <v>5.784991887492559E-2</v>
      </c>
      <c r="O1319" s="36">
        <f t="shared" si="247"/>
        <v>483761.38918948238</v>
      </c>
      <c r="P1319" s="35">
        <f t="shared" si="250"/>
        <v>483761.38918948238</v>
      </c>
    </row>
    <row r="1320" spans="1:16" x14ac:dyDescent="0.4">
      <c r="A1320" s="1">
        <v>1319</v>
      </c>
      <c r="B1320" s="21">
        <v>41132</v>
      </c>
      <c r="C1320" s="43">
        <v>3</v>
      </c>
      <c r="D1320" s="23">
        <v>10883</v>
      </c>
      <c r="E1320" s="25">
        <f t="shared" si="251"/>
        <v>10561.75</v>
      </c>
      <c r="F1320" s="25">
        <f t="shared" si="252"/>
        <v>10779.125</v>
      </c>
      <c r="G1320" s="25">
        <f t="shared" si="241"/>
        <v>1.0096366820126865</v>
      </c>
      <c r="H1320" s="25">
        <f t="shared" si="248"/>
        <v>0.99623085886831275</v>
      </c>
      <c r="I1320" s="4">
        <f t="shared" si="242"/>
        <v>10924.174756404102</v>
      </c>
      <c r="J1320" s="25">
        <f t="shared" si="249"/>
        <v>12723.613573715982</v>
      </c>
      <c r="K1320" s="15">
        <f t="shared" si="243"/>
        <v>12675.656478451596</v>
      </c>
      <c r="L1320" s="36">
        <f t="shared" si="244"/>
        <v>-1792.6564784515958</v>
      </c>
      <c r="M1320" s="36">
        <f t="shared" si="245"/>
        <v>1792.6564784515958</v>
      </c>
      <c r="N1320" s="36">
        <f t="shared" si="246"/>
        <v>0.16472080110737811</v>
      </c>
      <c r="O1320" s="36">
        <f t="shared" si="247"/>
        <v>3213617.2497344767</v>
      </c>
      <c r="P1320" s="35">
        <f t="shared" si="250"/>
        <v>3213617.2497344767</v>
      </c>
    </row>
    <row r="1321" spans="1:16" x14ac:dyDescent="0.4">
      <c r="A1321" s="1">
        <v>1320</v>
      </c>
      <c r="B1321" s="21">
        <v>41133</v>
      </c>
      <c r="C1321" s="43">
        <v>4</v>
      </c>
      <c r="D1321" s="23">
        <v>9744</v>
      </c>
      <c r="E1321" s="25">
        <f t="shared" si="251"/>
        <v>10996.5</v>
      </c>
      <c r="F1321" s="25">
        <f t="shared" si="252"/>
        <v>10941.25</v>
      </c>
      <c r="G1321" s="25">
        <f t="shared" si="241"/>
        <v>0.89057466011653152</v>
      </c>
      <c r="H1321" s="25">
        <f t="shared" si="248"/>
        <v>1.0011677938160828</v>
      </c>
      <c r="I1321" s="4">
        <f t="shared" si="242"/>
        <v>9732.6342898621042</v>
      </c>
      <c r="J1321" s="25">
        <f t="shared" si="249"/>
        <v>12723.929993742904</v>
      </c>
      <c r="K1321" s="15">
        <f t="shared" si="243"/>
        <v>12738.788920505867</v>
      </c>
      <c r="L1321" s="36">
        <f t="shared" si="244"/>
        <v>-2994.7889205058673</v>
      </c>
      <c r="M1321" s="36">
        <f t="shared" si="245"/>
        <v>2994.7889205058673</v>
      </c>
      <c r="N1321" s="36">
        <f t="shared" si="246"/>
        <v>0.30734697460035582</v>
      </c>
      <c r="O1321" s="36">
        <f t="shared" si="247"/>
        <v>8968760.6783846971</v>
      </c>
      <c r="P1321" s="35">
        <f t="shared" si="250"/>
        <v>8968760.6783846971</v>
      </c>
    </row>
    <row r="1322" spans="1:16" x14ac:dyDescent="0.4">
      <c r="A1322" s="1">
        <v>1321</v>
      </c>
      <c r="B1322" s="21">
        <v>41134</v>
      </c>
      <c r="C1322" s="43">
        <v>1</v>
      </c>
      <c r="D1322" s="23">
        <v>11336</v>
      </c>
      <c r="E1322" s="25">
        <f t="shared" si="251"/>
        <v>10886</v>
      </c>
      <c r="F1322" s="25">
        <f t="shared" si="252"/>
        <v>10809.75</v>
      </c>
      <c r="G1322" s="25">
        <f t="shared" si="241"/>
        <v>1.0486829020097597</v>
      </c>
      <c r="H1322" s="25">
        <f t="shared" si="248"/>
        <v>1.0029760598604931</v>
      </c>
      <c r="I1322" s="4">
        <f t="shared" si="242"/>
        <v>11302.363489689633</v>
      </c>
      <c r="J1322" s="25">
        <f t="shared" si="249"/>
        <v>12724.246413769824</v>
      </c>
      <c r="K1322" s="15">
        <f t="shared" si="243"/>
        <v>12762.114532776868</v>
      </c>
      <c r="L1322" s="36">
        <f t="shared" si="244"/>
        <v>-1426.1145327768681</v>
      </c>
      <c r="M1322" s="36">
        <f t="shared" si="245"/>
        <v>1426.1145327768681</v>
      </c>
      <c r="N1322" s="36">
        <f t="shared" si="246"/>
        <v>0.12580403429577172</v>
      </c>
      <c r="O1322" s="36">
        <f t="shared" si="247"/>
        <v>2033802.6605973849</v>
      </c>
      <c r="P1322" s="35">
        <f t="shared" si="250"/>
        <v>2033802.6605973849</v>
      </c>
    </row>
    <row r="1323" spans="1:16" x14ac:dyDescent="0.4">
      <c r="A1323" s="1">
        <v>1322</v>
      </c>
      <c r="B1323" s="21">
        <v>41135</v>
      </c>
      <c r="C1323" s="43">
        <v>2</v>
      </c>
      <c r="D1323" s="23">
        <v>11581</v>
      </c>
      <c r="E1323" s="25">
        <f t="shared" si="251"/>
        <v>10733.5</v>
      </c>
      <c r="F1323" s="25">
        <f t="shared" si="252"/>
        <v>10668.625</v>
      </c>
      <c r="G1323" s="25">
        <f t="shared" si="241"/>
        <v>1.085519455412483</v>
      </c>
      <c r="H1323" s="25">
        <f t="shared" si="248"/>
        <v>0.99962528745511148</v>
      </c>
      <c r="I1323" s="4">
        <f t="shared" si="242"/>
        <v>11585.341172674214</v>
      </c>
      <c r="J1323" s="25">
        <f t="shared" si="249"/>
        <v>12724.562833796745</v>
      </c>
      <c r="K1323" s="15">
        <f t="shared" si="243"/>
        <v>12719.794780474698</v>
      </c>
      <c r="L1323" s="36">
        <f t="shared" si="244"/>
        <v>-1138.7947804746982</v>
      </c>
      <c r="M1323" s="36">
        <f t="shared" si="245"/>
        <v>1138.7947804746982</v>
      </c>
      <c r="N1323" s="36">
        <f t="shared" si="246"/>
        <v>9.8333026549926442E-2</v>
      </c>
      <c r="O1323" s="36">
        <f t="shared" si="247"/>
        <v>1296853.552036416</v>
      </c>
      <c r="P1323" s="35">
        <f t="shared" si="250"/>
        <v>1296853.552036416</v>
      </c>
    </row>
    <row r="1324" spans="1:16" x14ac:dyDescent="0.4">
      <c r="A1324" s="1">
        <v>1323</v>
      </c>
      <c r="B1324" s="21">
        <v>41136</v>
      </c>
      <c r="C1324" s="43">
        <v>3</v>
      </c>
      <c r="D1324" s="23">
        <v>10273</v>
      </c>
      <c r="E1324" s="25">
        <f t="shared" si="251"/>
        <v>10603.75</v>
      </c>
      <c r="F1324" s="25">
        <f t="shared" si="252"/>
        <v>10610.125</v>
      </c>
      <c r="G1324" s="25">
        <f t="shared" si="241"/>
        <v>0.96822610478198889</v>
      </c>
      <c r="H1324" s="25">
        <f t="shared" si="248"/>
        <v>0.99623085886831275</v>
      </c>
      <c r="I1324" s="4">
        <f t="shared" si="242"/>
        <v>10311.866881607952</v>
      </c>
      <c r="J1324" s="25">
        <f t="shared" si="249"/>
        <v>12724.879253823667</v>
      </c>
      <c r="K1324" s="15">
        <f t="shared" si="243"/>
        <v>12676.917388032327</v>
      </c>
      <c r="L1324" s="36">
        <f t="shared" si="244"/>
        <v>-2403.9173880323269</v>
      </c>
      <c r="M1324" s="36">
        <f t="shared" si="245"/>
        <v>2403.9173880323269</v>
      </c>
      <c r="N1324" s="36">
        <f t="shared" si="246"/>
        <v>0.23400344476125054</v>
      </c>
      <c r="O1324" s="36">
        <f t="shared" si="247"/>
        <v>5778818.808484165</v>
      </c>
      <c r="P1324" s="35">
        <f t="shared" si="250"/>
        <v>5778818.808484165</v>
      </c>
    </row>
    <row r="1325" spans="1:16" x14ac:dyDescent="0.4">
      <c r="A1325" s="1">
        <v>1324</v>
      </c>
      <c r="B1325" s="21">
        <v>41137</v>
      </c>
      <c r="C1325" s="43">
        <v>4</v>
      </c>
      <c r="D1325" s="23">
        <v>9225</v>
      </c>
      <c r="E1325" s="25">
        <f t="shared" si="251"/>
        <v>10616.5</v>
      </c>
      <c r="F1325" s="25">
        <f t="shared" si="252"/>
        <v>10504.875</v>
      </c>
      <c r="G1325" s="25">
        <f t="shared" ref="G1325:G1388" si="253">D1325/F1325</f>
        <v>0.87816370970620783</v>
      </c>
      <c r="H1325" s="25">
        <f t="shared" si="248"/>
        <v>1.0011677938160828</v>
      </c>
      <c r="I1325" s="4">
        <f t="shared" ref="I1325:I1388" si="254">D1325/H1325</f>
        <v>9214.2396678959267</v>
      </c>
      <c r="J1325" s="25">
        <f t="shared" si="249"/>
        <v>12725.195673850587</v>
      </c>
      <c r="K1325" s="15">
        <f t="shared" ref="K1325:K1388" si="255">H1325*J1325</f>
        <v>12740.056078666954</v>
      </c>
      <c r="L1325" s="36">
        <f t="shared" ref="L1325:L1388" si="256">D1325-K1325</f>
        <v>-3515.0560786669539</v>
      </c>
      <c r="M1325" s="36">
        <f t="shared" ref="M1325:M1388" si="257">ABS(L1325)</f>
        <v>3515.0560786669539</v>
      </c>
      <c r="N1325" s="36">
        <f t="shared" ref="N1325:N1388" si="258">M1325/D1325</f>
        <v>0.38103588928639065</v>
      </c>
      <c r="O1325" s="36">
        <f t="shared" ref="O1325:O1388" si="259">L1325^2</f>
        <v>12355619.236173503</v>
      </c>
      <c r="P1325" s="35">
        <f t="shared" si="250"/>
        <v>12355619.236173503</v>
      </c>
    </row>
    <row r="1326" spans="1:16" x14ac:dyDescent="0.4">
      <c r="A1326" s="1">
        <v>1325</v>
      </c>
      <c r="B1326" s="21">
        <v>41138</v>
      </c>
      <c r="C1326" s="43">
        <v>1</v>
      </c>
      <c r="D1326" s="23">
        <v>11387</v>
      </c>
      <c r="E1326" s="25">
        <f t="shared" si="251"/>
        <v>10393.25</v>
      </c>
      <c r="F1326" s="25">
        <f t="shared" si="252"/>
        <v>10329.625</v>
      </c>
      <c r="G1326" s="25">
        <f t="shared" si="253"/>
        <v>1.102363348137033</v>
      </c>
      <c r="H1326" s="25">
        <f t="shared" si="248"/>
        <v>1.0029760598604931</v>
      </c>
      <c r="I1326" s="4">
        <f t="shared" si="254"/>
        <v>11353.212160999987</v>
      </c>
      <c r="J1326" s="25">
        <f t="shared" si="249"/>
        <v>12725.512093877507</v>
      </c>
      <c r="K1326" s="15">
        <f t="shared" si="255"/>
        <v>12763.383979624316</v>
      </c>
      <c r="L1326" s="36">
        <f t="shared" si="256"/>
        <v>-1376.3839796243155</v>
      </c>
      <c r="M1326" s="36">
        <f t="shared" si="257"/>
        <v>1376.3839796243155</v>
      </c>
      <c r="N1326" s="36">
        <f t="shared" si="258"/>
        <v>0.12087327475404545</v>
      </c>
      <c r="O1326" s="36">
        <f t="shared" si="259"/>
        <v>1894432.8593664682</v>
      </c>
      <c r="P1326" s="35">
        <f t="shared" si="250"/>
        <v>1894432.8593664682</v>
      </c>
    </row>
    <row r="1327" spans="1:16" x14ac:dyDescent="0.4">
      <c r="A1327" s="1">
        <v>1326</v>
      </c>
      <c r="B1327" s="21">
        <v>41139</v>
      </c>
      <c r="C1327" s="43">
        <v>2</v>
      </c>
      <c r="D1327" s="23">
        <v>10688</v>
      </c>
      <c r="E1327" s="25">
        <f t="shared" si="251"/>
        <v>10266</v>
      </c>
      <c r="F1327" s="25">
        <f t="shared" si="252"/>
        <v>10555.75</v>
      </c>
      <c r="G1327" s="25">
        <f t="shared" si="253"/>
        <v>1.0125287165762735</v>
      </c>
      <c r="H1327" s="25">
        <f t="shared" si="248"/>
        <v>0.99962528745511148</v>
      </c>
      <c r="I1327" s="4">
        <f t="shared" si="254"/>
        <v>10692.006428938952</v>
      </c>
      <c r="J1327" s="25">
        <f t="shared" si="249"/>
        <v>12725.828513904429</v>
      </c>
      <c r="K1327" s="15">
        <f t="shared" si="255"/>
        <v>12721.05998631617</v>
      </c>
      <c r="L1327" s="36">
        <f t="shared" si="256"/>
        <v>-2033.0599863161697</v>
      </c>
      <c r="M1327" s="36">
        <f t="shared" si="257"/>
        <v>2033.0599863161697</v>
      </c>
      <c r="N1327" s="36">
        <f t="shared" si="258"/>
        <v>0.19021893584544999</v>
      </c>
      <c r="O1327" s="36">
        <f t="shared" si="259"/>
        <v>4133332.9079599041</v>
      </c>
      <c r="P1327" s="35">
        <f t="shared" si="250"/>
        <v>4133332.9079599041</v>
      </c>
    </row>
    <row r="1328" spans="1:16" x14ac:dyDescent="0.4">
      <c r="A1328" s="1">
        <v>1327</v>
      </c>
      <c r="B1328" s="21">
        <v>41140</v>
      </c>
      <c r="C1328" s="43">
        <v>3</v>
      </c>
      <c r="D1328" s="23">
        <v>9764</v>
      </c>
      <c r="E1328" s="25">
        <f t="shared" si="251"/>
        <v>10845.5</v>
      </c>
      <c r="F1328" s="25">
        <f t="shared" si="252"/>
        <v>10909.75</v>
      </c>
      <c r="G1328" s="25">
        <f t="shared" si="253"/>
        <v>0.89497926166960751</v>
      </c>
      <c r="H1328" s="25">
        <f t="shared" si="248"/>
        <v>0.99623085886831275</v>
      </c>
      <c r="I1328" s="4">
        <f t="shared" si="254"/>
        <v>9800.9411303436227</v>
      </c>
      <c r="J1328" s="25">
        <f t="shared" si="249"/>
        <v>12726.144933931349</v>
      </c>
      <c r="K1328" s="15">
        <f t="shared" si="255"/>
        <v>12678.178297613056</v>
      </c>
      <c r="L1328" s="36">
        <f t="shared" si="256"/>
        <v>-2914.1782976130562</v>
      </c>
      <c r="M1328" s="36">
        <f t="shared" si="257"/>
        <v>2914.1782976130562</v>
      </c>
      <c r="N1328" s="36">
        <f t="shared" si="258"/>
        <v>0.29846152167278328</v>
      </c>
      <c r="O1328" s="36">
        <f t="shared" si="259"/>
        <v>8492435.1502789296</v>
      </c>
      <c r="P1328" s="35">
        <f t="shared" si="250"/>
        <v>8492435.1502789296</v>
      </c>
    </row>
    <row r="1329" spans="1:16" x14ac:dyDescent="0.4">
      <c r="A1329" s="1">
        <v>1328</v>
      </c>
      <c r="B1329" s="21">
        <v>41141</v>
      </c>
      <c r="C1329" s="43">
        <v>4</v>
      </c>
      <c r="D1329" s="23">
        <v>11543</v>
      </c>
      <c r="E1329" s="25">
        <f t="shared" si="251"/>
        <v>10974</v>
      </c>
      <c r="F1329" s="25">
        <f t="shared" si="252"/>
        <v>11078.875</v>
      </c>
      <c r="G1329" s="25">
        <f t="shared" si="253"/>
        <v>1.0418927914612268</v>
      </c>
      <c r="H1329" s="25">
        <f t="shared" si="248"/>
        <v>1.0011677938160828</v>
      </c>
      <c r="I1329" s="4">
        <f t="shared" si="254"/>
        <v>11529.535879297851</v>
      </c>
      <c r="J1329" s="25">
        <f t="shared" si="249"/>
        <v>12726.461353958272</v>
      </c>
      <c r="K1329" s="15">
        <f t="shared" si="255"/>
        <v>12741.323236828041</v>
      </c>
      <c r="L1329" s="36">
        <f t="shared" si="256"/>
        <v>-1198.3232368280405</v>
      </c>
      <c r="M1329" s="36">
        <f t="shared" si="257"/>
        <v>1198.3232368280405</v>
      </c>
      <c r="N1329" s="36">
        <f t="shared" si="258"/>
        <v>0.10381384707857927</v>
      </c>
      <c r="O1329" s="36">
        <f t="shared" si="259"/>
        <v>1435978.5799220321</v>
      </c>
      <c r="P1329" s="35">
        <f t="shared" si="250"/>
        <v>1435978.5799220321</v>
      </c>
    </row>
    <row r="1330" spans="1:16" x14ac:dyDescent="0.4">
      <c r="A1330" s="1">
        <v>1329</v>
      </c>
      <c r="B1330" s="21">
        <v>41142</v>
      </c>
      <c r="C1330" s="43">
        <v>1</v>
      </c>
      <c r="D1330" s="23">
        <v>11901</v>
      </c>
      <c r="E1330" s="25">
        <f t="shared" si="251"/>
        <v>11183.75</v>
      </c>
      <c r="F1330" s="25">
        <f t="shared" si="252"/>
        <v>11102.875</v>
      </c>
      <c r="G1330" s="25">
        <f t="shared" si="253"/>
        <v>1.0718845344111323</v>
      </c>
      <c r="H1330" s="25">
        <f t="shared" si="248"/>
        <v>1.0029760598604931</v>
      </c>
      <c r="I1330" s="4">
        <f t="shared" si="254"/>
        <v>11865.68700518669</v>
      </c>
      <c r="J1330" s="25">
        <f t="shared" si="249"/>
        <v>12726.777773985192</v>
      </c>
      <c r="K1330" s="15">
        <f t="shared" si="255"/>
        <v>12764.653426471765</v>
      </c>
      <c r="L1330" s="36">
        <f t="shared" si="256"/>
        <v>-863.65342647176476</v>
      </c>
      <c r="M1330" s="36">
        <f t="shared" si="257"/>
        <v>863.65342647176476</v>
      </c>
      <c r="N1330" s="36">
        <f t="shared" si="258"/>
        <v>7.2569819886712447E-2</v>
      </c>
      <c r="O1330" s="36">
        <f t="shared" si="259"/>
        <v>745897.24105642003</v>
      </c>
      <c r="P1330" s="35">
        <f t="shared" si="250"/>
        <v>745897.24105642003</v>
      </c>
    </row>
    <row r="1331" spans="1:16" x14ac:dyDescent="0.4">
      <c r="A1331" s="1">
        <v>1330</v>
      </c>
      <c r="B1331" s="21">
        <v>41143</v>
      </c>
      <c r="C1331" s="43">
        <v>2</v>
      </c>
      <c r="D1331" s="23">
        <v>11527</v>
      </c>
      <c r="E1331" s="25">
        <f t="shared" si="251"/>
        <v>11022</v>
      </c>
      <c r="F1331" s="25">
        <f t="shared" si="252"/>
        <v>11000.375</v>
      </c>
      <c r="G1331" s="25">
        <f t="shared" si="253"/>
        <v>1.0478733679533652</v>
      </c>
      <c r="H1331" s="25">
        <f t="shared" si="248"/>
        <v>0.99962528745511148</v>
      </c>
      <c r="I1331" s="4">
        <f t="shared" si="254"/>
        <v>11531.320930611835</v>
      </c>
      <c r="J1331" s="25">
        <f t="shared" si="249"/>
        <v>12727.094194012112</v>
      </c>
      <c r="K1331" s="15">
        <f t="shared" si="255"/>
        <v>12722.325192157638</v>
      </c>
      <c r="L1331" s="36">
        <f t="shared" si="256"/>
        <v>-1195.3251921576375</v>
      </c>
      <c r="M1331" s="36">
        <f t="shared" si="257"/>
        <v>1195.3251921576375</v>
      </c>
      <c r="N1331" s="36">
        <f t="shared" si="258"/>
        <v>0.10369785652447623</v>
      </c>
      <c r="O1331" s="36">
        <f t="shared" si="259"/>
        <v>1428802.3150066931</v>
      </c>
      <c r="P1331" s="35">
        <f t="shared" si="250"/>
        <v>1428802.3150066931</v>
      </c>
    </row>
    <row r="1332" spans="1:16" x14ac:dyDescent="0.4">
      <c r="A1332" s="1">
        <v>1331</v>
      </c>
      <c r="B1332" s="21">
        <v>41144</v>
      </c>
      <c r="C1332" s="43">
        <v>3</v>
      </c>
      <c r="D1332" s="23">
        <v>9117</v>
      </c>
      <c r="E1332" s="25">
        <f t="shared" si="251"/>
        <v>10978.75</v>
      </c>
      <c r="F1332" s="25">
        <f t="shared" si="252"/>
        <v>10803.25</v>
      </c>
      <c r="G1332" s="25">
        <f t="shared" si="253"/>
        <v>0.84391271145257218</v>
      </c>
      <c r="H1332" s="25">
        <f t="shared" si="248"/>
        <v>0.99623085886831275</v>
      </c>
      <c r="I1332" s="4">
        <f t="shared" si="254"/>
        <v>9151.4932696991818</v>
      </c>
      <c r="J1332" s="25">
        <f t="shared" si="249"/>
        <v>12727.410614039034</v>
      </c>
      <c r="K1332" s="15">
        <f t="shared" si="255"/>
        <v>12679.439207193787</v>
      </c>
      <c r="L1332" s="36">
        <f t="shared" si="256"/>
        <v>-3562.4392071937873</v>
      </c>
      <c r="M1332" s="36">
        <f t="shared" si="257"/>
        <v>3562.4392071937873</v>
      </c>
      <c r="N1332" s="36">
        <f t="shared" si="258"/>
        <v>0.39074686927649305</v>
      </c>
      <c r="O1332" s="36">
        <f t="shared" si="259"/>
        <v>12690973.104951499</v>
      </c>
      <c r="P1332" s="35">
        <f t="shared" si="250"/>
        <v>12690973.104951499</v>
      </c>
    </row>
    <row r="1333" spans="1:16" x14ac:dyDescent="0.4">
      <c r="A1333" s="1">
        <v>1332</v>
      </c>
      <c r="B1333" s="21">
        <v>41145</v>
      </c>
      <c r="C1333" s="43">
        <v>4</v>
      </c>
      <c r="D1333" s="23">
        <v>11370</v>
      </c>
      <c r="E1333" s="25">
        <f t="shared" si="251"/>
        <v>10627.75</v>
      </c>
      <c r="F1333" s="25">
        <f t="shared" si="252"/>
        <v>10401.875</v>
      </c>
      <c r="G1333" s="25">
        <f t="shared" si="253"/>
        <v>1.0930721624707085</v>
      </c>
      <c r="H1333" s="25">
        <f t="shared" si="248"/>
        <v>1.0011677938160828</v>
      </c>
      <c r="I1333" s="4">
        <f t="shared" si="254"/>
        <v>11356.737671975792</v>
      </c>
      <c r="J1333" s="25">
        <f t="shared" si="249"/>
        <v>12727.727034065954</v>
      </c>
      <c r="K1333" s="15">
        <f t="shared" si="255"/>
        <v>12742.590394989125</v>
      </c>
      <c r="L1333" s="36">
        <f t="shared" si="256"/>
        <v>-1372.5903949891253</v>
      </c>
      <c r="M1333" s="36">
        <f t="shared" si="257"/>
        <v>1372.5903949891253</v>
      </c>
      <c r="N1333" s="36">
        <f t="shared" si="258"/>
        <v>0.12072035136228015</v>
      </c>
      <c r="O1333" s="36">
        <f t="shared" si="259"/>
        <v>1884004.3924164032</v>
      </c>
      <c r="P1333" s="35">
        <f t="shared" si="250"/>
        <v>1884004.3924164032</v>
      </c>
    </row>
    <row r="1334" spans="1:16" x14ac:dyDescent="0.4">
      <c r="A1334" s="1">
        <v>1333</v>
      </c>
      <c r="B1334" s="21">
        <v>41146</v>
      </c>
      <c r="C1334" s="43">
        <v>1</v>
      </c>
      <c r="D1334" s="23">
        <v>10497</v>
      </c>
      <c r="E1334" s="25">
        <f t="shared" si="251"/>
        <v>10176</v>
      </c>
      <c r="F1334" s="25">
        <f t="shared" si="252"/>
        <v>10593.875</v>
      </c>
      <c r="G1334" s="25">
        <f t="shared" si="253"/>
        <v>0.9908555651260752</v>
      </c>
      <c r="H1334" s="25">
        <f t="shared" si="248"/>
        <v>1.0029760598604931</v>
      </c>
      <c r="I1334" s="4">
        <f t="shared" si="254"/>
        <v>10465.852994995772</v>
      </c>
      <c r="J1334" s="25">
        <f t="shared" si="249"/>
        <v>12728.043454092875</v>
      </c>
      <c r="K1334" s="15">
        <f t="shared" si="255"/>
        <v>12765.922873319212</v>
      </c>
      <c r="L1334" s="36">
        <f t="shared" si="256"/>
        <v>-2268.9228733192122</v>
      </c>
      <c r="M1334" s="36">
        <f t="shared" si="257"/>
        <v>2268.9228733192122</v>
      </c>
      <c r="N1334" s="36">
        <f t="shared" si="258"/>
        <v>0.21614964973985065</v>
      </c>
      <c r="O1334" s="36">
        <f t="shared" si="259"/>
        <v>5148011.0050711101</v>
      </c>
      <c r="P1334" s="35">
        <f t="shared" si="250"/>
        <v>5148011.0050711101</v>
      </c>
    </row>
    <row r="1335" spans="1:16" x14ac:dyDescent="0.4">
      <c r="A1335" s="1">
        <v>1334</v>
      </c>
      <c r="B1335" s="21">
        <v>41147</v>
      </c>
      <c r="C1335" s="43">
        <v>2</v>
      </c>
      <c r="D1335" s="23">
        <v>9720</v>
      </c>
      <c r="E1335" s="25">
        <f t="shared" si="251"/>
        <v>11011.75</v>
      </c>
      <c r="F1335" s="25">
        <f t="shared" si="252"/>
        <v>11242</v>
      </c>
      <c r="G1335" s="25">
        <f t="shared" si="253"/>
        <v>0.86461483721757693</v>
      </c>
      <c r="H1335" s="25">
        <f t="shared" si="248"/>
        <v>0.99962528745511148</v>
      </c>
      <c r="I1335" s="4">
        <f t="shared" si="254"/>
        <v>9723.6435712281636</v>
      </c>
      <c r="J1335" s="25">
        <f t="shared" si="249"/>
        <v>12728.359874119797</v>
      </c>
      <c r="K1335" s="15">
        <f t="shared" si="255"/>
        <v>12723.590397999109</v>
      </c>
      <c r="L1335" s="36">
        <f t="shared" si="256"/>
        <v>-3003.590397999109</v>
      </c>
      <c r="M1335" s="36">
        <f t="shared" si="257"/>
        <v>3003.590397999109</v>
      </c>
      <c r="N1335" s="36">
        <f t="shared" si="258"/>
        <v>0.30901135781883837</v>
      </c>
      <c r="O1335" s="36">
        <f t="shared" si="259"/>
        <v>9021555.2789524458</v>
      </c>
      <c r="P1335" s="35">
        <f t="shared" si="250"/>
        <v>9021555.2789524458</v>
      </c>
    </row>
    <row r="1336" spans="1:16" x14ac:dyDescent="0.4">
      <c r="A1336" s="1">
        <v>1335</v>
      </c>
      <c r="B1336" s="21">
        <v>41148</v>
      </c>
      <c r="C1336" s="43">
        <v>3</v>
      </c>
      <c r="D1336" s="23">
        <v>12460</v>
      </c>
      <c r="E1336" s="25">
        <f t="shared" si="251"/>
        <v>11472.25</v>
      </c>
      <c r="F1336" s="25">
        <f t="shared" si="252"/>
        <v>11799.875</v>
      </c>
      <c r="G1336" s="25">
        <f t="shared" si="253"/>
        <v>1.0559433892308181</v>
      </c>
      <c r="H1336" s="25">
        <f t="shared" si="248"/>
        <v>0.99623085886831275</v>
      </c>
      <c r="I1336" s="4">
        <f t="shared" si="254"/>
        <v>12507.141180262346</v>
      </c>
      <c r="J1336" s="25">
        <f t="shared" si="249"/>
        <v>12728.676294146717</v>
      </c>
      <c r="K1336" s="15">
        <f t="shared" si="255"/>
        <v>12680.700116774517</v>
      </c>
      <c r="L1336" s="36">
        <f t="shared" si="256"/>
        <v>-220.70011677451657</v>
      </c>
      <c r="M1336" s="36">
        <f t="shared" si="257"/>
        <v>220.70011677451657</v>
      </c>
      <c r="N1336" s="36">
        <f t="shared" si="258"/>
        <v>1.771268994980069E-2</v>
      </c>
      <c r="O1336" s="36">
        <f t="shared" si="259"/>
        <v>48708.541544285254</v>
      </c>
      <c r="P1336" s="35">
        <f t="shared" si="250"/>
        <v>48708.541544285254</v>
      </c>
    </row>
    <row r="1337" spans="1:16" x14ac:dyDescent="0.4">
      <c r="A1337" s="1">
        <v>1336</v>
      </c>
      <c r="B1337" s="21">
        <v>41149</v>
      </c>
      <c r="C1337" s="43">
        <v>4</v>
      </c>
      <c r="D1337" s="23">
        <v>13212</v>
      </c>
      <c r="E1337" s="25">
        <f t="shared" si="251"/>
        <v>12127.5</v>
      </c>
      <c r="F1337" s="25">
        <f t="shared" si="252"/>
        <v>12193.125</v>
      </c>
      <c r="G1337" s="25">
        <f t="shared" si="253"/>
        <v>1.0835614331846839</v>
      </c>
      <c r="H1337" s="25">
        <f t="shared" si="248"/>
        <v>1.0011677938160828</v>
      </c>
      <c r="I1337" s="4">
        <f t="shared" si="254"/>
        <v>13196.589104849971</v>
      </c>
      <c r="J1337" s="25">
        <f t="shared" si="249"/>
        <v>12728.992714173637</v>
      </c>
      <c r="K1337" s="15">
        <f t="shared" si="255"/>
        <v>12743.857553150212</v>
      </c>
      <c r="L1337" s="36">
        <f t="shared" si="256"/>
        <v>468.14244684978803</v>
      </c>
      <c r="M1337" s="36">
        <f t="shared" si="257"/>
        <v>468.14244684978803</v>
      </c>
      <c r="N1337" s="36">
        <f t="shared" si="258"/>
        <v>3.5433124950786259E-2</v>
      </c>
      <c r="O1337" s="36">
        <f t="shared" si="259"/>
        <v>219157.35054250661</v>
      </c>
      <c r="P1337" s="35">
        <f t="shared" si="250"/>
        <v>219157.35054250661</v>
      </c>
    </row>
    <row r="1338" spans="1:16" x14ac:dyDescent="0.4">
      <c r="A1338" s="1">
        <v>1337</v>
      </c>
      <c r="B1338" s="21">
        <v>41150</v>
      </c>
      <c r="C1338" s="43">
        <v>1</v>
      </c>
      <c r="D1338" s="23">
        <v>13118</v>
      </c>
      <c r="E1338" s="25">
        <f t="shared" si="251"/>
        <v>12258.75</v>
      </c>
      <c r="F1338" s="25">
        <f t="shared" si="252"/>
        <v>12261.75</v>
      </c>
      <c r="G1338" s="25">
        <f t="shared" si="253"/>
        <v>1.0698309784492426</v>
      </c>
      <c r="H1338" s="25">
        <f t="shared" si="248"/>
        <v>1.0029760598604931</v>
      </c>
      <c r="I1338" s="4">
        <f t="shared" si="254"/>
        <v>13079.075887239644</v>
      </c>
      <c r="J1338" s="25">
        <f t="shared" si="249"/>
        <v>12729.309134200559</v>
      </c>
      <c r="K1338" s="15">
        <f t="shared" si="255"/>
        <v>12767.192320166661</v>
      </c>
      <c r="L1338" s="36">
        <f t="shared" si="256"/>
        <v>350.80767983333863</v>
      </c>
      <c r="M1338" s="36">
        <f t="shared" si="257"/>
        <v>350.80767983333863</v>
      </c>
      <c r="N1338" s="36">
        <f t="shared" si="258"/>
        <v>2.6742466826752447E-2</v>
      </c>
      <c r="O1338" s="36">
        <f t="shared" si="259"/>
        <v>123066.02823005021</v>
      </c>
      <c r="P1338" s="35">
        <f t="shared" si="250"/>
        <v>123066.02823005021</v>
      </c>
    </row>
    <row r="1339" spans="1:16" x14ac:dyDescent="0.4">
      <c r="A1339" s="1">
        <v>1338</v>
      </c>
      <c r="B1339" s="21">
        <v>41151</v>
      </c>
      <c r="C1339" s="43">
        <v>2</v>
      </c>
      <c r="D1339" s="23">
        <v>10245</v>
      </c>
      <c r="E1339" s="25">
        <f t="shared" si="251"/>
        <v>12264.75</v>
      </c>
      <c r="F1339" s="25">
        <f t="shared" si="252"/>
        <v>11860.125</v>
      </c>
      <c r="G1339" s="25">
        <f t="shared" si="253"/>
        <v>0.86381888892402059</v>
      </c>
      <c r="H1339" s="25">
        <f t="shared" si="248"/>
        <v>0.99962528745511148</v>
      </c>
      <c r="I1339" s="4">
        <f t="shared" si="254"/>
        <v>10248.840369056845</v>
      </c>
      <c r="J1339" s="25">
        <f t="shared" si="249"/>
        <v>12729.625554227479</v>
      </c>
      <c r="K1339" s="15">
        <f t="shared" si="255"/>
        <v>12724.855603840577</v>
      </c>
      <c r="L1339" s="36">
        <f t="shared" si="256"/>
        <v>-2479.8556038405768</v>
      </c>
      <c r="M1339" s="36">
        <f t="shared" si="257"/>
        <v>2479.8556038405768</v>
      </c>
      <c r="N1339" s="36">
        <f t="shared" si="258"/>
        <v>0.24205520779312609</v>
      </c>
      <c r="O1339" s="36">
        <f t="shared" si="259"/>
        <v>6149683.8158995118</v>
      </c>
      <c r="P1339" s="35">
        <f t="shared" si="250"/>
        <v>6149683.8158995118</v>
      </c>
    </row>
    <row r="1340" spans="1:16" x14ac:dyDescent="0.4">
      <c r="A1340" s="1">
        <v>1339</v>
      </c>
      <c r="B1340" s="21">
        <v>41152</v>
      </c>
      <c r="C1340" s="43">
        <v>3</v>
      </c>
      <c r="D1340" s="23">
        <v>12484</v>
      </c>
      <c r="E1340" s="25">
        <f t="shared" si="251"/>
        <v>11455.5</v>
      </c>
      <c r="F1340" s="25">
        <f t="shared" si="252"/>
        <v>10950.5</v>
      </c>
      <c r="G1340" s="25">
        <f t="shared" si="253"/>
        <v>1.1400392676133511</v>
      </c>
      <c r="H1340" s="25">
        <f t="shared" si="248"/>
        <v>0.99623085886831275</v>
      </c>
      <c r="I1340" s="4">
        <f t="shared" si="254"/>
        <v>12531.23198189367</v>
      </c>
      <c r="J1340" s="25">
        <f t="shared" si="249"/>
        <v>12729.9419742544</v>
      </c>
      <c r="K1340" s="15">
        <f t="shared" si="255"/>
        <v>12681.961026355246</v>
      </c>
      <c r="L1340" s="36">
        <f t="shared" si="256"/>
        <v>-197.96102635524585</v>
      </c>
      <c r="M1340" s="36">
        <f t="shared" si="257"/>
        <v>197.96102635524585</v>
      </c>
      <c r="N1340" s="36">
        <f t="shared" si="258"/>
        <v>1.5857179297921006E-2</v>
      </c>
      <c r="O1340" s="36">
        <f t="shared" si="259"/>
        <v>39188.56795562234</v>
      </c>
      <c r="P1340" s="35">
        <f t="shared" si="250"/>
        <v>39188.56795562234</v>
      </c>
    </row>
    <row r="1341" spans="1:16" x14ac:dyDescent="0.4">
      <c r="A1341" s="1">
        <v>1340</v>
      </c>
      <c r="B1341" s="21">
        <v>41153</v>
      </c>
      <c r="C1341" s="43">
        <v>4</v>
      </c>
      <c r="D1341" s="23">
        <v>9975</v>
      </c>
      <c r="E1341" s="25">
        <f t="shared" si="251"/>
        <v>10445.5</v>
      </c>
      <c r="F1341" s="25">
        <f t="shared" si="252"/>
        <v>10617.875</v>
      </c>
      <c r="G1341" s="25">
        <f t="shared" si="253"/>
        <v>0.93945351588712434</v>
      </c>
      <c r="H1341" s="25">
        <f t="shared" si="248"/>
        <v>1.0011677938160828</v>
      </c>
      <c r="I1341" s="4">
        <f t="shared" si="254"/>
        <v>9963.3648441476271</v>
      </c>
      <c r="J1341" s="25">
        <f t="shared" si="249"/>
        <v>12730.258394281322</v>
      </c>
      <c r="K1341" s="15">
        <f t="shared" si="255"/>
        <v>12745.124711311299</v>
      </c>
      <c r="L1341" s="36">
        <f t="shared" si="256"/>
        <v>-2770.1247113112986</v>
      </c>
      <c r="M1341" s="36">
        <f t="shared" si="257"/>
        <v>2770.1247113112986</v>
      </c>
      <c r="N1341" s="36">
        <f t="shared" si="258"/>
        <v>0.27770673797607004</v>
      </c>
      <c r="O1341" s="36">
        <f t="shared" si="259"/>
        <v>7673590.916217505</v>
      </c>
      <c r="P1341" s="35">
        <f t="shared" si="250"/>
        <v>7673590.916217505</v>
      </c>
    </row>
    <row r="1342" spans="1:16" x14ac:dyDescent="0.4">
      <c r="A1342" s="1">
        <v>1341</v>
      </c>
      <c r="B1342" s="21">
        <v>41154</v>
      </c>
      <c r="C1342" s="43">
        <v>1</v>
      </c>
      <c r="D1342" s="23">
        <v>9078</v>
      </c>
      <c r="E1342" s="25">
        <f t="shared" si="251"/>
        <v>10790.25</v>
      </c>
      <c r="F1342" s="25">
        <f t="shared" si="252"/>
        <v>10731.625</v>
      </c>
      <c r="G1342" s="25">
        <f t="shared" si="253"/>
        <v>0.8459110339766811</v>
      </c>
      <c r="H1342" s="25">
        <f t="shared" si="248"/>
        <v>1.0029760598604931</v>
      </c>
      <c r="I1342" s="4">
        <f t="shared" si="254"/>
        <v>9051.0634932429857</v>
      </c>
      <c r="J1342" s="25">
        <f t="shared" si="249"/>
        <v>12730.574814308242</v>
      </c>
      <c r="K1342" s="15">
        <f t="shared" si="255"/>
        <v>12768.461767014109</v>
      </c>
      <c r="L1342" s="36">
        <f t="shared" si="256"/>
        <v>-3690.4617670141088</v>
      </c>
      <c r="M1342" s="36">
        <f t="shared" si="257"/>
        <v>3690.4617670141088</v>
      </c>
      <c r="N1342" s="36">
        <f t="shared" si="258"/>
        <v>0.40652806422274829</v>
      </c>
      <c r="O1342" s="36">
        <f t="shared" si="259"/>
        <v>13619508.053792898</v>
      </c>
      <c r="P1342" s="35">
        <f t="shared" si="250"/>
        <v>13619508.053792898</v>
      </c>
    </row>
    <row r="1343" spans="1:16" x14ac:dyDescent="0.4">
      <c r="A1343" s="1">
        <v>1342</v>
      </c>
      <c r="B1343" s="21">
        <v>41155</v>
      </c>
      <c r="C1343" s="43">
        <v>2</v>
      </c>
      <c r="D1343" s="23">
        <v>11624</v>
      </c>
      <c r="E1343" s="25">
        <f t="shared" si="251"/>
        <v>10673</v>
      </c>
      <c r="F1343" s="25">
        <f t="shared" si="252"/>
        <v>10912.375</v>
      </c>
      <c r="G1343" s="25">
        <f t="shared" si="253"/>
        <v>1.065212659938831</v>
      </c>
      <c r="H1343" s="25">
        <f t="shared" si="248"/>
        <v>0.99962528745511148</v>
      </c>
      <c r="I1343" s="4">
        <f t="shared" si="254"/>
        <v>11628.357291353515</v>
      </c>
      <c r="J1343" s="25">
        <f t="shared" si="249"/>
        <v>12730.891234335162</v>
      </c>
      <c r="K1343" s="15">
        <f t="shared" si="255"/>
        <v>12726.120809682045</v>
      </c>
      <c r="L1343" s="36">
        <f t="shared" si="256"/>
        <v>-1102.1208096820446</v>
      </c>
      <c r="M1343" s="36">
        <f t="shared" si="257"/>
        <v>1102.1208096820446</v>
      </c>
      <c r="N1343" s="36">
        <f t="shared" si="258"/>
        <v>9.4814247219721662E-2</v>
      </c>
      <c r="O1343" s="36">
        <f t="shared" si="259"/>
        <v>1214670.2791342055</v>
      </c>
      <c r="P1343" s="35">
        <f t="shared" si="250"/>
        <v>1214670.2791342055</v>
      </c>
    </row>
    <row r="1344" spans="1:16" x14ac:dyDescent="0.4">
      <c r="A1344" s="1">
        <v>1343</v>
      </c>
      <c r="B1344" s="21">
        <v>41156</v>
      </c>
      <c r="C1344" s="43">
        <v>3</v>
      </c>
      <c r="D1344" s="23">
        <v>12015</v>
      </c>
      <c r="E1344" s="25">
        <f t="shared" si="251"/>
        <v>11151.75</v>
      </c>
      <c r="F1344" s="25">
        <f t="shared" si="252"/>
        <v>11218.75</v>
      </c>
      <c r="G1344" s="25">
        <f t="shared" si="253"/>
        <v>1.070974930362117</v>
      </c>
      <c r="H1344" s="25">
        <f t="shared" si="248"/>
        <v>0.99623085886831275</v>
      </c>
      <c r="I1344" s="4">
        <f t="shared" si="254"/>
        <v>12060.457566681549</v>
      </c>
      <c r="J1344" s="25">
        <f t="shared" si="249"/>
        <v>12731.207654362084</v>
      </c>
      <c r="K1344" s="15">
        <f t="shared" si="255"/>
        <v>12683.221935935977</v>
      </c>
      <c r="L1344" s="36">
        <f t="shared" si="256"/>
        <v>-668.22193593597694</v>
      </c>
      <c r="M1344" s="36">
        <f t="shared" si="257"/>
        <v>668.22193593597694</v>
      </c>
      <c r="N1344" s="36">
        <f t="shared" si="258"/>
        <v>5.5615641775778359E-2</v>
      </c>
      <c r="O1344" s="36">
        <f t="shared" si="259"/>
        <v>446520.55566602485</v>
      </c>
      <c r="P1344" s="35">
        <f t="shared" si="250"/>
        <v>446520.55566602485</v>
      </c>
    </row>
    <row r="1345" spans="1:16" x14ac:dyDescent="0.4">
      <c r="A1345" s="1">
        <v>1344</v>
      </c>
      <c r="B1345" s="21">
        <v>41157</v>
      </c>
      <c r="C1345" s="43">
        <v>4</v>
      </c>
      <c r="D1345" s="23">
        <v>11890</v>
      </c>
      <c r="E1345" s="25">
        <f t="shared" si="251"/>
        <v>11285.75</v>
      </c>
      <c r="F1345" s="25">
        <f t="shared" si="252"/>
        <v>11332.75</v>
      </c>
      <c r="G1345" s="25">
        <f t="shared" si="253"/>
        <v>1.0491716485407336</v>
      </c>
      <c r="H1345" s="25">
        <f t="shared" si="248"/>
        <v>1.0011677938160828</v>
      </c>
      <c r="I1345" s="4">
        <f t="shared" si="254"/>
        <v>11876.131127510305</v>
      </c>
      <c r="J1345" s="25">
        <f t="shared" si="249"/>
        <v>12731.524074389004</v>
      </c>
      <c r="K1345" s="15">
        <f t="shared" si="255"/>
        <v>12746.391869472385</v>
      </c>
      <c r="L1345" s="36">
        <f t="shared" si="256"/>
        <v>-856.39186947238522</v>
      </c>
      <c r="M1345" s="36">
        <f t="shared" si="257"/>
        <v>856.39186947238522</v>
      </c>
      <c r="N1345" s="36">
        <f t="shared" si="258"/>
        <v>7.2026229560335178E-2</v>
      </c>
      <c r="O1345" s="36">
        <f t="shared" si="259"/>
        <v>733407.0340984069</v>
      </c>
      <c r="P1345" s="35">
        <f t="shared" si="250"/>
        <v>733407.0340984069</v>
      </c>
    </row>
    <row r="1346" spans="1:16" x14ac:dyDescent="0.4">
      <c r="A1346" s="1">
        <v>1345</v>
      </c>
      <c r="B1346" s="21">
        <v>41158</v>
      </c>
      <c r="C1346" s="43">
        <v>1</v>
      </c>
      <c r="D1346" s="23">
        <v>9614</v>
      </c>
      <c r="E1346" s="25">
        <f t="shared" si="251"/>
        <v>11379.75</v>
      </c>
      <c r="F1346" s="25">
        <f t="shared" si="252"/>
        <v>11149.125</v>
      </c>
      <c r="G1346" s="25">
        <f t="shared" si="253"/>
        <v>0.86230982251970445</v>
      </c>
      <c r="H1346" s="25">
        <f t="shared" ref="H1346:H1409" si="260">VLOOKUP(C1346,$Q$38:$S$42,3,FALSE)</f>
        <v>1.0029760598604931</v>
      </c>
      <c r="I1346" s="4">
        <f t="shared" si="254"/>
        <v>9585.4730583870969</v>
      </c>
      <c r="J1346" s="25">
        <f t="shared" si="249"/>
        <v>12731.840494415927</v>
      </c>
      <c r="K1346" s="15">
        <f t="shared" si="255"/>
        <v>12769.731213861558</v>
      </c>
      <c r="L1346" s="36">
        <f t="shared" si="256"/>
        <v>-3155.731213861558</v>
      </c>
      <c r="M1346" s="36">
        <f t="shared" si="257"/>
        <v>3155.731213861558</v>
      </c>
      <c r="N1346" s="36">
        <f t="shared" si="258"/>
        <v>0.32824331327871414</v>
      </c>
      <c r="O1346" s="36">
        <f t="shared" si="259"/>
        <v>9958639.4941401426</v>
      </c>
      <c r="P1346" s="35">
        <f t="shared" si="250"/>
        <v>9958639.4941401426</v>
      </c>
    </row>
    <row r="1347" spans="1:16" x14ac:dyDescent="0.4">
      <c r="A1347" s="1">
        <v>1346</v>
      </c>
      <c r="B1347" s="21">
        <v>41159</v>
      </c>
      <c r="C1347" s="43">
        <v>2</v>
      </c>
      <c r="D1347" s="23">
        <v>12000</v>
      </c>
      <c r="E1347" s="25">
        <f t="shared" si="251"/>
        <v>10918.5</v>
      </c>
      <c r="F1347" s="25">
        <f t="shared" si="252"/>
        <v>10574.375</v>
      </c>
      <c r="G1347" s="25">
        <f t="shared" si="253"/>
        <v>1.1348188427212009</v>
      </c>
      <c r="H1347" s="25">
        <f t="shared" si="260"/>
        <v>0.99962528745511148</v>
      </c>
      <c r="I1347" s="4">
        <f t="shared" si="254"/>
        <v>12004.498236084153</v>
      </c>
      <c r="J1347" s="25">
        <f t="shared" ref="J1347:J1410" si="261">INTERCEPT($I$2:$I$3896,$A$2:$A$3896)+SLOPE($I$2:$I$3896,$A$2:$A$3896)*A1347</f>
        <v>12732.156914442847</v>
      </c>
      <c r="K1347" s="15">
        <f t="shared" si="255"/>
        <v>12727.386015523516</v>
      </c>
      <c r="L1347" s="36">
        <f t="shared" si="256"/>
        <v>-727.38601552351611</v>
      </c>
      <c r="M1347" s="36">
        <f t="shared" si="257"/>
        <v>727.38601552351611</v>
      </c>
      <c r="N1347" s="36">
        <f t="shared" si="258"/>
        <v>6.0615501293626341E-2</v>
      </c>
      <c r="O1347" s="36">
        <f t="shared" si="259"/>
        <v>529090.41557917686</v>
      </c>
      <c r="P1347" s="35">
        <f t="shared" ref="P1347:P1410" si="262">(D1347-K1347)^2</f>
        <v>529090.41557917686</v>
      </c>
    </row>
    <row r="1348" spans="1:16" x14ac:dyDescent="0.4">
      <c r="A1348" s="1">
        <v>1347</v>
      </c>
      <c r="B1348" s="21">
        <v>41160</v>
      </c>
      <c r="C1348" s="43">
        <v>3</v>
      </c>
      <c r="D1348" s="23">
        <v>10170</v>
      </c>
      <c r="E1348" s="25">
        <f t="shared" si="251"/>
        <v>10230.25</v>
      </c>
      <c r="F1348" s="25">
        <f t="shared" si="252"/>
        <v>10422.875</v>
      </c>
      <c r="G1348" s="25">
        <f t="shared" si="253"/>
        <v>0.97573845987791274</v>
      </c>
      <c r="H1348" s="25">
        <f t="shared" si="260"/>
        <v>0.99623085886831275</v>
      </c>
      <c r="I1348" s="4">
        <f t="shared" si="254"/>
        <v>10208.47719127352</v>
      </c>
      <c r="J1348" s="25">
        <f t="shared" si="261"/>
        <v>12732.473334469767</v>
      </c>
      <c r="K1348" s="15">
        <f t="shared" si="255"/>
        <v>12684.482845516706</v>
      </c>
      <c r="L1348" s="36">
        <f t="shared" si="256"/>
        <v>-2514.4828455167062</v>
      </c>
      <c r="M1348" s="36">
        <f t="shared" si="257"/>
        <v>2514.4828455167062</v>
      </c>
      <c r="N1348" s="36">
        <f t="shared" si="258"/>
        <v>0.24724511755326511</v>
      </c>
      <c r="O1348" s="36">
        <f t="shared" si="259"/>
        <v>6322623.9803977916</v>
      </c>
      <c r="P1348" s="35">
        <f t="shared" si="262"/>
        <v>6322623.9803977916</v>
      </c>
    </row>
    <row r="1349" spans="1:16" x14ac:dyDescent="0.4">
      <c r="A1349" s="1">
        <v>1348</v>
      </c>
      <c r="B1349" s="21">
        <v>41161</v>
      </c>
      <c r="C1349" s="43">
        <v>4</v>
      </c>
      <c r="D1349" s="23">
        <v>9137</v>
      </c>
      <c r="E1349" s="25">
        <f t="shared" ref="E1349:E1412" si="263">AVERAGE(D1347:D1350)</f>
        <v>10615.5</v>
      </c>
      <c r="F1349" s="25">
        <f t="shared" ref="F1349:F1412" si="264">AVERAGE(E1349:E1350)</f>
        <v>10509.625</v>
      </c>
      <c r="G1349" s="25">
        <f t="shared" si="253"/>
        <v>0.86939353211936676</v>
      </c>
      <c r="H1349" s="25">
        <f t="shared" si="260"/>
        <v>1.0011677938160828</v>
      </c>
      <c r="I1349" s="4">
        <f t="shared" si="254"/>
        <v>9126.3423138823928</v>
      </c>
      <c r="J1349" s="25">
        <f t="shared" si="261"/>
        <v>12732.789754496689</v>
      </c>
      <c r="K1349" s="15">
        <f t="shared" si="255"/>
        <v>12747.659027633472</v>
      </c>
      <c r="L1349" s="36">
        <f t="shared" si="256"/>
        <v>-3610.6590276334719</v>
      </c>
      <c r="M1349" s="36">
        <f t="shared" si="257"/>
        <v>3610.6590276334719</v>
      </c>
      <c r="N1349" s="36">
        <f t="shared" si="258"/>
        <v>0.39516898627924613</v>
      </c>
      <c r="O1349" s="36">
        <f t="shared" si="259"/>
        <v>13036858.613831088</v>
      </c>
      <c r="P1349" s="35">
        <f t="shared" si="262"/>
        <v>13036858.613831088</v>
      </c>
    </row>
    <row r="1350" spans="1:16" x14ac:dyDescent="0.4">
      <c r="A1350" s="1">
        <v>1349</v>
      </c>
      <c r="B1350" s="21">
        <v>41162</v>
      </c>
      <c r="C1350" s="43">
        <v>1</v>
      </c>
      <c r="D1350" s="23">
        <v>11155</v>
      </c>
      <c r="E1350" s="25">
        <f t="shared" si="263"/>
        <v>10403.75</v>
      </c>
      <c r="F1350" s="25">
        <f t="shared" si="264"/>
        <v>10582.375</v>
      </c>
      <c r="G1350" s="25">
        <f t="shared" si="253"/>
        <v>1.0541111990455829</v>
      </c>
      <c r="H1350" s="25">
        <f t="shared" si="260"/>
        <v>1.0029760598604931</v>
      </c>
      <c r="I1350" s="4">
        <f t="shared" si="254"/>
        <v>11121.900558176416</v>
      </c>
      <c r="J1350" s="25">
        <f t="shared" si="261"/>
        <v>12733.106174523609</v>
      </c>
      <c r="K1350" s="15">
        <f t="shared" si="255"/>
        <v>12771.000660709005</v>
      </c>
      <c r="L1350" s="36">
        <f t="shared" si="256"/>
        <v>-1616.0006607090054</v>
      </c>
      <c r="M1350" s="36">
        <f t="shared" si="257"/>
        <v>1616.0006607090054</v>
      </c>
      <c r="N1350" s="36">
        <f t="shared" si="258"/>
        <v>0.14486783152926988</v>
      </c>
      <c r="O1350" s="36">
        <f t="shared" si="259"/>
        <v>2611458.1354119419</v>
      </c>
      <c r="P1350" s="35">
        <f t="shared" si="262"/>
        <v>2611458.1354119419</v>
      </c>
    </row>
    <row r="1351" spans="1:16" x14ac:dyDescent="0.4">
      <c r="A1351" s="1">
        <v>1350</v>
      </c>
      <c r="B1351" s="21">
        <v>41163</v>
      </c>
      <c r="C1351" s="43">
        <v>2</v>
      </c>
      <c r="D1351" s="23">
        <v>11153</v>
      </c>
      <c r="E1351" s="25">
        <f t="shared" si="263"/>
        <v>10761</v>
      </c>
      <c r="F1351" s="25">
        <f t="shared" si="264"/>
        <v>10803.125</v>
      </c>
      <c r="G1351" s="25">
        <f t="shared" si="253"/>
        <v>1.0323864622505061</v>
      </c>
      <c r="H1351" s="25">
        <f t="shared" si="260"/>
        <v>0.99962528745511148</v>
      </c>
      <c r="I1351" s="4">
        <f t="shared" si="254"/>
        <v>11157.180735587213</v>
      </c>
      <c r="J1351" s="25">
        <f t="shared" si="261"/>
        <v>12733.42259455053</v>
      </c>
      <c r="K1351" s="15">
        <f t="shared" si="255"/>
        <v>12728.651221364984</v>
      </c>
      <c r="L1351" s="36">
        <f t="shared" si="256"/>
        <v>-1575.6512213649839</v>
      </c>
      <c r="M1351" s="36">
        <f t="shared" si="257"/>
        <v>1575.6512213649839</v>
      </c>
      <c r="N1351" s="36">
        <f t="shared" si="258"/>
        <v>0.14127599940509136</v>
      </c>
      <c r="O1351" s="36">
        <f t="shared" si="259"/>
        <v>2482676.7713889657</v>
      </c>
      <c r="P1351" s="35">
        <f t="shared" si="262"/>
        <v>2482676.7713889657</v>
      </c>
    </row>
    <row r="1352" spans="1:16" x14ac:dyDescent="0.4">
      <c r="A1352" s="1">
        <v>1351</v>
      </c>
      <c r="B1352" s="21">
        <v>41164</v>
      </c>
      <c r="C1352" s="43">
        <v>3</v>
      </c>
      <c r="D1352" s="23">
        <v>11599</v>
      </c>
      <c r="E1352" s="25">
        <f t="shared" si="263"/>
        <v>10845.25</v>
      </c>
      <c r="F1352" s="25">
        <f t="shared" si="264"/>
        <v>10902.625</v>
      </c>
      <c r="G1352" s="25">
        <f t="shared" si="253"/>
        <v>1.0638722326045333</v>
      </c>
      <c r="H1352" s="25">
        <f t="shared" si="260"/>
        <v>0.99623085886831275</v>
      </c>
      <c r="I1352" s="4">
        <f t="shared" si="254"/>
        <v>11642.8836717386</v>
      </c>
      <c r="J1352" s="25">
        <f t="shared" si="261"/>
        <v>12733.739014577452</v>
      </c>
      <c r="K1352" s="15">
        <f t="shared" si="255"/>
        <v>12685.743755097437</v>
      </c>
      <c r="L1352" s="36">
        <f t="shared" si="256"/>
        <v>-1086.7437550974373</v>
      </c>
      <c r="M1352" s="36">
        <f t="shared" si="257"/>
        <v>1086.7437550974373</v>
      </c>
      <c r="N1352" s="36">
        <f t="shared" si="258"/>
        <v>9.369288344662792E-2</v>
      </c>
      <c r="O1352" s="36">
        <f t="shared" si="259"/>
        <v>1181011.9892432787</v>
      </c>
      <c r="P1352" s="35">
        <f t="shared" si="262"/>
        <v>1181011.9892432787</v>
      </c>
    </row>
    <row r="1353" spans="1:16" x14ac:dyDescent="0.4">
      <c r="A1353" s="1">
        <v>1352</v>
      </c>
      <c r="B1353" s="21">
        <v>41165</v>
      </c>
      <c r="C1353" s="43">
        <v>4</v>
      </c>
      <c r="D1353" s="23">
        <v>9474</v>
      </c>
      <c r="E1353" s="25">
        <f t="shared" si="263"/>
        <v>10960</v>
      </c>
      <c r="F1353" s="25">
        <f t="shared" si="264"/>
        <v>10804.125</v>
      </c>
      <c r="G1353" s="25">
        <f t="shared" si="253"/>
        <v>0.87688729998958737</v>
      </c>
      <c r="H1353" s="25">
        <f t="shared" si="260"/>
        <v>1.0011677938160828</v>
      </c>
      <c r="I1353" s="4">
        <f t="shared" si="254"/>
        <v>9462.9492264114906</v>
      </c>
      <c r="J1353" s="25">
        <f t="shared" si="261"/>
        <v>12734.055434604372</v>
      </c>
      <c r="K1353" s="15">
        <f t="shared" si="255"/>
        <v>12748.926185794558</v>
      </c>
      <c r="L1353" s="36">
        <f t="shared" si="256"/>
        <v>-3274.9261857945585</v>
      </c>
      <c r="M1353" s="36">
        <f t="shared" si="257"/>
        <v>3274.9261857945585</v>
      </c>
      <c r="N1353" s="36">
        <f t="shared" si="258"/>
        <v>0.34567513044063314</v>
      </c>
      <c r="O1353" s="36">
        <f t="shared" si="259"/>
        <v>10725141.522402896</v>
      </c>
      <c r="P1353" s="35">
        <f t="shared" si="262"/>
        <v>10725141.522402896</v>
      </c>
    </row>
    <row r="1354" spans="1:16" x14ac:dyDescent="0.4">
      <c r="A1354" s="1">
        <v>1353</v>
      </c>
      <c r="B1354" s="21">
        <v>41166</v>
      </c>
      <c r="C1354" s="43">
        <v>1</v>
      </c>
      <c r="D1354" s="23">
        <v>11614</v>
      </c>
      <c r="E1354" s="25">
        <f t="shared" si="263"/>
        <v>10648.25</v>
      </c>
      <c r="F1354" s="25">
        <f t="shared" si="264"/>
        <v>10305.875</v>
      </c>
      <c r="G1354" s="25">
        <f t="shared" si="253"/>
        <v>1.1269300277754193</v>
      </c>
      <c r="H1354" s="25">
        <f t="shared" si="260"/>
        <v>1.0029760598604931</v>
      </c>
      <c r="I1354" s="4">
        <f t="shared" si="254"/>
        <v>11579.538599969601</v>
      </c>
      <c r="J1354" s="25">
        <f t="shared" si="261"/>
        <v>12734.371854631292</v>
      </c>
      <c r="K1354" s="15">
        <f t="shared" si="255"/>
        <v>12772.270107556453</v>
      </c>
      <c r="L1354" s="36">
        <f t="shared" si="256"/>
        <v>-1158.2701075564528</v>
      </c>
      <c r="M1354" s="36">
        <f t="shared" si="257"/>
        <v>1158.2701075564528</v>
      </c>
      <c r="N1354" s="36">
        <f t="shared" si="258"/>
        <v>9.973050693615057E-2</v>
      </c>
      <c r="O1354" s="36">
        <f t="shared" si="259"/>
        <v>1341589.6420588368</v>
      </c>
      <c r="P1354" s="35">
        <f t="shared" si="262"/>
        <v>1341589.6420588368</v>
      </c>
    </row>
    <row r="1355" spans="1:16" x14ac:dyDescent="0.4">
      <c r="A1355" s="1">
        <v>1354</v>
      </c>
      <c r="B1355" s="21">
        <v>41167</v>
      </c>
      <c r="C1355" s="43">
        <v>2</v>
      </c>
      <c r="D1355" s="23">
        <v>9906</v>
      </c>
      <c r="E1355" s="25">
        <f t="shared" si="263"/>
        <v>9963.5</v>
      </c>
      <c r="F1355" s="25">
        <f t="shared" si="264"/>
        <v>10205.125</v>
      </c>
      <c r="G1355" s="25">
        <f t="shared" si="253"/>
        <v>0.97068874707561148</v>
      </c>
      <c r="H1355" s="25">
        <f t="shared" si="260"/>
        <v>0.99962528745511148</v>
      </c>
      <c r="I1355" s="4">
        <f t="shared" si="254"/>
        <v>9909.7132938874674</v>
      </c>
      <c r="J1355" s="25">
        <f t="shared" si="261"/>
        <v>12734.688274658214</v>
      </c>
      <c r="K1355" s="15">
        <f t="shared" si="255"/>
        <v>12729.916427206455</v>
      </c>
      <c r="L1355" s="36">
        <f t="shared" si="256"/>
        <v>-2823.9164272064554</v>
      </c>
      <c r="M1355" s="36">
        <f t="shared" si="257"/>
        <v>2823.9164272064554</v>
      </c>
      <c r="N1355" s="36">
        <f t="shared" si="258"/>
        <v>0.28507131306344191</v>
      </c>
      <c r="O1355" s="36">
        <f t="shared" si="259"/>
        <v>7974503.9878464723</v>
      </c>
      <c r="P1355" s="35">
        <f t="shared" si="262"/>
        <v>7974503.9878464723</v>
      </c>
    </row>
    <row r="1356" spans="1:16" x14ac:dyDescent="0.4">
      <c r="A1356" s="1">
        <v>1355</v>
      </c>
      <c r="B1356" s="21">
        <v>41168</v>
      </c>
      <c r="C1356" s="43">
        <v>3</v>
      </c>
      <c r="D1356" s="23">
        <v>8860</v>
      </c>
      <c r="E1356" s="25">
        <f t="shared" si="263"/>
        <v>10446.75</v>
      </c>
      <c r="F1356" s="25">
        <f t="shared" si="264"/>
        <v>10443.25</v>
      </c>
      <c r="G1356" s="25">
        <f t="shared" si="253"/>
        <v>0.84839489622483422</v>
      </c>
      <c r="H1356" s="25">
        <f t="shared" si="260"/>
        <v>0.99623085886831275</v>
      </c>
      <c r="I1356" s="4">
        <f t="shared" si="254"/>
        <v>8893.5209355637544</v>
      </c>
      <c r="J1356" s="25">
        <f t="shared" si="261"/>
        <v>12735.004694685134</v>
      </c>
      <c r="K1356" s="15">
        <f t="shared" si="255"/>
        <v>12687.004664678167</v>
      </c>
      <c r="L1356" s="36">
        <f t="shared" si="256"/>
        <v>-3827.0046646781666</v>
      </c>
      <c r="M1356" s="36">
        <f t="shared" si="257"/>
        <v>3827.0046646781666</v>
      </c>
      <c r="N1356" s="36">
        <f t="shared" si="258"/>
        <v>0.4319418357424567</v>
      </c>
      <c r="O1356" s="36">
        <f t="shared" si="259"/>
        <v>14645964.703468446</v>
      </c>
      <c r="P1356" s="35">
        <f t="shared" si="262"/>
        <v>14645964.703468446</v>
      </c>
    </row>
    <row r="1357" spans="1:16" x14ac:dyDescent="0.4">
      <c r="A1357" s="1">
        <v>1356</v>
      </c>
      <c r="B1357" s="21">
        <v>41169</v>
      </c>
      <c r="C1357" s="43">
        <v>4</v>
      </c>
      <c r="D1357" s="23">
        <v>11407</v>
      </c>
      <c r="E1357" s="25">
        <f t="shared" si="263"/>
        <v>10439.75</v>
      </c>
      <c r="F1357" s="25">
        <f t="shared" si="264"/>
        <v>10631</v>
      </c>
      <c r="G1357" s="25">
        <f t="shared" si="253"/>
        <v>1.0729940739347192</v>
      </c>
      <c r="H1357" s="25">
        <f t="shared" si="260"/>
        <v>1.0011677938160828</v>
      </c>
      <c r="I1357" s="4">
        <f t="shared" si="254"/>
        <v>11393.69451400421</v>
      </c>
      <c r="J1357" s="25">
        <f t="shared" si="261"/>
        <v>12735.321114712055</v>
      </c>
      <c r="K1357" s="15">
        <f t="shared" si="255"/>
        <v>12750.193343955643</v>
      </c>
      <c r="L1357" s="36">
        <f t="shared" si="256"/>
        <v>-1343.1933439556433</v>
      </c>
      <c r="M1357" s="36">
        <f t="shared" si="257"/>
        <v>1343.1933439556433</v>
      </c>
      <c r="N1357" s="36">
        <f t="shared" si="258"/>
        <v>0.11775167388056836</v>
      </c>
      <c r="O1357" s="36">
        <f t="shared" si="259"/>
        <v>1804168.3592467431</v>
      </c>
      <c r="P1357" s="35">
        <f t="shared" si="262"/>
        <v>1804168.3592467431</v>
      </c>
    </row>
    <row r="1358" spans="1:16" x14ac:dyDescent="0.4">
      <c r="A1358" s="1">
        <v>1357</v>
      </c>
      <c r="B1358" s="21">
        <v>41170</v>
      </c>
      <c r="C1358" s="43">
        <v>1</v>
      </c>
      <c r="D1358" s="23">
        <v>11586</v>
      </c>
      <c r="E1358" s="25">
        <f t="shared" si="263"/>
        <v>10822.25</v>
      </c>
      <c r="F1358" s="25">
        <f t="shared" si="264"/>
        <v>10862.125</v>
      </c>
      <c r="G1358" s="25">
        <f t="shared" si="253"/>
        <v>1.0666421165287638</v>
      </c>
      <c r="H1358" s="25">
        <f t="shared" si="260"/>
        <v>1.0029760598604931</v>
      </c>
      <c r="I1358" s="4">
        <f t="shared" si="254"/>
        <v>11551.621682387446</v>
      </c>
      <c r="J1358" s="25">
        <f t="shared" si="261"/>
        <v>12735.637534738977</v>
      </c>
      <c r="K1358" s="15">
        <f t="shared" si="255"/>
        <v>12773.539554403902</v>
      </c>
      <c r="L1358" s="36">
        <f t="shared" si="256"/>
        <v>-1187.539554403902</v>
      </c>
      <c r="M1358" s="36">
        <f t="shared" si="257"/>
        <v>1187.539554403902</v>
      </c>
      <c r="N1358" s="36">
        <f t="shared" si="258"/>
        <v>0.10249780376349922</v>
      </c>
      <c r="O1358" s="36">
        <f t="shared" si="259"/>
        <v>1410250.1932738181</v>
      </c>
      <c r="P1358" s="35">
        <f t="shared" si="262"/>
        <v>1410250.1932738181</v>
      </c>
    </row>
    <row r="1359" spans="1:16" x14ac:dyDescent="0.4">
      <c r="A1359" s="1">
        <v>1358</v>
      </c>
      <c r="B1359" s="21">
        <v>41171</v>
      </c>
      <c r="C1359" s="43">
        <v>2</v>
      </c>
      <c r="D1359" s="23">
        <v>11436</v>
      </c>
      <c r="E1359" s="25">
        <f t="shared" si="263"/>
        <v>10902</v>
      </c>
      <c r="F1359" s="25">
        <f t="shared" si="264"/>
        <v>11460.25</v>
      </c>
      <c r="G1359" s="25">
        <f t="shared" si="253"/>
        <v>0.99788399031434738</v>
      </c>
      <c r="H1359" s="25">
        <f t="shared" si="260"/>
        <v>0.99962528745511148</v>
      </c>
      <c r="I1359" s="4">
        <f t="shared" si="254"/>
        <v>11440.286818988197</v>
      </c>
      <c r="J1359" s="25">
        <f t="shared" si="261"/>
        <v>12735.953954765897</v>
      </c>
      <c r="K1359" s="15">
        <f t="shared" si="255"/>
        <v>12731.181633047923</v>
      </c>
      <c r="L1359" s="36">
        <f t="shared" si="256"/>
        <v>-1295.1816330479232</v>
      </c>
      <c r="M1359" s="36">
        <f t="shared" si="257"/>
        <v>1295.1816330479232</v>
      </c>
      <c r="N1359" s="36">
        <f t="shared" si="258"/>
        <v>0.11325477728645708</v>
      </c>
      <c r="O1359" s="36">
        <f t="shared" si="259"/>
        <v>1677495.4625846853</v>
      </c>
      <c r="P1359" s="35">
        <f t="shared" si="262"/>
        <v>1677495.4625846853</v>
      </c>
    </row>
    <row r="1360" spans="1:16" x14ac:dyDescent="0.4">
      <c r="A1360" s="1">
        <v>1359</v>
      </c>
      <c r="B1360" s="21">
        <v>41172</v>
      </c>
      <c r="C1360" s="43">
        <v>3</v>
      </c>
      <c r="D1360" s="23">
        <v>9179</v>
      </c>
      <c r="E1360" s="25">
        <f t="shared" si="263"/>
        <v>12018.5</v>
      </c>
      <c r="F1360" s="25">
        <f t="shared" si="264"/>
        <v>12375.75</v>
      </c>
      <c r="G1360" s="25">
        <f t="shared" si="253"/>
        <v>0.74169242268145363</v>
      </c>
      <c r="H1360" s="25">
        <f t="shared" si="260"/>
        <v>0.99623085886831275</v>
      </c>
      <c r="I1360" s="4">
        <f t="shared" si="254"/>
        <v>9213.7278405801026</v>
      </c>
      <c r="J1360" s="25">
        <f t="shared" si="261"/>
        <v>12736.270374792817</v>
      </c>
      <c r="K1360" s="15">
        <f t="shared" si="255"/>
        <v>12688.265574258896</v>
      </c>
      <c r="L1360" s="36">
        <f t="shared" si="256"/>
        <v>-3509.2655742588959</v>
      </c>
      <c r="M1360" s="36">
        <f t="shared" si="257"/>
        <v>3509.2655742588959</v>
      </c>
      <c r="N1360" s="36">
        <f t="shared" si="258"/>
        <v>0.38231458484136571</v>
      </c>
      <c r="O1360" s="36">
        <f t="shared" si="259"/>
        <v>12314944.870678619</v>
      </c>
      <c r="P1360" s="35">
        <f t="shared" si="262"/>
        <v>12314944.870678619</v>
      </c>
    </row>
    <row r="1361" spans="1:16" x14ac:dyDescent="0.4">
      <c r="A1361" s="1">
        <v>1360</v>
      </c>
      <c r="B1361" s="21">
        <v>41173</v>
      </c>
      <c r="C1361" s="43">
        <v>4</v>
      </c>
      <c r="D1361" s="23">
        <v>15873</v>
      </c>
      <c r="E1361" s="25">
        <f t="shared" si="263"/>
        <v>12733</v>
      </c>
      <c r="F1361" s="25">
        <f t="shared" si="264"/>
        <v>12393</v>
      </c>
      <c r="G1361" s="25">
        <f t="shared" si="253"/>
        <v>1.2808036794964899</v>
      </c>
      <c r="H1361" s="25">
        <f t="shared" si="260"/>
        <v>1.0011677938160828</v>
      </c>
      <c r="I1361" s="4">
        <f t="shared" si="254"/>
        <v>15854.485230191007</v>
      </c>
      <c r="J1361" s="25">
        <f t="shared" si="261"/>
        <v>12736.586794819739</v>
      </c>
      <c r="K1361" s="15">
        <f t="shared" si="255"/>
        <v>12751.460502116732</v>
      </c>
      <c r="L1361" s="36">
        <f t="shared" si="256"/>
        <v>3121.5394978832683</v>
      </c>
      <c r="M1361" s="36">
        <f t="shared" si="257"/>
        <v>3121.5394978832683</v>
      </c>
      <c r="N1361" s="36">
        <f t="shared" si="258"/>
        <v>0.19665718502383092</v>
      </c>
      <c r="O1361" s="36">
        <f t="shared" si="259"/>
        <v>9744008.8368453272</v>
      </c>
      <c r="P1361" s="35">
        <f t="shared" si="262"/>
        <v>9744008.8368453272</v>
      </c>
    </row>
    <row r="1362" spans="1:16" x14ac:dyDescent="0.4">
      <c r="A1362" s="1">
        <v>1361</v>
      </c>
      <c r="B1362" s="21">
        <v>41174</v>
      </c>
      <c r="C1362" s="43">
        <v>1</v>
      </c>
      <c r="D1362" s="23">
        <v>14444</v>
      </c>
      <c r="E1362" s="25">
        <f t="shared" si="263"/>
        <v>12053</v>
      </c>
      <c r="F1362" s="25">
        <f t="shared" si="264"/>
        <v>12832.125</v>
      </c>
      <c r="G1362" s="25">
        <f t="shared" si="253"/>
        <v>1.1256124764994107</v>
      </c>
      <c r="H1362" s="25">
        <f t="shared" si="260"/>
        <v>1.0029760598604931</v>
      </c>
      <c r="I1362" s="4">
        <f t="shared" si="254"/>
        <v>14401.141341308843</v>
      </c>
      <c r="J1362" s="25">
        <f t="shared" si="261"/>
        <v>12736.903214846659</v>
      </c>
      <c r="K1362" s="15">
        <f t="shared" si="255"/>
        <v>12774.809001251349</v>
      </c>
      <c r="L1362" s="36">
        <f t="shared" si="256"/>
        <v>1669.1909987486506</v>
      </c>
      <c r="M1362" s="36">
        <f t="shared" si="257"/>
        <v>1669.1909987486506</v>
      </c>
      <c r="N1362" s="36">
        <f t="shared" si="258"/>
        <v>0.11556293261898716</v>
      </c>
      <c r="O1362" s="36">
        <f t="shared" si="259"/>
        <v>2786198.5903035179</v>
      </c>
      <c r="P1362" s="35">
        <f t="shared" si="262"/>
        <v>2786198.5903035179</v>
      </c>
    </row>
    <row r="1363" spans="1:16" x14ac:dyDescent="0.4">
      <c r="A1363" s="1">
        <v>1362</v>
      </c>
      <c r="B1363" s="21">
        <v>41175</v>
      </c>
      <c r="C1363" s="43">
        <v>2</v>
      </c>
      <c r="D1363" s="23">
        <v>8716</v>
      </c>
      <c r="E1363" s="25">
        <f t="shared" si="263"/>
        <v>13611.25</v>
      </c>
      <c r="F1363" s="25">
        <f t="shared" si="264"/>
        <v>13751.125</v>
      </c>
      <c r="G1363" s="25">
        <f t="shared" si="253"/>
        <v>0.63383904953231096</v>
      </c>
      <c r="H1363" s="25">
        <f t="shared" si="260"/>
        <v>0.99962528745511148</v>
      </c>
      <c r="I1363" s="4">
        <f t="shared" si="254"/>
        <v>8719.2672188091237</v>
      </c>
      <c r="J1363" s="25">
        <f t="shared" si="261"/>
        <v>12737.219634873582</v>
      </c>
      <c r="K1363" s="15">
        <f t="shared" si="255"/>
        <v>12732.446838889395</v>
      </c>
      <c r="L1363" s="36">
        <f t="shared" si="256"/>
        <v>-4016.4468388893947</v>
      </c>
      <c r="M1363" s="36">
        <f t="shared" si="257"/>
        <v>4016.4468388893947</v>
      </c>
      <c r="N1363" s="36">
        <f t="shared" si="258"/>
        <v>0.46081308385605724</v>
      </c>
      <c r="O1363" s="36">
        <f t="shared" si="259"/>
        <v>16131845.209624611</v>
      </c>
      <c r="P1363" s="35">
        <f t="shared" si="262"/>
        <v>16131845.209624611</v>
      </c>
    </row>
    <row r="1364" spans="1:16" x14ac:dyDescent="0.4">
      <c r="A1364" s="1">
        <v>1363</v>
      </c>
      <c r="B1364" s="21">
        <v>41176</v>
      </c>
      <c r="C1364" s="43">
        <v>3</v>
      </c>
      <c r="D1364" s="23">
        <v>15412</v>
      </c>
      <c r="E1364" s="25">
        <f t="shared" si="263"/>
        <v>13891</v>
      </c>
      <c r="F1364" s="25">
        <f t="shared" si="264"/>
        <v>13512.125</v>
      </c>
      <c r="G1364" s="25">
        <f t="shared" si="253"/>
        <v>1.1406051971840108</v>
      </c>
      <c r="H1364" s="25">
        <f t="shared" si="260"/>
        <v>0.99623085886831275</v>
      </c>
      <c r="I1364" s="4">
        <f t="shared" si="254"/>
        <v>15470.309780915191</v>
      </c>
      <c r="J1364" s="25">
        <f t="shared" si="261"/>
        <v>12737.536054900502</v>
      </c>
      <c r="K1364" s="15">
        <f t="shared" si="255"/>
        <v>12689.526483839627</v>
      </c>
      <c r="L1364" s="36">
        <f t="shared" si="256"/>
        <v>2722.473516160373</v>
      </c>
      <c r="M1364" s="36">
        <f t="shared" si="257"/>
        <v>2722.473516160373</v>
      </c>
      <c r="N1364" s="36">
        <f t="shared" si="258"/>
        <v>0.17664634805089366</v>
      </c>
      <c r="O1364" s="36">
        <f t="shared" si="259"/>
        <v>7411862.0461946251</v>
      </c>
      <c r="P1364" s="35">
        <f t="shared" si="262"/>
        <v>7411862.0461946251</v>
      </c>
    </row>
    <row r="1365" spans="1:16" x14ac:dyDescent="0.4">
      <c r="A1365" s="1">
        <v>1364</v>
      </c>
      <c r="B1365" s="21">
        <v>41177</v>
      </c>
      <c r="C1365" s="43">
        <v>4</v>
      </c>
      <c r="D1365" s="23">
        <v>16992</v>
      </c>
      <c r="E1365" s="25">
        <f t="shared" si="263"/>
        <v>13133.25</v>
      </c>
      <c r="F1365" s="25">
        <f t="shared" si="264"/>
        <v>13320.625</v>
      </c>
      <c r="G1365" s="25">
        <f t="shared" si="253"/>
        <v>1.2756158213297049</v>
      </c>
      <c r="H1365" s="25">
        <f t="shared" si="260"/>
        <v>1.0011677938160828</v>
      </c>
      <c r="I1365" s="4">
        <f t="shared" si="254"/>
        <v>16972.179993158545</v>
      </c>
      <c r="J1365" s="25">
        <f t="shared" si="261"/>
        <v>12737.852474927422</v>
      </c>
      <c r="K1365" s="15">
        <f t="shared" si="255"/>
        <v>12752.727660277817</v>
      </c>
      <c r="L1365" s="36">
        <f t="shared" si="256"/>
        <v>4239.2723397221835</v>
      </c>
      <c r="M1365" s="36">
        <f t="shared" si="257"/>
        <v>4239.2723397221835</v>
      </c>
      <c r="N1365" s="36">
        <f t="shared" si="258"/>
        <v>0.24948636650907388</v>
      </c>
      <c r="O1365" s="36">
        <f t="shared" si="259"/>
        <v>17971429.970333595</v>
      </c>
      <c r="P1365" s="35">
        <f t="shared" si="262"/>
        <v>17971429.970333595</v>
      </c>
    </row>
    <row r="1366" spans="1:16" x14ac:dyDescent="0.4">
      <c r="A1366" s="1">
        <v>1365</v>
      </c>
      <c r="B1366" s="21">
        <v>41178</v>
      </c>
      <c r="C1366" s="43">
        <v>1</v>
      </c>
      <c r="D1366" s="23">
        <v>11413</v>
      </c>
      <c r="E1366" s="25">
        <f t="shared" si="263"/>
        <v>13508</v>
      </c>
      <c r="F1366" s="25">
        <f t="shared" si="264"/>
        <v>13770.875</v>
      </c>
      <c r="G1366" s="25">
        <f t="shared" si="253"/>
        <v>0.8287781277515045</v>
      </c>
      <c r="H1366" s="25">
        <f t="shared" si="260"/>
        <v>1.0029760598604931</v>
      </c>
      <c r="I1366" s="4">
        <f t="shared" si="254"/>
        <v>11379.135013040559</v>
      </c>
      <c r="J1366" s="25">
        <f t="shared" si="261"/>
        <v>12738.168894954344</v>
      </c>
      <c r="K1366" s="15">
        <f t="shared" si="255"/>
        <v>12776.078448098799</v>
      </c>
      <c r="L1366" s="36">
        <f t="shared" si="256"/>
        <v>-1363.0784480987986</v>
      </c>
      <c r="M1366" s="36">
        <f t="shared" si="257"/>
        <v>1363.0784480987986</v>
      </c>
      <c r="N1366" s="36">
        <f t="shared" si="258"/>
        <v>0.11943209043185829</v>
      </c>
      <c r="O1366" s="36">
        <f t="shared" si="259"/>
        <v>1857982.8556714293</v>
      </c>
      <c r="P1366" s="35">
        <f t="shared" si="262"/>
        <v>1857982.8556714293</v>
      </c>
    </row>
    <row r="1367" spans="1:16" x14ac:dyDescent="0.4">
      <c r="A1367" s="1">
        <v>1366</v>
      </c>
      <c r="B1367" s="21">
        <v>41179</v>
      </c>
      <c r="C1367" s="43">
        <v>2</v>
      </c>
      <c r="D1367" s="23">
        <v>10215</v>
      </c>
      <c r="E1367" s="25">
        <f t="shared" si="263"/>
        <v>14033.75</v>
      </c>
      <c r="F1367" s="25">
        <f t="shared" si="264"/>
        <v>13741.875</v>
      </c>
      <c r="G1367" s="25">
        <f t="shared" si="253"/>
        <v>0.74334834220221035</v>
      </c>
      <c r="H1367" s="25">
        <f t="shared" si="260"/>
        <v>0.99962528745511148</v>
      </c>
      <c r="I1367" s="4">
        <f t="shared" si="254"/>
        <v>10218.829123466636</v>
      </c>
      <c r="J1367" s="25">
        <f t="shared" si="261"/>
        <v>12738.485314981264</v>
      </c>
      <c r="K1367" s="15">
        <f t="shared" si="255"/>
        <v>12733.712044730863</v>
      </c>
      <c r="L1367" s="36">
        <f t="shared" si="256"/>
        <v>-2518.7120447308625</v>
      </c>
      <c r="M1367" s="36">
        <f t="shared" si="257"/>
        <v>2518.7120447308625</v>
      </c>
      <c r="N1367" s="36">
        <f t="shared" si="258"/>
        <v>0.24656995053655043</v>
      </c>
      <c r="O1367" s="36">
        <f t="shared" si="259"/>
        <v>6343910.3642723225</v>
      </c>
      <c r="P1367" s="35">
        <f t="shared" si="262"/>
        <v>6343910.3642723225</v>
      </c>
    </row>
    <row r="1368" spans="1:16" x14ac:dyDescent="0.4">
      <c r="A1368" s="1">
        <v>1367</v>
      </c>
      <c r="B1368" s="21">
        <v>41180</v>
      </c>
      <c r="C1368" s="43">
        <v>3</v>
      </c>
      <c r="D1368" s="23">
        <v>17515</v>
      </c>
      <c r="E1368" s="25">
        <f t="shared" si="263"/>
        <v>13450</v>
      </c>
      <c r="F1368" s="25">
        <f t="shared" si="264"/>
        <v>13542</v>
      </c>
      <c r="G1368" s="25">
        <f t="shared" si="253"/>
        <v>1.2933835474819082</v>
      </c>
      <c r="H1368" s="25">
        <f t="shared" si="260"/>
        <v>0.99623085886831275</v>
      </c>
      <c r="I1368" s="4">
        <f t="shared" si="254"/>
        <v>17581.26627385995</v>
      </c>
      <c r="J1368" s="25">
        <f t="shared" si="261"/>
        <v>12738.801735008185</v>
      </c>
      <c r="K1368" s="15">
        <f t="shared" si="255"/>
        <v>12690.787393420356</v>
      </c>
      <c r="L1368" s="36">
        <f t="shared" si="256"/>
        <v>4824.2126065796438</v>
      </c>
      <c r="M1368" s="36">
        <f t="shared" si="257"/>
        <v>4824.2126065796438</v>
      </c>
      <c r="N1368" s="36">
        <f t="shared" si="258"/>
        <v>0.27543320619923745</v>
      </c>
      <c r="O1368" s="36">
        <f t="shared" si="259"/>
        <v>23273027.273481961</v>
      </c>
      <c r="P1368" s="35">
        <f t="shared" si="262"/>
        <v>23273027.273481961</v>
      </c>
    </row>
    <row r="1369" spans="1:16" x14ac:dyDescent="0.4">
      <c r="A1369" s="1">
        <v>1368</v>
      </c>
      <c r="B1369" s="21">
        <v>41181</v>
      </c>
      <c r="C1369" s="43">
        <v>4</v>
      </c>
      <c r="D1369" s="23">
        <v>14657</v>
      </c>
      <c r="E1369" s="25">
        <f t="shared" si="263"/>
        <v>13634</v>
      </c>
      <c r="F1369" s="25">
        <f t="shared" si="264"/>
        <v>14412</v>
      </c>
      <c r="G1369" s="25">
        <f t="shared" si="253"/>
        <v>1.016999722453511</v>
      </c>
      <c r="H1369" s="25">
        <f t="shared" si="260"/>
        <v>1.0011677938160828</v>
      </c>
      <c r="I1369" s="4">
        <f t="shared" si="254"/>
        <v>14639.903611094915</v>
      </c>
      <c r="J1369" s="25">
        <f t="shared" si="261"/>
        <v>12739.118155035107</v>
      </c>
      <c r="K1369" s="15">
        <f t="shared" si="255"/>
        <v>12753.994818438905</v>
      </c>
      <c r="L1369" s="36">
        <f t="shared" si="256"/>
        <v>1903.005181561095</v>
      </c>
      <c r="M1369" s="36">
        <f t="shared" si="257"/>
        <v>1903.005181561095</v>
      </c>
      <c r="N1369" s="36">
        <f t="shared" si="258"/>
        <v>0.12983592696739407</v>
      </c>
      <c r="O1369" s="36">
        <f t="shared" si="259"/>
        <v>3621428.7210483761</v>
      </c>
      <c r="P1369" s="35">
        <f t="shared" si="262"/>
        <v>3621428.7210483761</v>
      </c>
    </row>
    <row r="1370" spans="1:16" x14ac:dyDescent="0.4">
      <c r="A1370" s="1">
        <v>1369</v>
      </c>
      <c r="B1370" s="21">
        <v>41182</v>
      </c>
      <c r="C1370" s="43">
        <v>1</v>
      </c>
      <c r="D1370" s="23">
        <v>12149</v>
      </c>
      <c r="E1370" s="25">
        <f t="shared" si="263"/>
        <v>15190</v>
      </c>
      <c r="F1370" s="25">
        <f t="shared" si="264"/>
        <v>15021.75</v>
      </c>
      <c r="G1370" s="25">
        <f t="shared" si="253"/>
        <v>0.80876063041922541</v>
      </c>
      <c r="H1370" s="25">
        <f t="shared" si="260"/>
        <v>1.0029760598604931</v>
      </c>
      <c r="I1370" s="4">
        <f t="shared" si="254"/>
        <v>12112.95113234292</v>
      </c>
      <c r="J1370" s="25">
        <f t="shared" si="261"/>
        <v>12739.434575062027</v>
      </c>
      <c r="K1370" s="15">
        <f t="shared" si="255"/>
        <v>12777.347894946246</v>
      </c>
      <c r="L1370" s="36">
        <f t="shared" si="256"/>
        <v>-628.34789494624602</v>
      </c>
      <c r="M1370" s="36">
        <f t="shared" si="257"/>
        <v>628.34789494624602</v>
      </c>
      <c r="N1370" s="36">
        <f t="shared" si="258"/>
        <v>5.1720132928327105E-2</v>
      </c>
      <c r="O1370" s="36">
        <f t="shared" si="259"/>
        <v>394821.07708337862</v>
      </c>
      <c r="P1370" s="35">
        <f t="shared" si="262"/>
        <v>394821.07708337862</v>
      </c>
    </row>
    <row r="1371" spans="1:16" x14ac:dyDescent="0.4">
      <c r="A1371" s="1">
        <v>1370</v>
      </c>
      <c r="B1371" s="21">
        <v>41183</v>
      </c>
      <c r="C1371" s="43">
        <v>2</v>
      </c>
      <c r="D1371" s="23">
        <v>16439</v>
      </c>
      <c r="E1371" s="25">
        <f t="shared" si="263"/>
        <v>14853.5</v>
      </c>
      <c r="F1371" s="25">
        <f t="shared" si="264"/>
        <v>15170.5</v>
      </c>
      <c r="G1371" s="25">
        <f t="shared" si="253"/>
        <v>1.0836162288652318</v>
      </c>
      <c r="H1371" s="25">
        <f t="shared" si="260"/>
        <v>0.99962528745511148</v>
      </c>
      <c r="I1371" s="4">
        <f t="shared" si="254"/>
        <v>16445.162208582282</v>
      </c>
      <c r="J1371" s="25">
        <f t="shared" si="261"/>
        <v>12739.750995088947</v>
      </c>
      <c r="K1371" s="15">
        <f t="shared" si="255"/>
        <v>12734.97725057233</v>
      </c>
      <c r="L1371" s="36">
        <f t="shared" si="256"/>
        <v>3704.0227494276696</v>
      </c>
      <c r="M1371" s="36">
        <f t="shared" si="257"/>
        <v>3704.0227494276696</v>
      </c>
      <c r="N1371" s="36">
        <f t="shared" si="258"/>
        <v>0.22531922558718107</v>
      </c>
      <c r="O1371" s="36">
        <f t="shared" si="259"/>
        <v>13719784.528277714</v>
      </c>
      <c r="P1371" s="35">
        <f t="shared" si="262"/>
        <v>13719784.528277714</v>
      </c>
    </row>
    <row r="1372" spans="1:16" x14ac:dyDescent="0.4">
      <c r="A1372" s="1">
        <v>1371</v>
      </c>
      <c r="B1372" s="21">
        <v>41184</v>
      </c>
      <c r="C1372" s="43">
        <v>3</v>
      </c>
      <c r="D1372" s="23">
        <v>16169</v>
      </c>
      <c r="E1372" s="25">
        <f t="shared" si="263"/>
        <v>15487.5</v>
      </c>
      <c r="F1372" s="25">
        <f t="shared" si="264"/>
        <v>15286.75</v>
      </c>
      <c r="G1372" s="25">
        <f t="shared" si="253"/>
        <v>1.0577133792336502</v>
      </c>
      <c r="H1372" s="25">
        <f t="shared" si="260"/>
        <v>0.99623085886831275</v>
      </c>
      <c r="I1372" s="4">
        <f t="shared" si="254"/>
        <v>16230.1738157032</v>
      </c>
      <c r="J1372" s="25">
        <f t="shared" si="261"/>
        <v>12740.067415115869</v>
      </c>
      <c r="K1372" s="15">
        <f t="shared" si="255"/>
        <v>12692.048303001087</v>
      </c>
      <c r="L1372" s="36">
        <f t="shared" si="256"/>
        <v>3476.9516969989127</v>
      </c>
      <c r="M1372" s="36">
        <f t="shared" si="257"/>
        <v>3476.9516969989127</v>
      </c>
      <c r="N1372" s="36">
        <f t="shared" si="258"/>
        <v>0.21503814070127483</v>
      </c>
      <c r="O1372" s="36">
        <f t="shared" si="259"/>
        <v>12089193.103263618</v>
      </c>
      <c r="P1372" s="35">
        <f t="shared" si="262"/>
        <v>12089193.103263618</v>
      </c>
    </row>
    <row r="1373" spans="1:16" x14ac:dyDescent="0.4">
      <c r="A1373" s="1">
        <v>1372</v>
      </c>
      <c r="B1373" s="21">
        <v>41185</v>
      </c>
      <c r="C1373" s="43">
        <v>4</v>
      </c>
      <c r="D1373" s="23">
        <v>17193</v>
      </c>
      <c r="E1373" s="25">
        <f t="shared" si="263"/>
        <v>15086</v>
      </c>
      <c r="F1373" s="25">
        <f t="shared" si="264"/>
        <v>14646.375</v>
      </c>
      <c r="G1373" s="25">
        <f t="shared" si="253"/>
        <v>1.173874081470671</v>
      </c>
      <c r="H1373" s="25">
        <f t="shared" si="260"/>
        <v>1.0011677938160828</v>
      </c>
      <c r="I1373" s="4">
        <f t="shared" si="254"/>
        <v>17172.945540394001</v>
      </c>
      <c r="J1373" s="25">
        <f t="shared" si="261"/>
        <v>12740.383835142789</v>
      </c>
      <c r="K1373" s="15">
        <f t="shared" si="255"/>
        <v>12755.26197659999</v>
      </c>
      <c r="L1373" s="36">
        <f t="shared" si="256"/>
        <v>4437.7380234000102</v>
      </c>
      <c r="M1373" s="36">
        <f t="shared" si="257"/>
        <v>4437.7380234000102</v>
      </c>
      <c r="N1373" s="36">
        <f t="shared" si="258"/>
        <v>0.25811307063339789</v>
      </c>
      <c r="O1373" s="36">
        <f t="shared" si="259"/>
        <v>19693518.764330231</v>
      </c>
      <c r="P1373" s="35">
        <f t="shared" si="262"/>
        <v>19693518.764330231</v>
      </c>
    </row>
    <row r="1374" spans="1:16" x14ac:dyDescent="0.4">
      <c r="A1374" s="1">
        <v>1373</v>
      </c>
      <c r="B1374" s="21">
        <v>41186</v>
      </c>
      <c r="C1374" s="43">
        <v>1</v>
      </c>
      <c r="D1374" s="23">
        <v>10543</v>
      </c>
      <c r="E1374" s="25">
        <f t="shared" si="263"/>
        <v>14206.75</v>
      </c>
      <c r="F1374" s="25">
        <f t="shared" si="264"/>
        <v>13598.25</v>
      </c>
      <c r="G1374" s="25">
        <f t="shared" si="253"/>
        <v>0.77532035372198627</v>
      </c>
      <c r="H1374" s="25">
        <f t="shared" si="260"/>
        <v>1.0029760598604931</v>
      </c>
      <c r="I1374" s="4">
        <f t="shared" si="254"/>
        <v>10511.716502452169</v>
      </c>
      <c r="J1374" s="25">
        <f t="shared" si="261"/>
        <v>12740.70025516971</v>
      </c>
      <c r="K1374" s="15">
        <f t="shared" si="255"/>
        <v>12778.617341793695</v>
      </c>
      <c r="L1374" s="36">
        <f t="shared" si="256"/>
        <v>-2235.6173417936952</v>
      </c>
      <c r="M1374" s="36">
        <f t="shared" si="257"/>
        <v>2235.6173417936952</v>
      </c>
      <c r="N1374" s="36">
        <f t="shared" si="258"/>
        <v>0.21204755210032203</v>
      </c>
      <c r="O1374" s="36">
        <f t="shared" si="259"/>
        <v>4997984.8989287075</v>
      </c>
      <c r="P1374" s="35">
        <f t="shared" si="262"/>
        <v>4997984.8989287075</v>
      </c>
    </row>
    <row r="1375" spans="1:16" x14ac:dyDescent="0.4">
      <c r="A1375" s="1">
        <v>1374</v>
      </c>
      <c r="B1375" s="21">
        <v>41187</v>
      </c>
      <c r="C1375" s="43">
        <v>2</v>
      </c>
      <c r="D1375" s="23">
        <v>12922</v>
      </c>
      <c r="E1375" s="25">
        <f t="shared" si="263"/>
        <v>12989.75</v>
      </c>
      <c r="F1375" s="25">
        <f t="shared" si="264"/>
        <v>12107.875</v>
      </c>
      <c r="G1375" s="25">
        <f t="shared" si="253"/>
        <v>1.0672392967386928</v>
      </c>
      <c r="H1375" s="25">
        <f t="shared" si="260"/>
        <v>0.99962528745511148</v>
      </c>
      <c r="I1375" s="4">
        <f t="shared" si="254"/>
        <v>12926.843850556619</v>
      </c>
      <c r="J1375" s="25">
        <f t="shared" si="261"/>
        <v>12741.016675196632</v>
      </c>
      <c r="K1375" s="15">
        <f t="shared" si="255"/>
        <v>12736.242456413802</v>
      </c>
      <c r="L1375" s="36">
        <f t="shared" si="256"/>
        <v>185.75754358619815</v>
      </c>
      <c r="M1375" s="36">
        <f t="shared" si="257"/>
        <v>185.75754358619815</v>
      </c>
      <c r="N1375" s="36">
        <f t="shared" si="258"/>
        <v>1.43752935757776E-2</v>
      </c>
      <c r="O1375" s="36">
        <f t="shared" si="259"/>
        <v>34505.86499917831</v>
      </c>
      <c r="P1375" s="35">
        <f t="shared" si="262"/>
        <v>34505.86499917831</v>
      </c>
    </row>
    <row r="1376" spans="1:16" x14ac:dyDescent="0.4">
      <c r="A1376" s="1">
        <v>1375</v>
      </c>
      <c r="B1376" s="21">
        <v>41188</v>
      </c>
      <c r="C1376" s="43">
        <v>3</v>
      </c>
      <c r="D1376" s="23">
        <v>11301</v>
      </c>
      <c r="E1376" s="25">
        <f t="shared" si="263"/>
        <v>11226</v>
      </c>
      <c r="F1376" s="25">
        <f t="shared" si="264"/>
        <v>11494.375</v>
      </c>
      <c r="G1376" s="25">
        <f t="shared" si="253"/>
        <v>0.98317655374911639</v>
      </c>
      <c r="H1376" s="25">
        <f t="shared" si="260"/>
        <v>0.99623085886831275</v>
      </c>
      <c r="I1376" s="4">
        <f t="shared" si="254"/>
        <v>11343.756218149661</v>
      </c>
      <c r="J1376" s="25">
        <f t="shared" si="261"/>
        <v>12741.333095223552</v>
      </c>
      <c r="K1376" s="15">
        <f t="shared" si="255"/>
        <v>12693.309212581817</v>
      </c>
      <c r="L1376" s="36">
        <f t="shared" si="256"/>
        <v>-1392.3092125818166</v>
      </c>
      <c r="M1376" s="36">
        <f t="shared" si="257"/>
        <v>1392.3092125818166</v>
      </c>
      <c r="N1376" s="36">
        <f t="shared" si="258"/>
        <v>0.1232023017946922</v>
      </c>
      <c r="O1376" s="36">
        <f t="shared" si="259"/>
        <v>1938524.9434401982</v>
      </c>
      <c r="P1376" s="35">
        <f t="shared" si="262"/>
        <v>1938524.9434401982</v>
      </c>
    </row>
    <row r="1377" spans="1:16" x14ac:dyDescent="0.4">
      <c r="A1377" s="1">
        <v>1376</v>
      </c>
      <c r="B1377" s="21">
        <v>41189</v>
      </c>
      <c r="C1377" s="43">
        <v>4</v>
      </c>
      <c r="D1377" s="23">
        <v>10138</v>
      </c>
      <c r="E1377" s="25">
        <f t="shared" si="263"/>
        <v>11762.75</v>
      </c>
      <c r="F1377" s="25">
        <f t="shared" si="264"/>
        <v>11739.75</v>
      </c>
      <c r="G1377" s="25">
        <f t="shared" si="253"/>
        <v>0.86356183053301816</v>
      </c>
      <c r="H1377" s="25">
        <f t="shared" si="260"/>
        <v>1.0011677938160828</v>
      </c>
      <c r="I1377" s="4">
        <f t="shared" si="254"/>
        <v>10126.17471578633</v>
      </c>
      <c r="J1377" s="25">
        <f t="shared" si="261"/>
        <v>12741.649515250472</v>
      </c>
      <c r="K1377" s="15">
        <f t="shared" si="255"/>
        <v>12756.529134761076</v>
      </c>
      <c r="L1377" s="36">
        <f t="shared" si="256"/>
        <v>-2618.5291347610764</v>
      </c>
      <c r="M1377" s="36">
        <f t="shared" si="257"/>
        <v>2618.5291347610764</v>
      </c>
      <c r="N1377" s="36">
        <f t="shared" si="258"/>
        <v>0.25828853173812155</v>
      </c>
      <c r="O1377" s="36">
        <f t="shared" si="259"/>
        <v>6856694.8295925912</v>
      </c>
      <c r="P1377" s="35">
        <f t="shared" si="262"/>
        <v>6856694.8295925912</v>
      </c>
    </row>
    <row r="1378" spans="1:16" x14ac:dyDescent="0.4">
      <c r="A1378" s="1">
        <v>1377</v>
      </c>
      <c r="B1378" s="21">
        <v>41190</v>
      </c>
      <c r="C1378" s="43">
        <v>1</v>
      </c>
      <c r="D1378" s="23">
        <v>12690</v>
      </c>
      <c r="E1378" s="25">
        <f t="shared" si="263"/>
        <v>11716.75</v>
      </c>
      <c r="F1378" s="25">
        <f t="shared" si="264"/>
        <v>11929.875</v>
      </c>
      <c r="G1378" s="25">
        <f t="shared" si="253"/>
        <v>1.0637160909062333</v>
      </c>
      <c r="H1378" s="25">
        <f t="shared" si="260"/>
        <v>1.0029760598604931</v>
      </c>
      <c r="I1378" s="4">
        <f t="shared" si="254"/>
        <v>12652.345861340988</v>
      </c>
      <c r="J1378" s="25">
        <f t="shared" si="261"/>
        <v>12741.965935277394</v>
      </c>
      <c r="K1378" s="15">
        <f t="shared" si="255"/>
        <v>12779.886788641144</v>
      </c>
      <c r="L1378" s="36">
        <f t="shared" si="256"/>
        <v>-89.886788641144449</v>
      </c>
      <c r="M1378" s="36">
        <f t="shared" si="257"/>
        <v>89.886788641144449</v>
      </c>
      <c r="N1378" s="36">
        <f t="shared" si="258"/>
        <v>7.08327727668593E-3</v>
      </c>
      <c r="O1378" s="36">
        <f t="shared" si="259"/>
        <v>8079.6347722177743</v>
      </c>
      <c r="P1378" s="35">
        <f t="shared" si="262"/>
        <v>8079.6347722177743</v>
      </c>
    </row>
    <row r="1379" spans="1:16" x14ac:dyDescent="0.4">
      <c r="A1379" s="1">
        <v>1378</v>
      </c>
      <c r="B1379" s="21">
        <v>41191</v>
      </c>
      <c r="C1379" s="43">
        <v>2</v>
      </c>
      <c r="D1379" s="23">
        <v>12738</v>
      </c>
      <c r="E1379" s="25">
        <f t="shared" si="263"/>
        <v>12143</v>
      </c>
      <c r="F1379" s="25">
        <f t="shared" si="264"/>
        <v>12145.5</v>
      </c>
      <c r="G1379" s="25">
        <f t="shared" si="253"/>
        <v>1.0487835000617514</v>
      </c>
      <c r="H1379" s="25">
        <f t="shared" si="260"/>
        <v>0.99962528745511148</v>
      </c>
      <c r="I1379" s="4">
        <f t="shared" si="254"/>
        <v>12742.774877603328</v>
      </c>
      <c r="J1379" s="25">
        <f t="shared" si="261"/>
        <v>12742.282355304314</v>
      </c>
      <c r="K1379" s="15">
        <f t="shared" si="255"/>
        <v>12737.50766225527</v>
      </c>
      <c r="L1379" s="36">
        <f t="shared" si="256"/>
        <v>0.49233774473032099</v>
      </c>
      <c r="M1379" s="36">
        <f t="shared" si="257"/>
        <v>0.49233774473032099</v>
      </c>
      <c r="N1379" s="36">
        <f t="shared" si="258"/>
        <v>3.8651102585203407E-5</v>
      </c>
      <c r="O1379" s="36">
        <f t="shared" si="259"/>
        <v>0.24239645488613873</v>
      </c>
      <c r="P1379" s="35">
        <f t="shared" si="262"/>
        <v>0.24239645488613873</v>
      </c>
    </row>
    <row r="1380" spans="1:16" x14ac:dyDescent="0.4">
      <c r="A1380" s="1">
        <v>1379</v>
      </c>
      <c r="B1380" s="21">
        <v>41192</v>
      </c>
      <c r="C1380" s="43">
        <v>3</v>
      </c>
      <c r="D1380" s="23">
        <v>13006</v>
      </c>
      <c r="E1380" s="25">
        <f t="shared" si="263"/>
        <v>12148</v>
      </c>
      <c r="F1380" s="25">
        <f t="shared" si="264"/>
        <v>11856.875</v>
      </c>
      <c r="G1380" s="25">
        <f t="shared" si="253"/>
        <v>1.0969163460017921</v>
      </c>
      <c r="H1380" s="25">
        <f t="shared" si="260"/>
        <v>0.99623085886831275</v>
      </c>
      <c r="I1380" s="4">
        <f t="shared" si="254"/>
        <v>13055.206917374966</v>
      </c>
      <c r="J1380" s="25">
        <f t="shared" si="261"/>
        <v>12742.598775331237</v>
      </c>
      <c r="K1380" s="15">
        <f t="shared" si="255"/>
        <v>12694.570122162548</v>
      </c>
      <c r="L1380" s="36">
        <f t="shared" si="256"/>
        <v>311.4298778374523</v>
      </c>
      <c r="M1380" s="36">
        <f t="shared" si="257"/>
        <v>311.4298778374523</v>
      </c>
      <c r="N1380" s="36">
        <f t="shared" si="258"/>
        <v>2.3945092867711234E-2</v>
      </c>
      <c r="O1380" s="36">
        <f t="shared" si="259"/>
        <v>96988.568809850462</v>
      </c>
      <c r="P1380" s="35">
        <f t="shared" si="262"/>
        <v>96988.568809850462</v>
      </c>
    </row>
    <row r="1381" spans="1:16" x14ac:dyDescent="0.4">
      <c r="A1381" s="1">
        <v>1380</v>
      </c>
      <c r="B1381" s="21">
        <v>41193</v>
      </c>
      <c r="C1381" s="43">
        <v>4</v>
      </c>
      <c r="D1381" s="23">
        <v>10158</v>
      </c>
      <c r="E1381" s="25">
        <f t="shared" si="263"/>
        <v>11565.75</v>
      </c>
      <c r="F1381" s="25">
        <f t="shared" si="264"/>
        <v>11278.625</v>
      </c>
      <c r="G1381" s="25">
        <f t="shared" si="253"/>
        <v>0.90064170056190362</v>
      </c>
      <c r="H1381" s="25">
        <f t="shared" si="260"/>
        <v>1.0011677938160828</v>
      </c>
      <c r="I1381" s="4">
        <f t="shared" si="254"/>
        <v>10146.151387153042</v>
      </c>
      <c r="J1381" s="25">
        <f t="shared" si="261"/>
        <v>12742.915195358157</v>
      </c>
      <c r="K1381" s="15">
        <f t="shared" si="255"/>
        <v>12757.796292922163</v>
      </c>
      <c r="L1381" s="36">
        <f t="shared" si="256"/>
        <v>-2599.796292922163</v>
      </c>
      <c r="M1381" s="36">
        <f t="shared" si="257"/>
        <v>2599.796292922163</v>
      </c>
      <c r="N1381" s="36">
        <f t="shared" si="258"/>
        <v>0.25593584297323912</v>
      </c>
      <c r="O1381" s="36">
        <f t="shared" si="259"/>
        <v>6758940.7646918213</v>
      </c>
      <c r="P1381" s="35">
        <f t="shared" si="262"/>
        <v>6758940.7646918213</v>
      </c>
    </row>
    <row r="1382" spans="1:16" x14ac:dyDescent="0.4">
      <c r="A1382" s="1">
        <v>1381</v>
      </c>
      <c r="B1382" s="21">
        <v>41194</v>
      </c>
      <c r="C1382" s="43">
        <v>1</v>
      </c>
      <c r="D1382" s="23">
        <v>10361</v>
      </c>
      <c r="E1382" s="25">
        <f t="shared" si="263"/>
        <v>10991.5</v>
      </c>
      <c r="F1382" s="25">
        <f t="shared" si="264"/>
        <v>10583.25</v>
      </c>
      <c r="G1382" s="25">
        <f t="shared" si="253"/>
        <v>0.97899983464436724</v>
      </c>
      <c r="H1382" s="25">
        <f t="shared" si="260"/>
        <v>1.0029760598604931</v>
      </c>
      <c r="I1382" s="4">
        <f t="shared" si="254"/>
        <v>10330.256538168162</v>
      </c>
      <c r="J1382" s="25">
        <f t="shared" si="261"/>
        <v>12743.231615385077</v>
      </c>
      <c r="K1382" s="15">
        <f t="shared" si="255"/>
        <v>12781.156235488592</v>
      </c>
      <c r="L1382" s="36">
        <f t="shared" si="256"/>
        <v>-2420.1562354885918</v>
      </c>
      <c r="M1382" s="36">
        <f t="shared" si="257"/>
        <v>2420.1562354885918</v>
      </c>
      <c r="N1382" s="36">
        <f t="shared" si="258"/>
        <v>0.23358326758889991</v>
      </c>
      <c r="O1382" s="36">
        <f t="shared" si="259"/>
        <v>5857156.2041743128</v>
      </c>
      <c r="P1382" s="35">
        <f t="shared" si="262"/>
        <v>5857156.2041743128</v>
      </c>
    </row>
    <row r="1383" spans="1:16" x14ac:dyDescent="0.4">
      <c r="A1383" s="1">
        <v>1382</v>
      </c>
      <c r="B1383" s="21">
        <v>41195</v>
      </c>
      <c r="C1383" s="43">
        <v>2</v>
      </c>
      <c r="D1383" s="23">
        <v>10441</v>
      </c>
      <c r="E1383" s="25">
        <f t="shared" si="263"/>
        <v>10175</v>
      </c>
      <c r="F1383" s="25">
        <f t="shared" si="264"/>
        <v>10463.75</v>
      </c>
      <c r="G1383" s="25">
        <f t="shared" si="253"/>
        <v>0.99782582726078128</v>
      </c>
      <c r="H1383" s="25">
        <f t="shared" si="260"/>
        <v>0.99962528745511148</v>
      </c>
      <c r="I1383" s="4">
        <f t="shared" si="254"/>
        <v>10444.913840246219</v>
      </c>
      <c r="J1383" s="25">
        <f t="shared" si="261"/>
        <v>12743.548035411999</v>
      </c>
      <c r="K1383" s="15">
        <f t="shared" si="255"/>
        <v>12738.772868096741</v>
      </c>
      <c r="L1383" s="36">
        <f t="shared" si="256"/>
        <v>-2297.7728680967411</v>
      </c>
      <c r="M1383" s="36">
        <f t="shared" si="257"/>
        <v>2297.7728680967411</v>
      </c>
      <c r="N1383" s="36">
        <f t="shared" si="258"/>
        <v>0.22007210689557907</v>
      </c>
      <c r="O1383" s="36">
        <f t="shared" si="259"/>
        <v>5279760.1533615235</v>
      </c>
      <c r="P1383" s="35">
        <f t="shared" si="262"/>
        <v>5279760.1533615235</v>
      </c>
    </row>
    <row r="1384" spans="1:16" x14ac:dyDescent="0.4">
      <c r="A1384" s="1">
        <v>1383</v>
      </c>
      <c r="B1384" s="21">
        <v>41196</v>
      </c>
      <c r="C1384" s="43">
        <v>3</v>
      </c>
      <c r="D1384" s="23">
        <v>9740</v>
      </c>
      <c r="E1384" s="25">
        <f t="shared" si="263"/>
        <v>10752.5</v>
      </c>
      <c r="F1384" s="25">
        <f t="shared" si="264"/>
        <v>11066.75</v>
      </c>
      <c r="G1384" s="25">
        <f t="shared" si="253"/>
        <v>0.88011385456434821</v>
      </c>
      <c r="H1384" s="25">
        <f t="shared" si="260"/>
        <v>0.99623085886831275</v>
      </c>
      <c r="I1384" s="4">
        <f t="shared" si="254"/>
        <v>9776.8503287123003</v>
      </c>
      <c r="J1384" s="25">
        <f t="shared" si="261"/>
        <v>12743.864455438919</v>
      </c>
      <c r="K1384" s="15">
        <f t="shared" si="255"/>
        <v>12695.831031743277</v>
      </c>
      <c r="L1384" s="36">
        <f t="shared" si="256"/>
        <v>-2955.831031743277</v>
      </c>
      <c r="M1384" s="36">
        <f t="shared" si="257"/>
        <v>2955.831031743277</v>
      </c>
      <c r="N1384" s="36">
        <f t="shared" si="258"/>
        <v>0.3034734118832933</v>
      </c>
      <c r="O1384" s="36">
        <f t="shared" si="259"/>
        <v>8736937.0882165246</v>
      </c>
      <c r="P1384" s="35">
        <f t="shared" si="262"/>
        <v>8736937.0882165246</v>
      </c>
    </row>
    <row r="1385" spans="1:16" x14ac:dyDescent="0.4">
      <c r="A1385" s="1">
        <v>1384</v>
      </c>
      <c r="B1385" s="21">
        <v>41197</v>
      </c>
      <c r="C1385" s="43">
        <v>4</v>
      </c>
      <c r="D1385" s="23">
        <v>12468</v>
      </c>
      <c r="E1385" s="25">
        <f t="shared" si="263"/>
        <v>11381</v>
      </c>
      <c r="F1385" s="25">
        <f t="shared" si="264"/>
        <v>11700.25</v>
      </c>
      <c r="G1385" s="25">
        <f t="shared" si="253"/>
        <v>1.0656182560201706</v>
      </c>
      <c r="H1385" s="25">
        <f t="shared" si="260"/>
        <v>1.0011677938160828</v>
      </c>
      <c r="I1385" s="4">
        <f t="shared" si="254"/>
        <v>12453.456930008282</v>
      </c>
      <c r="J1385" s="25">
        <f t="shared" si="261"/>
        <v>12744.18087546584</v>
      </c>
      <c r="K1385" s="15">
        <f t="shared" si="255"/>
        <v>12759.06345108325</v>
      </c>
      <c r="L1385" s="36">
        <f t="shared" si="256"/>
        <v>-291.06345108324967</v>
      </c>
      <c r="M1385" s="36">
        <f t="shared" si="257"/>
        <v>291.06345108324967</v>
      </c>
      <c r="N1385" s="36">
        <f t="shared" si="258"/>
        <v>2.3344838874177869E-2</v>
      </c>
      <c r="O1385" s="36">
        <f t="shared" si="259"/>
        <v>84717.932556491272</v>
      </c>
      <c r="P1385" s="35">
        <f t="shared" si="262"/>
        <v>84717.932556491272</v>
      </c>
    </row>
    <row r="1386" spans="1:16" x14ac:dyDescent="0.4">
      <c r="A1386" s="1">
        <v>1385</v>
      </c>
      <c r="B1386" s="21">
        <v>41198</v>
      </c>
      <c r="C1386" s="43">
        <v>1</v>
      </c>
      <c r="D1386" s="23">
        <v>12875</v>
      </c>
      <c r="E1386" s="25">
        <f t="shared" si="263"/>
        <v>12019.5</v>
      </c>
      <c r="F1386" s="25">
        <f t="shared" si="264"/>
        <v>12099.125</v>
      </c>
      <c r="G1386" s="25">
        <f t="shared" si="253"/>
        <v>1.0641265380761005</v>
      </c>
      <c r="H1386" s="25">
        <f t="shared" si="260"/>
        <v>1.0029760598604931</v>
      </c>
      <c r="I1386" s="4">
        <f t="shared" si="254"/>
        <v>12836.796923937369</v>
      </c>
      <c r="J1386" s="25">
        <f t="shared" si="261"/>
        <v>12744.497295492762</v>
      </c>
      <c r="K1386" s="15">
        <f t="shared" si="255"/>
        <v>12782.425682336041</v>
      </c>
      <c r="L1386" s="36">
        <f t="shared" si="256"/>
        <v>92.574317663958936</v>
      </c>
      <c r="M1386" s="36">
        <f t="shared" si="257"/>
        <v>92.574317663958936</v>
      </c>
      <c r="N1386" s="36">
        <f t="shared" si="258"/>
        <v>7.1902382651618593E-3</v>
      </c>
      <c r="O1386" s="36">
        <f t="shared" si="259"/>
        <v>8570.0042909475796</v>
      </c>
      <c r="P1386" s="35">
        <f t="shared" si="262"/>
        <v>8570.0042909475796</v>
      </c>
    </row>
    <row r="1387" spans="1:16" x14ac:dyDescent="0.4">
      <c r="A1387" s="1">
        <v>1386</v>
      </c>
      <c r="B1387" s="21">
        <v>41199</v>
      </c>
      <c r="C1387" s="43">
        <v>2</v>
      </c>
      <c r="D1387" s="23">
        <v>12995</v>
      </c>
      <c r="E1387" s="25">
        <f t="shared" si="263"/>
        <v>12178.75</v>
      </c>
      <c r="F1387" s="25">
        <f t="shared" si="264"/>
        <v>12212.75</v>
      </c>
      <c r="G1387" s="25">
        <f t="shared" si="253"/>
        <v>1.0640519129598165</v>
      </c>
      <c r="H1387" s="25">
        <f t="shared" si="260"/>
        <v>0.99962528745511148</v>
      </c>
      <c r="I1387" s="4">
        <f t="shared" si="254"/>
        <v>12999.871214826131</v>
      </c>
      <c r="J1387" s="25">
        <f t="shared" si="261"/>
        <v>12744.813715519682</v>
      </c>
      <c r="K1387" s="15">
        <f t="shared" si="255"/>
        <v>12740.038073938209</v>
      </c>
      <c r="L1387" s="36">
        <f t="shared" si="256"/>
        <v>254.96192606179102</v>
      </c>
      <c r="M1387" s="36">
        <f t="shared" si="257"/>
        <v>254.96192606179102</v>
      </c>
      <c r="N1387" s="36">
        <f t="shared" si="258"/>
        <v>1.9620002005524512E-2</v>
      </c>
      <c r="O1387" s="36">
        <f t="shared" si="259"/>
        <v>65005.583741138187</v>
      </c>
      <c r="P1387" s="35">
        <f t="shared" si="262"/>
        <v>65005.583741138187</v>
      </c>
    </row>
    <row r="1388" spans="1:16" x14ac:dyDescent="0.4">
      <c r="A1388" s="1">
        <v>1387</v>
      </c>
      <c r="B1388" s="21">
        <v>41200</v>
      </c>
      <c r="C1388" s="43">
        <v>3</v>
      </c>
      <c r="D1388" s="23">
        <v>10377</v>
      </c>
      <c r="E1388" s="25">
        <f t="shared" si="263"/>
        <v>12246.75</v>
      </c>
      <c r="F1388" s="25">
        <f t="shared" si="264"/>
        <v>12057.5</v>
      </c>
      <c r="G1388" s="25">
        <f t="shared" si="253"/>
        <v>0.86062616628654365</v>
      </c>
      <c r="H1388" s="25">
        <f t="shared" si="260"/>
        <v>0.99623085886831275</v>
      </c>
      <c r="I1388" s="4">
        <f t="shared" si="254"/>
        <v>10416.260355343689</v>
      </c>
      <c r="J1388" s="25">
        <f t="shared" si="261"/>
        <v>12745.130135546602</v>
      </c>
      <c r="K1388" s="15">
        <f t="shared" si="255"/>
        <v>12697.091941324006</v>
      </c>
      <c r="L1388" s="36">
        <f t="shared" si="256"/>
        <v>-2320.0919413240063</v>
      </c>
      <c r="M1388" s="36">
        <f t="shared" si="257"/>
        <v>2320.0919413240063</v>
      </c>
      <c r="N1388" s="36">
        <f t="shared" si="258"/>
        <v>0.22358021984427159</v>
      </c>
      <c r="O1388" s="36">
        <f t="shared" si="259"/>
        <v>5382826.6161965961</v>
      </c>
      <c r="P1388" s="35">
        <f t="shared" si="262"/>
        <v>5382826.6161965961</v>
      </c>
    </row>
    <row r="1389" spans="1:16" x14ac:dyDescent="0.4">
      <c r="A1389" s="1">
        <v>1388</v>
      </c>
      <c r="B1389" s="21">
        <v>41201</v>
      </c>
      <c r="C1389" s="43">
        <v>4</v>
      </c>
      <c r="D1389" s="23">
        <v>12740</v>
      </c>
      <c r="E1389" s="25">
        <f t="shared" si="263"/>
        <v>11868.25</v>
      </c>
      <c r="F1389" s="25">
        <f t="shared" si="264"/>
        <v>11498.375</v>
      </c>
      <c r="G1389" s="25">
        <f t="shared" ref="G1389:G1452" si="265">D1389/F1389</f>
        <v>1.1079826497222434</v>
      </c>
      <c r="H1389" s="25">
        <f t="shared" si="260"/>
        <v>1.0011677938160828</v>
      </c>
      <c r="I1389" s="4">
        <f t="shared" ref="I1389:I1452" si="266">D1389/H1389</f>
        <v>12725.139660595567</v>
      </c>
      <c r="J1389" s="25">
        <f t="shared" si="261"/>
        <v>12745.446555573524</v>
      </c>
      <c r="K1389" s="15">
        <f t="shared" ref="K1389:K1452" si="267">H1389*J1389</f>
        <v>12760.330609244336</v>
      </c>
      <c r="L1389" s="36">
        <f t="shared" ref="L1389:L1452" si="268">D1389-K1389</f>
        <v>-20.330609244336301</v>
      </c>
      <c r="M1389" s="36">
        <f t="shared" ref="M1389:M1452" si="269">ABS(L1389)</f>
        <v>20.330609244336301</v>
      </c>
      <c r="N1389" s="36">
        <f t="shared" ref="N1389:N1452" si="270">M1389/D1389</f>
        <v>1.595809202852143E-3</v>
      </c>
      <c r="O1389" s="36">
        <f t="shared" ref="O1389:O1452" si="271">L1389^2</f>
        <v>413.33367224589267</v>
      </c>
      <c r="P1389" s="35">
        <f t="shared" si="262"/>
        <v>413.33367224589267</v>
      </c>
    </row>
    <row r="1390" spans="1:16" x14ac:dyDescent="0.4">
      <c r="A1390" s="1">
        <v>1389</v>
      </c>
      <c r="B1390" s="21">
        <v>41202</v>
      </c>
      <c r="C1390" s="43">
        <v>1</v>
      </c>
      <c r="D1390" s="23">
        <v>11361</v>
      </c>
      <c r="E1390" s="25">
        <f t="shared" si="263"/>
        <v>11128.5</v>
      </c>
      <c r="F1390" s="25">
        <f t="shared" si="264"/>
        <v>11405.875</v>
      </c>
      <c r="G1390" s="25">
        <f t="shared" si="265"/>
        <v>0.99606562407531207</v>
      </c>
      <c r="H1390" s="25">
        <f t="shared" si="260"/>
        <v>1.0029760598604931</v>
      </c>
      <c r="I1390" s="4">
        <f t="shared" si="266"/>
        <v>11327.289308959413</v>
      </c>
      <c r="J1390" s="25">
        <f t="shared" si="261"/>
        <v>12745.762975600444</v>
      </c>
      <c r="K1390" s="15">
        <f t="shared" si="267"/>
        <v>12783.695129183488</v>
      </c>
      <c r="L1390" s="36">
        <f t="shared" si="268"/>
        <v>-1422.6951291834885</v>
      </c>
      <c r="M1390" s="36">
        <f t="shared" si="269"/>
        <v>1422.6951291834885</v>
      </c>
      <c r="N1390" s="36">
        <f t="shared" si="270"/>
        <v>0.12522622385208065</v>
      </c>
      <c r="O1390" s="36">
        <f t="shared" si="271"/>
        <v>2024061.4306024229</v>
      </c>
      <c r="P1390" s="35">
        <f t="shared" si="262"/>
        <v>2024061.4306024229</v>
      </c>
    </row>
    <row r="1391" spans="1:16" x14ac:dyDescent="0.4">
      <c r="A1391" s="1">
        <v>1390</v>
      </c>
      <c r="B1391" s="21">
        <v>41203</v>
      </c>
      <c r="C1391" s="43">
        <v>2</v>
      </c>
      <c r="D1391" s="23">
        <v>10036</v>
      </c>
      <c r="E1391" s="25">
        <f t="shared" si="263"/>
        <v>11683.25</v>
      </c>
      <c r="F1391" s="25">
        <f t="shared" si="264"/>
        <v>11729</v>
      </c>
      <c r="G1391" s="25">
        <f t="shared" si="265"/>
        <v>0.85565691874840144</v>
      </c>
      <c r="H1391" s="25">
        <f t="shared" si="260"/>
        <v>0.99962528745511148</v>
      </c>
      <c r="I1391" s="4">
        <f t="shared" si="266"/>
        <v>10039.76202477838</v>
      </c>
      <c r="J1391" s="25">
        <f t="shared" si="261"/>
        <v>12746.079395627365</v>
      </c>
      <c r="K1391" s="15">
        <f t="shared" si="267"/>
        <v>12741.303279779679</v>
      </c>
      <c r="L1391" s="36">
        <f t="shared" si="268"/>
        <v>-2705.3032797796786</v>
      </c>
      <c r="M1391" s="36">
        <f t="shared" si="269"/>
        <v>2705.3032797796786</v>
      </c>
      <c r="N1391" s="36">
        <f t="shared" si="270"/>
        <v>0.26955991229371051</v>
      </c>
      <c r="O1391" s="36">
        <f t="shared" si="271"/>
        <v>7318665.8355866866</v>
      </c>
      <c r="P1391" s="35">
        <f t="shared" si="262"/>
        <v>7318665.8355866866</v>
      </c>
    </row>
    <row r="1392" spans="1:16" x14ac:dyDescent="0.4">
      <c r="A1392" s="1">
        <v>1391</v>
      </c>
      <c r="B1392" s="21">
        <v>41204</v>
      </c>
      <c r="C1392" s="43">
        <v>3</v>
      </c>
      <c r="D1392" s="23">
        <v>12596</v>
      </c>
      <c r="E1392" s="25">
        <f t="shared" si="263"/>
        <v>11774.75</v>
      </c>
      <c r="F1392" s="25">
        <f t="shared" si="264"/>
        <v>12001.5</v>
      </c>
      <c r="G1392" s="25">
        <f t="shared" si="265"/>
        <v>1.0495354747323251</v>
      </c>
      <c r="H1392" s="25">
        <f t="shared" si="260"/>
        <v>0.99623085886831275</v>
      </c>
      <c r="I1392" s="4">
        <f t="shared" si="266"/>
        <v>12643.655722839849</v>
      </c>
      <c r="J1392" s="25">
        <f t="shared" si="261"/>
        <v>12746.395815654287</v>
      </c>
      <c r="K1392" s="15">
        <f t="shared" si="267"/>
        <v>12698.352850904737</v>
      </c>
      <c r="L1392" s="36">
        <f t="shared" si="268"/>
        <v>-102.35285090473735</v>
      </c>
      <c r="M1392" s="36">
        <f t="shared" si="269"/>
        <v>102.35285090473735</v>
      </c>
      <c r="N1392" s="36">
        <f t="shared" si="270"/>
        <v>8.125821761252568E-3</v>
      </c>
      <c r="O1392" s="36">
        <f t="shared" si="271"/>
        <v>10476.106088327393</v>
      </c>
      <c r="P1392" s="35">
        <f t="shared" si="262"/>
        <v>10476.106088327393</v>
      </c>
    </row>
    <row r="1393" spans="1:16" x14ac:dyDescent="0.4">
      <c r="A1393" s="1">
        <v>1392</v>
      </c>
      <c r="B1393" s="21">
        <v>41205</v>
      </c>
      <c r="C1393" s="43">
        <v>4</v>
      </c>
      <c r="D1393" s="23">
        <v>13106</v>
      </c>
      <c r="E1393" s="25">
        <f t="shared" si="263"/>
        <v>12228.25</v>
      </c>
      <c r="F1393" s="25">
        <f t="shared" si="264"/>
        <v>12292.625</v>
      </c>
      <c r="G1393" s="25">
        <f t="shared" si="265"/>
        <v>1.0661677225165496</v>
      </c>
      <c r="H1393" s="25">
        <f t="shared" si="260"/>
        <v>1.0011677938160828</v>
      </c>
      <c r="I1393" s="4">
        <f t="shared" si="266"/>
        <v>13090.712746606398</v>
      </c>
      <c r="J1393" s="25">
        <f t="shared" si="261"/>
        <v>12746.712235681207</v>
      </c>
      <c r="K1393" s="15">
        <f t="shared" si="267"/>
        <v>12761.597767405423</v>
      </c>
      <c r="L1393" s="36">
        <f t="shared" si="268"/>
        <v>344.40223259457707</v>
      </c>
      <c r="M1393" s="36">
        <f t="shared" si="269"/>
        <v>344.40223259457707</v>
      </c>
      <c r="N1393" s="36">
        <f t="shared" si="270"/>
        <v>2.6278210941139711E-2</v>
      </c>
      <c r="O1393" s="36">
        <f t="shared" si="271"/>
        <v>118612.89781612916</v>
      </c>
      <c r="P1393" s="35">
        <f t="shared" si="262"/>
        <v>118612.89781612916</v>
      </c>
    </row>
    <row r="1394" spans="1:16" x14ac:dyDescent="0.4">
      <c r="A1394" s="1">
        <v>1393</v>
      </c>
      <c r="B1394" s="21">
        <v>41206</v>
      </c>
      <c r="C1394" s="43">
        <v>1</v>
      </c>
      <c r="D1394" s="23">
        <v>13175</v>
      </c>
      <c r="E1394" s="25">
        <f t="shared" si="263"/>
        <v>12357</v>
      </c>
      <c r="F1394" s="25">
        <f t="shared" si="264"/>
        <v>12426.125</v>
      </c>
      <c r="G1394" s="25">
        <f t="shared" si="265"/>
        <v>1.0602661730829201</v>
      </c>
      <c r="H1394" s="25">
        <f t="shared" si="260"/>
        <v>1.0029760598604931</v>
      </c>
      <c r="I1394" s="4">
        <f t="shared" si="266"/>
        <v>13135.906755174745</v>
      </c>
      <c r="J1394" s="25">
        <f t="shared" si="261"/>
        <v>12747.028655708127</v>
      </c>
      <c r="K1394" s="15">
        <f t="shared" si="267"/>
        <v>12784.964576030936</v>
      </c>
      <c r="L1394" s="36">
        <f t="shared" si="268"/>
        <v>390.03542396906414</v>
      </c>
      <c r="M1394" s="36">
        <f t="shared" si="269"/>
        <v>390.03542396906414</v>
      </c>
      <c r="N1394" s="36">
        <f t="shared" si="270"/>
        <v>2.9604206752870142E-2</v>
      </c>
      <c r="O1394" s="36">
        <f t="shared" si="271"/>
        <v>152127.63195072761</v>
      </c>
      <c r="P1394" s="35">
        <f t="shared" si="262"/>
        <v>152127.63195072761</v>
      </c>
    </row>
    <row r="1395" spans="1:16" x14ac:dyDescent="0.4">
      <c r="A1395" s="1">
        <v>1394</v>
      </c>
      <c r="B1395" s="21">
        <v>41207</v>
      </c>
      <c r="C1395" s="43">
        <v>2</v>
      </c>
      <c r="D1395" s="23">
        <v>10551</v>
      </c>
      <c r="E1395" s="25">
        <f t="shared" si="263"/>
        <v>12495.25</v>
      </c>
      <c r="F1395" s="25">
        <f t="shared" si="264"/>
        <v>12299.25</v>
      </c>
      <c r="G1395" s="25">
        <f t="shared" si="265"/>
        <v>0.85785718641380571</v>
      </c>
      <c r="H1395" s="25">
        <f t="shared" si="260"/>
        <v>0.99962528745511148</v>
      </c>
      <c r="I1395" s="4">
        <f t="shared" si="266"/>
        <v>10554.955074076992</v>
      </c>
      <c r="J1395" s="25">
        <f t="shared" si="261"/>
        <v>12747.345075735049</v>
      </c>
      <c r="K1395" s="15">
        <f t="shared" si="267"/>
        <v>12742.568485621148</v>
      </c>
      <c r="L1395" s="36">
        <f t="shared" si="268"/>
        <v>-2191.5684856211483</v>
      </c>
      <c r="M1395" s="36">
        <f t="shared" si="269"/>
        <v>2191.5684856211483</v>
      </c>
      <c r="N1395" s="36">
        <f t="shared" si="270"/>
        <v>0.20771192167767494</v>
      </c>
      <c r="O1395" s="36">
        <f t="shared" si="271"/>
        <v>4802972.4271677732</v>
      </c>
      <c r="P1395" s="35">
        <f t="shared" si="262"/>
        <v>4802972.4271677732</v>
      </c>
    </row>
    <row r="1396" spans="1:16" x14ac:dyDescent="0.4">
      <c r="A1396" s="1">
        <v>1395</v>
      </c>
      <c r="B1396" s="21">
        <v>41208</v>
      </c>
      <c r="C1396" s="43">
        <v>3</v>
      </c>
      <c r="D1396" s="23">
        <v>13149</v>
      </c>
      <c r="E1396" s="25">
        <f t="shared" si="263"/>
        <v>12103.25</v>
      </c>
      <c r="F1396" s="25">
        <f t="shared" si="264"/>
        <v>11816.625</v>
      </c>
      <c r="G1396" s="25">
        <f t="shared" si="265"/>
        <v>1.112754276284472</v>
      </c>
      <c r="H1396" s="25">
        <f t="shared" si="260"/>
        <v>0.99623085886831275</v>
      </c>
      <c r="I1396" s="4">
        <f t="shared" si="266"/>
        <v>13198.747943761604</v>
      </c>
      <c r="J1396" s="25">
        <f t="shared" si="261"/>
        <v>12747.661495761969</v>
      </c>
      <c r="K1396" s="15">
        <f t="shared" si="267"/>
        <v>12699.613760485467</v>
      </c>
      <c r="L1396" s="36">
        <f t="shared" si="268"/>
        <v>449.38623951453337</v>
      </c>
      <c r="M1396" s="36">
        <f t="shared" si="269"/>
        <v>449.38623951453337</v>
      </c>
      <c r="N1396" s="36">
        <f t="shared" si="270"/>
        <v>3.4176457488366674E-2</v>
      </c>
      <c r="O1396" s="36">
        <f t="shared" si="271"/>
        <v>201947.99226501354</v>
      </c>
      <c r="P1396" s="35">
        <f t="shared" si="262"/>
        <v>201947.99226501354</v>
      </c>
    </row>
    <row r="1397" spans="1:16" x14ac:dyDescent="0.4">
      <c r="A1397" s="1">
        <v>1396</v>
      </c>
      <c r="B1397" s="21">
        <v>41209</v>
      </c>
      <c r="C1397" s="43">
        <v>4</v>
      </c>
      <c r="D1397" s="23">
        <v>11538</v>
      </c>
      <c r="E1397" s="25">
        <f t="shared" si="263"/>
        <v>11530</v>
      </c>
      <c r="F1397" s="25">
        <f t="shared" si="264"/>
        <v>11654.5</v>
      </c>
      <c r="G1397" s="25">
        <f t="shared" si="265"/>
        <v>0.99000386116950534</v>
      </c>
      <c r="H1397" s="25">
        <f t="shared" si="260"/>
        <v>1.0011677938160828</v>
      </c>
      <c r="I1397" s="4">
        <f t="shared" si="266"/>
        <v>11524.541711456173</v>
      </c>
      <c r="J1397" s="25">
        <f t="shared" si="261"/>
        <v>12747.977915788892</v>
      </c>
      <c r="K1397" s="15">
        <f t="shared" si="267"/>
        <v>12762.86492556651</v>
      </c>
      <c r="L1397" s="36">
        <f t="shared" si="268"/>
        <v>-1224.8649255665096</v>
      </c>
      <c r="M1397" s="36">
        <f t="shared" si="269"/>
        <v>1224.8649255665096</v>
      </c>
      <c r="N1397" s="36">
        <f t="shared" si="270"/>
        <v>0.10615920658402753</v>
      </c>
      <c r="O1397" s="36">
        <f t="shared" si="271"/>
        <v>1500294.0858830509</v>
      </c>
      <c r="P1397" s="35">
        <f t="shared" si="262"/>
        <v>1500294.0858830509</v>
      </c>
    </row>
    <row r="1398" spans="1:16" x14ac:dyDescent="0.4">
      <c r="A1398" s="1">
        <v>1397</v>
      </c>
      <c r="B1398" s="21">
        <v>41210</v>
      </c>
      <c r="C1398" s="43">
        <v>1</v>
      </c>
      <c r="D1398" s="23">
        <v>10882</v>
      </c>
      <c r="E1398" s="25">
        <f t="shared" si="263"/>
        <v>11779</v>
      </c>
      <c r="F1398" s="25">
        <f t="shared" si="264"/>
        <v>11797.375</v>
      </c>
      <c r="G1398" s="25">
        <f t="shared" si="265"/>
        <v>0.92240858665592984</v>
      </c>
      <c r="H1398" s="25">
        <f t="shared" si="260"/>
        <v>1.0029760598604931</v>
      </c>
      <c r="I1398" s="4">
        <f t="shared" si="266"/>
        <v>10849.710611750404</v>
      </c>
      <c r="J1398" s="25">
        <f t="shared" si="261"/>
        <v>12748.294335815812</v>
      </c>
      <c r="K1398" s="15">
        <f t="shared" si="267"/>
        <v>12786.234022878385</v>
      </c>
      <c r="L1398" s="36">
        <f t="shared" si="268"/>
        <v>-1904.2340228783851</v>
      </c>
      <c r="M1398" s="36">
        <f t="shared" si="269"/>
        <v>1904.2340228783851</v>
      </c>
      <c r="N1398" s="36">
        <f t="shared" si="270"/>
        <v>0.1749893422972234</v>
      </c>
      <c r="O1398" s="36">
        <f t="shared" si="271"/>
        <v>3626107.2138875979</v>
      </c>
      <c r="P1398" s="35">
        <f t="shared" si="262"/>
        <v>3626107.2138875979</v>
      </c>
    </row>
    <row r="1399" spans="1:16" x14ac:dyDescent="0.4">
      <c r="A1399" s="1">
        <v>1398</v>
      </c>
      <c r="B1399" s="21">
        <v>41211</v>
      </c>
      <c r="C1399" s="43">
        <v>2</v>
      </c>
      <c r="D1399" s="23">
        <v>11547</v>
      </c>
      <c r="E1399" s="25">
        <f t="shared" si="263"/>
        <v>11815.75</v>
      </c>
      <c r="F1399" s="25">
        <f t="shared" si="264"/>
        <v>12640.25</v>
      </c>
      <c r="G1399" s="25">
        <f t="shared" si="265"/>
        <v>0.9135104131642966</v>
      </c>
      <c r="H1399" s="25">
        <f t="shared" si="260"/>
        <v>0.99962528745511148</v>
      </c>
      <c r="I1399" s="4">
        <f t="shared" si="266"/>
        <v>11551.328427671977</v>
      </c>
      <c r="J1399" s="25">
        <f t="shared" si="261"/>
        <v>12748.610755842732</v>
      </c>
      <c r="K1399" s="15">
        <f t="shared" si="267"/>
        <v>12743.833691462616</v>
      </c>
      <c r="L1399" s="36">
        <f t="shared" si="268"/>
        <v>-1196.8336914626161</v>
      </c>
      <c r="M1399" s="36">
        <f t="shared" si="269"/>
        <v>1196.8336914626161</v>
      </c>
      <c r="N1399" s="36">
        <f t="shared" si="270"/>
        <v>0.1036488864174778</v>
      </c>
      <c r="O1399" s="36">
        <f t="shared" si="271"/>
        <v>1432410.8850200325</v>
      </c>
      <c r="P1399" s="35">
        <f t="shared" si="262"/>
        <v>1432410.8850200325</v>
      </c>
    </row>
    <row r="1400" spans="1:16" x14ac:dyDescent="0.4">
      <c r="A1400" s="1">
        <v>1399</v>
      </c>
      <c r="B1400" s="21">
        <v>41212</v>
      </c>
      <c r="C1400" s="43">
        <v>3</v>
      </c>
      <c r="D1400" s="23">
        <v>13296</v>
      </c>
      <c r="E1400" s="25">
        <f t="shared" si="263"/>
        <v>13464.75</v>
      </c>
      <c r="F1400" s="25">
        <f t="shared" si="264"/>
        <v>13542.25</v>
      </c>
      <c r="G1400" s="25">
        <f t="shared" si="265"/>
        <v>0.98181616791892046</v>
      </c>
      <c r="H1400" s="25">
        <f t="shared" si="260"/>
        <v>0.99623085886831275</v>
      </c>
      <c r="I1400" s="4">
        <f t="shared" si="266"/>
        <v>13346.304103753464</v>
      </c>
      <c r="J1400" s="25">
        <f t="shared" si="261"/>
        <v>12748.927175869654</v>
      </c>
      <c r="K1400" s="15">
        <f t="shared" si="267"/>
        <v>12700.874670066198</v>
      </c>
      <c r="L1400" s="36">
        <f t="shared" si="268"/>
        <v>595.12532993380228</v>
      </c>
      <c r="M1400" s="36">
        <f t="shared" si="269"/>
        <v>595.12532993380228</v>
      </c>
      <c r="N1400" s="36">
        <f t="shared" si="270"/>
        <v>4.4759726980580797E-2</v>
      </c>
      <c r="O1400" s="36">
        <f t="shared" si="271"/>
        <v>354174.15832881699</v>
      </c>
      <c r="P1400" s="35">
        <f t="shared" si="262"/>
        <v>354174.15832881699</v>
      </c>
    </row>
    <row r="1401" spans="1:16" x14ac:dyDescent="0.4">
      <c r="A1401" s="1">
        <v>1400</v>
      </c>
      <c r="B1401" s="21">
        <v>41213</v>
      </c>
      <c r="C1401" s="43">
        <v>4</v>
      </c>
      <c r="D1401" s="23">
        <v>18134</v>
      </c>
      <c r="E1401" s="25">
        <f t="shared" si="263"/>
        <v>13619.75</v>
      </c>
      <c r="F1401" s="25">
        <f t="shared" si="264"/>
        <v>14011.5</v>
      </c>
      <c r="G1401" s="25">
        <f t="shared" si="265"/>
        <v>1.2942226028619348</v>
      </c>
      <c r="H1401" s="25">
        <f t="shared" si="260"/>
        <v>1.0011677938160828</v>
      </c>
      <c r="I1401" s="4">
        <f t="shared" si="266"/>
        <v>18112.847928197803</v>
      </c>
      <c r="J1401" s="25">
        <f t="shared" si="261"/>
        <v>12749.243595896574</v>
      </c>
      <c r="K1401" s="15">
        <f t="shared" si="267"/>
        <v>12764.132083727596</v>
      </c>
      <c r="L1401" s="36">
        <f t="shared" si="268"/>
        <v>5369.8679162724038</v>
      </c>
      <c r="M1401" s="36">
        <f t="shared" si="269"/>
        <v>5369.8679162724038</v>
      </c>
      <c r="N1401" s="36">
        <f t="shared" si="270"/>
        <v>0.29612153503211669</v>
      </c>
      <c r="O1401" s="36">
        <f t="shared" si="271"/>
        <v>28835481.438211728</v>
      </c>
      <c r="P1401" s="35">
        <f t="shared" si="262"/>
        <v>28835481.438211728</v>
      </c>
    </row>
    <row r="1402" spans="1:16" x14ac:dyDescent="0.4">
      <c r="A1402" s="1">
        <v>1401</v>
      </c>
      <c r="B1402" s="21">
        <v>41214</v>
      </c>
      <c r="C1402" s="43">
        <v>1</v>
      </c>
      <c r="D1402" s="23">
        <v>11502</v>
      </c>
      <c r="E1402" s="25">
        <f t="shared" si="263"/>
        <v>14403.25</v>
      </c>
      <c r="F1402" s="25">
        <f t="shared" si="264"/>
        <v>14596.375</v>
      </c>
      <c r="G1402" s="25">
        <f t="shared" si="265"/>
        <v>0.78800387082409162</v>
      </c>
      <c r="H1402" s="25">
        <f t="shared" si="260"/>
        <v>1.0029760598604931</v>
      </c>
      <c r="I1402" s="4">
        <f t="shared" si="266"/>
        <v>11467.87092964098</v>
      </c>
      <c r="J1402" s="25">
        <f t="shared" si="261"/>
        <v>12749.560015923495</v>
      </c>
      <c r="K1402" s="15">
        <f t="shared" si="267"/>
        <v>12787.503469725832</v>
      </c>
      <c r="L1402" s="36">
        <f t="shared" si="268"/>
        <v>-1285.5034697258325</v>
      </c>
      <c r="M1402" s="36">
        <f t="shared" si="269"/>
        <v>1285.5034697258325</v>
      </c>
      <c r="N1402" s="36">
        <f t="shared" si="270"/>
        <v>0.11176347328515324</v>
      </c>
      <c r="O1402" s="36">
        <f t="shared" si="271"/>
        <v>1652519.1706771543</v>
      </c>
      <c r="P1402" s="35">
        <f t="shared" si="262"/>
        <v>1652519.1706771543</v>
      </c>
    </row>
    <row r="1403" spans="1:16" x14ac:dyDescent="0.4">
      <c r="A1403" s="1">
        <v>1402</v>
      </c>
      <c r="B1403" s="21">
        <v>41215</v>
      </c>
      <c r="C1403" s="43">
        <v>2</v>
      </c>
      <c r="D1403" s="23">
        <v>14681</v>
      </c>
      <c r="E1403" s="25">
        <f t="shared" si="263"/>
        <v>14789.5</v>
      </c>
      <c r="F1403" s="25">
        <f t="shared" si="264"/>
        <v>14160.875</v>
      </c>
      <c r="G1403" s="25">
        <f t="shared" si="265"/>
        <v>1.0367297218568767</v>
      </c>
      <c r="H1403" s="25">
        <f t="shared" si="260"/>
        <v>0.99962528745511148</v>
      </c>
      <c r="I1403" s="4">
        <f t="shared" si="266"/>
        <v>14686.503216995954</v>
      </c>
      <c r="J1403" s="25">
        <f t="shared" si="261"/>
        <v>12749.876435950417</v>
      </c>
      <c r="K1403" s="15">
        <f t="shared" si="267"/>
        <v>12745.098897304088</v>
      </c>
      <c r="L1403" s="36">
        <f t="shared" si="268"/>
        <v>1935.9011026959124</v>
      </c>
      <c r="M1403" s="36">
        <f t="shared" si="269"/>
        <v>1935.9011026959124</v>
      </c>
      <c r="N1403" s="36">
        <f t="shared" si="270"/>
        <v>0.13186438953040749</v>
      </c>
      <c r="O1403" s="36">
        <f t="shared" si="271"/>
        <v>3747713.0794192497</v>
      </c>
      <c r="P1403" s="35">
        <f t="shared" si="262"/>
        <v>3747713.0794192497</v>
      </c>
    </row>
    <row r="1404" spans="1:16" x14ac:dyDescent="0.4">
      <c r="A1404" s="1">
        <v>1403</v>
      </c>
      <c r="B1404" s="21">
        <v>41216</v>
      </c>
      <c r="C1404" s="43">
        <v>3</v>
      </c>
      <c r="D1404" s="23">
        <v>14841</v>
      </c>
      <c r="E1404" s="25">
        <f t="shared" si="263"/>
        <v>13532.25</v>
      </c>
      <c r="F1404" s="25">
        <f t="shared" si="264"/>
        <v>13748</v>
      </c>
      <c r="G1404" s="25">
        <f t="shared" si="265"/>
        <v>1.0795024730869944</v>
      </c>
      <c r="H1404" s="25">
        <f t="shared" si="260"/>
        <v>0.99623085886831275</v>
      </c>
      <c r="I1404" s="4">
        <f t="shared" si="266"/>
        <v>14897.149458769942</v>
      </c>
      <c r="J1404" s="25">
        <f t="shared" si="261"/>
        <v>12750.192855977337</v>
      </c>
      <c r="K1404" s="15">
        <f t="shared" si="267"/>
        <v>12702.135579646927</v>
      </c>
      <c r="L1404" s="36">
        <f t="shared" si="268"/>
        <v>2138.864420353073</v>
      </c>
      <c r="M1404" s="36">
        <f t="shared" si="269"/>
        <v>2138.864420353073</v>
      </c>
      <c r="N1404" s="36">
        <f t="shared" si="270"/>
        <v>0.14411861871525322</v>
      </c>
      <c r="O1404" s="36">
        <f t="shared" si="271"/>
        <v>4574741.0086522866</v>
      </c>
      <c r="P1404" s="35">
        <f t="shared" si="262"/>
        <v>4574741.0086522866</v>
      </c>
    </row>
    <row r="1405" spans="1:16" x14ac:dyDescent="0.4">
      <c r="A1405" s="1">
        <v>1404</v>
      </c>
      <c r="B1405" s="21">
        <v>41217</v>
      </c>
      <c r="C1405" s="43">
        <v>4</v>
      </c>
      <c r="D1405" s="23">
        <v>13105</v>
      </c>
      <c r="E1405" s="25">
        <f t="shared" si="263"/>
        <v>13963.75</v>
      </c>
      <c r="F1405" s="25">
        <f t="shared" si="264"/>
        <v>13826</v>
      </c>
      <c r="G1405" s="25">
        <f t="shared" si="265"/>
        <v>0.94785187328222187</v>
      </c>
      <c r="H1405" s="25">
        <f t="shared" si="260"/>
        <v>1.0011677938160828</v>
      </c>
      <c r="I1405" s="4">
        <f t="shared" si="266"/>
        <v>13089.713913038062</v>
      </c>
      <c r="J1405" s="25">
        <f t="shared" si="261"/>
        <v>12750.509276004257</v>
      </c>
      <c r="K1405" s="15">
        <f t="shared" si="267"/>
        <v>12765.399241888681</v>
      </c>
      <c r="L1405" s="36">
        <f t="shared" si="268"/>
        <v>339.60075811131901</v>
      </c>
      <c r="M1405" s="36">
        <f t="shared" si="269"/>
        <v>339.60075811131901</v>
      </c>
      <c r="N1405" s="36">
        <f t="shared" si="270"/>
        <v>2.5913831217956429E-2</v>
      </c>
      <c r="O1405" s="36">
        <f t="shared" si="271"/>
        <v>115328.67490978261</v>
      </c>
      <c r="P1405" s="35">
        <f t="shared" si="262"/>
        <v>115328.67490978261</v>
      </c>
    </row>
    <row r="1406" spans="1:16" x14ac:dyDescent="0.4">
      <c r="A1406" s="1">
        <v>1405</v>
      </c>
      <c r="B1406" s="21">
        <v>41218</v>
      </c>
      <c r="C1406" s="43">
        <v>1</v>
      </c>
      <c r="D1406" s="23">
        <v>13228</v>
      </c>
      <c r="E1406" s="25">
        <f t="shared" si="263"/>
        <v>13688.25</v>
      </c>
      <c r="F1406" s="25">
        <f t="shared" si="264"/>
        <v>13532.125</v>
      </c>
      <c r="G1406" s="25">
        <f t="shared" si="265"/>
        <v>0.97752570272592076</v>
      </c>
      <c r="H1406" s="25">
        <f t="shared" si="260"/>
        <v>1.0029760598604931</v>
      </c>
      <c r="I1406" s="4">
        <f t="shared" si="266"/>
        <v>13188.74949202668</v>
      </c>
      <c r="J1406" s="25">
        <f t="shared" si="261"/>
        <v>12750.825696031179</v>
      </c>
      <c r="K1406" s="15">
        <f t="shared" si="267"/>
        <v>12788.772916573282</v>
      </c>
      <c r="L1406" s="36">
        <f t="shared" si="268"/>
        <v>439.22708342671831</v>
      </c>
      <c r="M1406" s="36">
        <f t="shared" si="269"/>
        <v>439.22708342671831</v>
      </c>
      <c r="N1406" s="36">
        <f t="shared" si="270"/>
        <v>3.3204345587142296E-2</v>
      </c>
      <c r="O1406" s="36">
        <f t="shared" si="271"/>
        <v>192920.43081554136</v>
      </c>
      <c r="P1406" s="35">
        <f t="shared" si="262"/>
        <v>192920.43081554136</v>
      </c>
    </row>
    <row r="1407" spans="1:16" x14ac:dyDescent="0.4">
      <c r="A1407" s="1">
        <v>1406</v>
      </c>
      <c r="B1407" s="21">
        <v>41219</v>
      </c>
      <c r="C1407" s="43">
        <v>2</v>
      </c>
      <c r="D1407" s="23">
        <v>13579</v>
      </c>
      <c r="E1407" s="25">
        <f t="shared" si="263"/>
        <v>13376</v>
      </c>
      <c r="F1407" s="25">
        <f t="shared" si="264"/>
        <v>13100.75</v>
      </c>
      <c r="G1407" s="25">
        <f t="shared" si="265"/>
        <v>1.0365055435757495</v>
      </c>
      <c r="H1407" s="25">
        <f t="shared" si="260"/>
        <v>0.99962528745511148</v>
      </c>
      <c r="I1407" s="4">
        <f t="shared" si="266"/>
        <v>13584.090128982227</v>
      </c>
      <c r="J1407" s="25">
        <f t="shared" si="261"/>
        <v>12751.142116058099</v>
      </c>
      <c r="K1407" s="15">
        <f t="shared" si="267"/>
        <v>12746.364103145555</v>
      </c>
      <c r="L1407" s="36">
        <f t="shared" si="268"/>
        <v>832.63589685444458</v>
      </c>
      <c r="M1407" s="36">
        <f t="shared" si="269"/>
        <v>832.63589685444458</v>
      </c>
      <c r="N1407" s="36">
        <f t="shared" si="270"/>
        <v>6.1317909776452212E-2</v>
      </c>
      <c r="O1407" s="36">
        <f t="shared" si="271"/>
        <v>693282.53673060529</v>
      </c>
      <c r="P1407" s="35">
        <f t="shared" si="262"/>
        <v>693282.53673060529</v>
      </c>
    </row>
    <row r="1408" spans="1:16" x14ac:dyDescent="0.4">
      <c r="A1408" s="1">
        <v>1407</v>
      </c>
      <c r="B1408" s="21">
        <v>41220</v>
      </c>
      <c r="C1408" s="43">
        <v>3</v>
      </c>
      <c r="D1408" s="23">
        <v>13592</v>
      </c>
      <c r="E1408" s="25">
        <f t="shared" si="263"/>
        <v>12825.5</v>
      </c>
      <c r="F1408" s="25">
        <f t="shared" si="264"/>
        <v>12862.375</v>
      </c>
      <c r="G1408" s="25">
        <f t="shared" si="265"/>
        <v>1.0567255269730513</v>
      </c>
      <c r="H1408" s="25">
        <f t="shared" si="260"/>
        <v>0.99623085886831275</v>
      </c>
      <c r="I1408" s="4">
        <f t="shared" si="266"/>
        <v>13643.423990539792</v>
      </c>
      <c r="J1408" s="25">
        <f t="shared" si="261"/>
        <v>12751.45853608502</v>
      </c>
      <c r="K1408" s="15">
        <f t="shared" si="267"/>
        <v>12703.396489227656</v>
      </c>
      <c r="L1408" s="36">
        <f t="shared" si="268"/>
        <v>888.60351077234372</v>
      </c>
      <c r="M1408" s="36">
        <f t="shared" si="269"/>
        <v>888.60351077234372</v>
      </c>
      <c r="N1408" s="36">
        <f t="shared" si="270"/>
        <v>6.5376950468830464E-2</v>
      </c>
      <c r="O1408" s="36">
        <f t="shared" si="271"/>
        <v>789616.19935693475</v>
      </c>
      <c r="P1408" s="35">
        <f t="shared" si="262"/>
        <v>789616.19935693475</v>
      </c>
    </row>
    <row r="1409" spans="1:16" x14ac:dyDescent="0.4">
      <c r="A1409" s="1">
        <v>1408</v>
      </c>
      <c r="B1409" s="21">
        <v>41221</v>
      </c>
      <c r="C1409" s="43">
        <v>4</v>
      </c>
      <c r="D1409" s="23">
        <v>10903</v>
      </c>
      <c r="E1409" s="25">
        <f t="shared" si="263"/>
        <v>12899.25</v>
      </c>
      <c r="F1409" s="25">
        <f t="shared" si="264"/>
        <v>12727.625</v>
      </c>
      <c r="G1409" s="25">
        <f t="shared" si="265"/>
        <v>0.85664057512693847</v>
      </c>
      <c r="H1409" s="25">
        <f t="shared" si="260"/>
        <v>1.0011677938160828</v>
      </c>
      <c r="I1409" s="4">
        <f t="shared" si="266"/>
        <v>10890.282395563067</v>
      </c>
      <c r="J1409" s="25">
        <f t="shared" si="261"/>
        <v>12751.774956111942</v>
      </c>
      <c r="K1409" s="15">
        <f t="shared" si="267"/>
        <v>12766.666400049769</v>
      </c>
      <c r="L1409" s="36">
        <f t="shared" si="268"/>
        <v>-1863.6664000497694</v>
      </c>
      <c r="M1409" s="36">
        <f t="shared" si="269"/>
        <v>1863.6664000497694</v>
      </c>
      <c r="N1409" s="36">
        <f t="shared" si="270"/>
        <v>0.17093152343848203</v>
      </c>
      <c r="O1409" s="36">
        <f t="shared" si="271"/>
        <v>3473252.4506744673</v>
      </c>
      <c r="P1409" s="35">
        <f t="shared" si="262"/>
        <v>3473252.4506744673</v>
      </c>
    </row>
    <row r="1410" spans="1:16" x14ac:dyDescent="0.4">
      <c r="A1410" s="1">
        <v>1409</v>
      </c>
      <c r="B1410" s="21">
        <v>41222</v>
      </c>
      <c r="C1410" s="43">
        <v>1</v>
      </c>
      <c r="D1410" s="23">
        <v>13523</v>
      </c>
      <c r="E1410" s="25">
        <f t="shared" si="263"/>
        <v>12556</v>
      </c>
      <c r="F1410" s="25">
        <f t="shared" si="264"/>
        <v>12248.25</v>
      </c>
      <c r="G1410" s="25">
        <f t="shared" si="265"/>
        <v>1.1040760925030106</v>
      </c>
      <c r="H1410" s="25">
        <f t="shared" ref="H1410:H1473" si="272">VLOOKUP(C1410,$Q$38:$S$42,3,FALSE)</f>
        <v>1.0029760598604931</v>
      </c>
      <c r="I1410" s="4">
        <f t="shared" si="266"/>
        <v>13482.874159410099</v>
      </c>
      <c r="J1410" s="25">
        <f t="shared" si="261"/>
        <v>12752.091376138862</v>
      </c>
      <c r="K1410" s="15">
        <f t="shared" si="267"/>
        <v>12790.042363420729</v>
      </c>
      <c r="L1410" s="36">
        <f t="shared" si="268"/>
        <v>732.95763657927091</v>
      </c>
      <c r="M1410" s="36">
        <f t="shared" si="269"/>
        <v>732.95763657927091</v>
      </c>
      <c r="N1410" s="36">
        <f t="shared" si="270"/>
        <v>5.4200816133940025E-2</v>
      </c>
      <c r="O1410" s="36">
        <f t="shared" si="271"/>
        <v>537226.89701987058</v>
      </c>
      <c r="P1410" s="35">
        <f t="shared" si="262"/>
        <v>537226.89701987058</v>
      </c>
    </row>
    <row r="1411" spans="1:16" x14ac:dyDescent="0.4">
      <c r="A1411" s="1">
        <v>1410</v>
      </c>
      <c r="B1411" s="21">
        <v>41223</v>
      </c>
      <c r="C1411" s="43">
        <v>2</v>
      </c>
      <c r="D1411" s="23">
        <v>12206</v>
      </c>
      <c r="E1411" s="25">
        <f t="shared" si="263"/>
        <v>11940.5</v>
      </c>
      <c r="F1411" s="25">
        <f t="shared" si="264"/>
        <v>12305.5</v>
      </c>
      <c r="G1411" s="25">
        <f t="shared" si="265"/>
        <v>0.99191418471415216</v>
      </c>
      <c r="H1411" s="25">
        <f t="shared" si="272"/>
        <v>0.99962528745511148</v>
      </c>
      <c r="I1411" s="4">
        <f t="shared" si="266"/>
        <v>12210.575455803597</v>
      </c>
      <c r="J1411" s="25">
        <f t="shared" ref="J1411:J1474" si="273">INTERCEPT($I$2:$I$3896,$A$2:$A$3896)+SLOPE($I$2:$I$3896,$A$2:$A$3896)*A1411</f>
        <v>12752.407796165782</v>
      </c>
      <c r="K1411" s="15">
        <f t="shared" si="267"/>
        <v>12747.629308987025</v>
      </c>
      <c r="L1411" s="36">
        <f t="shared" si="268"/>
        <v>-541.62930898702507</v>
      </c>
      <c r="M1411" s="36">
        <f t="shared" si="269"/>
        <v>541.62930898702507</v>
      </c>
      <c r="N1411" s="36">
        <f t="shared" si="270"/>
        <v>4.4374021709571117E-2</v>
      </c>
      <c r="O1411" s="36">
        <f t="shared" si="271"/>
        <v>293362.30835376226</v>
      </c>
      <c r="P1411" s="35">
        <f t="shared" ref="P1411:P1474" si="274">(D1411-K1411)^2</f>
        <v>293362.30835376226</v>
      </c>
    </row>
    <row r="1412" spans="1:16" x14ac:dyDescent="0.4">
      <c r="A1412" s="1">
        <v>1411</v>
      </c>
      <c r="B1412" s="21">
        <v>41224</v>
      </c>
      <c r="C1412" s="43">
        <v>3</v>
      </c>
      <c r="D1412" s="23">
        <v>11130</v>
      </c>
      <c r="E1412" s="25">
        <f t="shared" si="263"/>
        <v>12670.5</v>
      </c>
      <c r="F1412" s="25">
        <f t="shared" si="264"/>
        <v>12737.375</v>
      </c>
      <c r="G1412" s="25">
        <f t="shared" si="265"/>
        <v>0.87380641615717525</v>
      </c>
      <c r="H1412" s="25">
        <f t="shared" si="272"/>
        <v>0.99623085886831275</v>
      </c>
      <c r="I1412" s="4">
        <f t="shared" si="266"/>
        <v>11172.109256526477</v>
      </c>
      <c r="J1412" s="25">
        <f t="shared" si="273"/>
        <v>12752.724216192704</v>
      </c>
      <c r="K1412" s="15">
        <f t="shared" si="267"/>
        <v>12704.657398808389</v>
      </c>
      <c r="L1412" s="36">
        <f t="shared" si="268"/>
        <v>-1574.6573988083892</v>
      </c>
      <c r="M1412" s="36">
        <f t="shared" si="269"/>
        <v>1574.6573988083892</v>
      </c>
      <c r="N1412" s="36">
        <f t="shared" si="270"/>
        <v>0.14147865218404215</v>
      </c>
      <c r="O1412" s="36">
        <f t="shared" si="271"/>
        <v>2479545.9236220024</v>
      </c>
      <c r="P1412" s="35">
        <f t="shared" si="274"/>
        <v>2479545.9236220024</v>
      </c>
    </row>
    <row r="1413" spans="1:16" x14ac:dyDescent="0.4">
      <c r="A1413" s="1">
        <v>1412</v>
      </c>
      <c r="B1413" s="21">
        <v>41225</v>
      </c>
      <c r="C1413" s="43">
        <v>4</v>
      </c>
      <c r="D1413" s="23">
        <v>13823</v>
      </c>
      <c r="E1413" s="25">
        <f t="shared" ref="E1413:E1476" si="275">AVERAGE(D1411:D1414)</f>
        <v>12804.25</v>
      </c>
      <c r="F1413" s="25">
        <f t="shared" ref="F1413:F1476" si="276">AVERAGE(E1413:E1414)</f>
        <v>13055.75</v>
      </c>
      <c r="G1413" s="25">
        <f t="shared" si="265"/>
        <v>1.058767209850066</v>
      </c>
      <c r="H1413" s="25">
        <f t="shared" si="272"/>
        <v>1.0011677938160828</v>
      </c>
      <c r="I1413" s="4">
        <f t="shared" si="266"/>
        <v>13806.876415103023</v>
      </c>
      <c r="J1413" s="25">
        <f t="shared" si="273"/>
        <v>12753.040636219625</v>
      </c>
      <c r="K1413" s="15">
        <f t="shared" si="267"/>
        <v>12767.933558210854</v>
      </c>
      <c r="L1413" s="36">
        <f t="shared" si="268"/>
        <v>1055.0664417891458</v>
      </c>
      <c r="M1413" s="36">
        <f t="shared" si="269"/>
        <v>1055.0664417891458</v>
      </c>
      <c r="N1413" s="36">
        <f t="shared" si="270"/>
        <v>7.6326878520519836E-2</v>
      </c>
      <c r="O1413" s="36">
        <f t="shared" si="271"/>
        <v>1113165.1965896089</v>
      </c>
      <c r="P1413" s="35">
        <f t="shared" si="274"/>
        <v>1113165.1965896089</v>
      </c>
    </row>
    <row r="1414" spans="1:16" x14ac:dyDescent="0.4">
      <c r="A1414" s="1">
        <v>1413</v>
      </c>
      <c r="B1414" s="21">
        <v>41226</v>
      </c>
      <c r="C1414" s="43">
        <v>1</v>
      </c>
      <c r="D1414" s="23">
        <v>14058</v>
      </c>
      <c r="E1414" s="25">
        <f t="shared" si="275"/>
        <v>13307.25</v>
      </c>
      <c r="F1414" s="25">
        <f t="shared" si="276"/>
        <v>13363.875</v>
      </c>
      <c r="G1414" s="25">
        <f t="shared" si="265"/>
        <v>1.0519403990234868</v>
      </c>
      <c r="H1414" s="25">
        <f t="shared" si="272"/>
        <v>1.0029760598604931</v>
      </c>
      <c r="I1414" s="4">
        <f t="shared" si="266"/>
        <v>14016.28669178342</v>
      </c>
      <c r="J1414" s="25">
        <f t="shared" si="273"/>
        <v>12753.357056246547</v>
      </c>
      <c r="K1414" s="15">
        <f t="shared" si="267"/>
        <v>12791.311810268178</v>
      </c>
      <c r="L1414" s="36">
        <f t="shared" si="268"/>
        <v>1266.6881897318217</v>
      </c>
      <c r="M1414" s="36">
        <f t="shared" si="269"/>
        <v>1266.6881897318217</v>
      </c>
      <c r="N1414" s="36">
        <f t="shared" si="270"/>
        <v>9.010443802331923E-2</v>
      </c>
      <c r="O1414" s="36">
        <f t="shared" si="271"/>
        <v>1604498.9700060794</v>
      </c>
      <c r="P1414" s="35">
        <f t="shared" si="274"/>
        <v>1604498.9700060794</v>
      </c>
    </row>
    <row r="1415" spans="1:16" x14ac:dyDescent="0.4">
      <c r="A1415" s="1">
        <v>1414</v>
      </c>
      <c r="B1415" s="21">
        <v>41227</v>
      </c>
      <c r="C1415" s="43">
        <v>2</v>
      </c>
      <c r="D1415" s="23">
        <v>14218</v>
      </c>
      <c r="E1415" s="25">
        <f t="shared" si="275"/>
        <v>13420.5</v>
      </c>
      <c r="F1415" s="25">
        <f t="shared" si="276"/>
        <v>13540.375</v>
      </c>
      <c r="G1415" s="25">
        <f t="shared" si="265"/>
        <v>1.0500447735014724</v>
      </c>
      <c r="H1415" s="25">
        <f t="shared" si="272"/>
        <v>0.99962528745511148</v>
      </c>
      <c r="I1415" s="4">
        <f t="shared" si="266"/>
        <v>14223.329660053707</v>
      </c>
      <c r="J1415" s="25">
        <f t="shared" si="273"/>
        <v>12753.673476273467</v>
      </c>
      <c r="K1415" s="15">
        <f t="shared" si="267"/>
        <v>12748.894514828495</v>
      </c>
      <c r="L1415" s="36">
        <f t="shared" si="268"/>
        <v>1469.1054851715053</v>
      </c>
      <c r="M1415" s="36">
        <f t="shared" si="269"/>
        <v>1469.1054851715053</v>
      </c>
      <c r="N1415" s="36">
        <f t="shared" si="270"/>
        <v>0.10332715467516565</v>
      </c>
      <c r="O1415" s="36">
        <f t="shared" si="271"/>
        <v>2158270.926561004</v>
      </c>
      <c r="P1415" s="35">
        <f t="shared" si="274"/>
        <v>2158270.926561004</v>
      </c>
    </row>
    <row r="1416" spans="1:16" x14ac:dyDescent="0.4">
      <c r="A1416" s="1">
        <v>1415</v>
      </c>
      <c r="B1416" s="21">
        <v>41228</v>
      </c>
      <c r="C1416" s="43">
        <v>3</v>
      </c>
      <c r="D1416" s="23">
        <v>11583</v>
      </c>
      <c r="E1416" s="25">
        <f t="shared" si="275"/>
        <v>13660.25</v>
      </c>
      <c r="F1416" s="25">
        <f t="shared" si="276"/>
        <v>13548.125</v>
      </c>
      <c r="G1416" s="25">
        <f t="shared" si="265"/>
        <v>0.8549522535406191</v>
      </c>
      <c r="H1416" s="25">
        <f t="shared" si="272"/>
        <v>0.99623085886831275</v>
      </c>
      <c r="I1416" s="4">
        <f t="shared" si="266"/>
        <v>11626.823137317717</v>
      </c>
      <c r="J1416" s="25">
        <f t="shared" si="273"/>
        <v>12753.989896300387</v>
      </c>
      <c r="K1416" s="15">
        <f t="shared" si="267"/>
        <v>12705.918308389118</v>
      </c>
      <c r="L1416" s="36">
        <f t="shared" si="268"/>
        <v>-1122.9183083891185</v>
      </c>
      <c r="M1416" s="36">
        <f t="shared" si="269"/>
        <v>1122.9183083891185</v>
      </c>
      <c r="N1416" s="36">
        <f t="shared" si="270"/>
        <v>9.6945377569638128E-2</v>
      </c>
      <c r="O1416" s="36">
        <f t="shared" si="271"/>
        <v>1260945.5273154795</v>
      </c>
      <c r="P1416" s="35">
        <f t="shared" si="274"/>
        <v>1260945.5273154795</v>
      </c>
    </row>
    <row r="1417" spans="1:16" x14ac:dyDescent="0.4">
      <c r="A1417" s="1">
        <v>1416</v>
      </c>
      <c r="B1417" s="21">
        <v>41229</v>
      </c>
      <c r="C1417" s="43">
        <v>4</v>
      </c>
      <c r="D1417" s="23">
        <v>14782</v>
      </c>
      <c r="E1417" s="25">
        <f t="shared" si="275"/>
        <v>13436</v>
      </c>
      <c r="F1417" s="25">
        <f t="shared" si="276"/>
        <v>13148.625</v>
      </c>
      <c r="G1417" s="25">
        <f t="shared" si="265"/>
        <v>1.1242240158191446</v>
      </c>
      <c r="H1417" s="25">
        <f t="shared" si="272"/>
        <v>1.0011677938160828</v>
      </c>
      <c r="I1417" s="4">
        <f t="shared" si="266"/>
        <v>14764.757807136866</v>
      </c>
      <c r="J1417" s="25">
        <f t="shared" si="273"/>
        <v>12754.306316327309</v>
      </c>
      <c r="K1417" s="15">
        <f t="shared" si="267"/>
        <v>12769.200716371941</v>
      </c>
      <c r="L1417" s="36">
        <f t="shared" si="268"/>
        <v>2012.7992836280591</v>
      </c>
      <c r="M1417" s="36">
        <f t="shared" si="269"/>
        <v>2012.7992836280591</v>
      </c>
      <c r="N1417" s="36">
        <f t="shared" si="270"/>
        <v>0.13616555835665398</v>
      </c>
      <c r="O1417" s="36">
        <f t="shared" si="271"/>
        <v>4051360.9561736281</v>
      </c>
      <c r="P1417" s="35">
        <f t="shared" si="274"/>
        <v>4051360.9561736281</v>
      </c>
    </row>
    <row r="1418" spans="1:16" x14ac:dyDescent="0.4">
      <c r="A1418" s="1">
        <v>1417</v>
      </c>
      <c r="B1418" s="21">
        <v>41230</v>
      </c>
      <c r="C1418" s="43">
        <v>1</v>
      </c>
      <c r="D1418" s="23">
        <v>13161</v>
      </c>
      <c r="E1418" s="25">
        <f t="shared" si="275"/>
        <v>12861.25</v>
      </c>
      <c r="F1418" s="25">
        <f t="shared" si="276"/>
        <v>13235.5</v>
      </c>
      <c r="G1418" s="25">
        <f t="shared" si="265"/>
        <v>0.99437119867024293</v>
      </c>
      <c r="H1418" s="25">
        <f t="shared" si="272"/>
        <v>1.0029760598604931</v>
      </c>
      <c r="I1418" s="4">
        <f t="shared" si="266"/>
        <v>13121.948296383667</v>
      </c>
      <c r="J1418" s="25">
        <f t="shared" si="273"/>
        <v>12754.622736354229</v>
      </c>
      <c r="K1418" s="15">
        <f t="shared" si="267"/>
        <v>12792.581257115626</v>
      </c>
      <c r="L1418" s="36">
        <f t="shared" si="268"/>
        <v>368.4187428843743</v>
      </c>
      <c r="M1418" s="36">
        <f t="shared" si="269"/>
        <v>368.4187428843743</v>
      </c>
      <c r="N1418" s="36">
        <f t="shared" si="270"/>
        <v>2.7993218059750344E-2</v>
      </c>
      <c r="O1418" s="36">
        <f t="shared" si="271"/>
        <v>135732.37010850268</v>
      </c>
      <c r="P1418" s="35">
        <f t="shared" si="274"/>
        <v>135732.37010850268</v>
      </c>
    </row>
    <row r="1419" spans="1:16" x14ac:dyDescent="0.4">
      <c r="A1419" s="1">
        <v>1418</v>
      </c>
      <c r="B1419" s="21">
        <v>41231</v>
      </c>
      <c r="C1419" s="43">
        <v>2</v>
      </c>
      <c r="D1419" s="23">
        <v>11919</v>
      </c>
      <c r="E1419" s="25">
        <f t="shared" si="275"/>
        <v>13609.75</v>
      </c>
      <c r="F1419" s="25">
        <f t="shared" si="276"/>
        <v>13628.25</v>
      </c>
      <c r="G1419" s="25">
        <f t="shared" si="265"/>
        <v>0.87458037532331734</v>
      </c>
      <c r="H1419" s="25">
        <f t="shared" si="272"/>
        <v>0.99962528745511148</v>
      </c>
      <c r="I1419" s="4">
        <f t="shared" si="266"/>
        <v>11923.467872990585</v>
      </c>
      <c r="J1419" s="25">
        <f t="shared" si="273"/>
        <v>12754.93915638115</v>
      </c>
      <c r="K1419" s="15">
        <f t="shared" si="267"/>
        <v>12750.159720669964</v>
      </c>
      <c r="L1419" s="36">
        <f t="shared" si="268"/>
        <v>-831.15972066996437</v>
      </c>
      <c r="M1419" s="36">
        <f t="shared" si="269"/>
        <v>831.15972066996437</v>
      </c>
      <c r="N1419" s="36">
        <f t="shared" si="270"/>
        <v>6.9734014654749932E-2</v>
      </c>
      <c r="O1419" s="36">
        <f t="shared" si="271"/>
        <v>690826.48126417317</v>
      </c>
      <c r="P1419" s="35">
        <f t="shared" si="274"/>
        <v>690826.48126417317</v>
      </c>
    </row>
    <row r="1420" spans="1:16" x14ac:dyDescent="0.4">
      <c r="A1420" s="1">
        <v>1419</v>
      </c>
      <c r="B1420" s="21">
        <v>41232</v>
      </c>
      <c r="C1420" s="43">
        <v>3</v>
      </c>
      <c r="D1420" s="23">
        <v>14577</v>
      </c>
      <c r="E1420" s="25">
        <f t="shared" si="275"/>
        <v>13646.75</v>
      </c>
      <c r="F1420" s="25">
        <f t="shared" si="276"/>
        <v>13786.875</v>
      </c>
      <c r="G1420" s="25">
        <f t="shared" si="265"/>
        <v>1.0573099415204679</v>
      </c>
      <c r="H1420" s="25">
        <f t="shared" si="272"/>
        <v>0.99623085886831275</v>
      </c>
      <c r="I1420" s="4">
        <f t="shared" si="266"/>
        <v>14632.150640825379</v>
      </c>
      <c r="J1420" s="25">
        <f t="shared" si="273"/>
        <v>12755.255576408072</v>
      </c>
      <c r="K1420" s="15">
        <f t="shared" si="267"/>
        <v>12707.17921796985</v>
      </c>
      <c r="L1420" s="36">
        <f t="shared" si="268"/>
        <v>1869.8207820301504</v>
      </c>
      <c r="M1420" s="36">
        <f t="shared" si="269"/>
        <v>1869.8207820301504</v>
      </c>
      <c r="N1420" s="36">
        <f t="shared" si="270"/>
        <v>0.12827198888867053</v>
      </c>
      <c r="O1420" s="36">
        <f t="shared" si="271"/>
        <v>3496229.7569118435</v>
      </c>
      <c r="P1420" s="35">
        <f t="shared" si="274"/>
        <v>3496229.7569118435</v>
      </c>
    </row>
    <row r="1421" spans="1:16" x14ac:dyDescent="0.4">
      <c r="A1421" s="1">
        <v>1420</v>
      </c>
      <c r="B1421" s="21">
        <v>41233</v>
      </c>
      <c r="C1421" s="43">
        <v>4</v>
      </c>
      <c r="D1421" s="23">
        <v>14930</v>
      </c>
      <c r="E1421" s="25">
        <f t="shared" si="275"/>
        <v>13927</v>
      </c>
      <c r="F1421" s="25">
        <f t="shared" si="276"/>
        <v>13714.5</v>
      </c>
      <c r="G1421" s="25">
        <f t="shared" si="265"/>
        <v>1.088628823507966</v>
      </c>
      <c r="H1421" s="25">
        <f t="shared" si="272"/>
        <v>1.0011677938160828</v>
      </c>
      <c r="I1421" s="4">
        <f t="shared" si="266"/>
        <v>14912.585175250535</v>
      </c>
      <c r="J1421" s="25">
        <f t="shared" si="273"/>
        <v>12755.571996434992</v>
      </c>
      <c r="K1421" s="15">
        <f t="shared" si="267"/>
        <v>12770.467874533027</v>
      </c>
      <c r="L1421" s="36">
        <f t="shared" si="268"/>
        <v>2159.5321254669725</v>
      </c>
      <c r="M1421" s="36">
        <f t="shared" si="269"/>
        <v>2159.5321254669725</v>
      </c>
      <c r="N1421" s="36">
        <f t="shared" si="270"/>
        <v>0.14464381282431163</v>
      </c>
      <c r="O1421" s="36">
        <f t="shared" si="271"/>
        <v>4663579.0009238999</v>
      </c>
      <c r="P1421" s="35">
        <f t="shared" si="274"/>
        <v>4663579.0009238999</v>
      </c>
    </row>
    <row r="1422" spans="1:16" x14ac:dyDescent="0.4">
      <c r="A1422" s="1">
        <v>1421</v>
      </c>
      <c r="B1422" s="21">
        <v>41234</v>
      </c>
      <c r="C1422" s="43">
        <v>1</v>
      </c>
      <c r="D1422" s="23">
        <v>14282</v>
      </c>
      <c r="E1422" s="25">
        <f t="shared" si="275"/>
        <v>13502</v>
      </c>
      <c r="F1422" s="25">
        <f t="shared" si="276"/>
        <v>13485.25</v>
      </c>
      <c r="G1422" s="25">
        <f t="shared" si="265"/>
        <v>1.0590830722456017</v>
      </c>
      <c r="H1422" s="25">
        <f t="shared" si="272"/>
        <v>1.0029760598604931</v>
      </c>
      <c r="I1422" s="4">
        <f t="shared" si="266"/>
        <v>14239.62203244066</v>
      </c>
      <c r="J1422" s="25">
        <f t="shared" si="273"/>
        <v>12755.888416461912</v>
      </c>
      <c r="K1422" s="15">
        <f t="shared" si="267"/>
        <v>12793.850703963073</v>
      </c>
      <c r="L1422" s="36">
        <f t="shared" si="268"/>
        <v>1488.1492960369269</v>
      </c>
      <c r="M1422" s="36">
        <f t="shared" si="269"/>
        <v>1488.1492960369269</v>
      </c>
      <c r="N1422" s="36">
        <f t="shared" si="270"/>
        <v>0.10419754208352661</v>
      </c>
      <c r="O1422" s="36">
        <f t="shared" si="271"/>
        <v>2214588.3272952009</v>
      </c>
      <c r="P1422" s="35">
        <f t="shared" si="274"/>
        <v>2214588.3272952009</v>
      </c>
    </row>
    <row r="1423" spans="1:16" x14ac:dyDescent="0.4">
      <c r="A1423" s="1">
        <v>1422</v>
      </c>
      <c r="B1423" s="21">
        <v>41235</v>
      </c>
      <c r="C1423" s="43">
        <v>2</v>
      </c>
      <c r="D1423" s="23">
        <v>10219</v>
      </c>
      <c r="E1423" s="25">
        <f t="shared" si="275"/>
        <v>13468.5</v>
      </c>
      <c r="F1423" s="25">
        <f t="shared" si="276"/>
        <v>13827.375</v>
      </c>
      <c r="G1423" s="25">
        <f t="shared" si="265"/>
        <v>0.73904121353474539</v>
      </c>
      <c r="H1423" s="25">
        <f t="shared" si="272"/>
        <v>0.99962528745511148</v>
      </c>
      <c r="I1423" s="4">
        <f t="shared" si="266"/>
        <v>10222.830622878662</v>
      </c>
      <c r="J1423" s="25">
        <f t="shared" si="273"/>
        <v>12756.204836488834</v>
      </c>
      <c r="K1423" s="15">
        <f t="shared" si="267"/>
        <v>12751.424926511434</v>
      </c>
      <c r="L1423" s="36">
        <f t="shared" si="268"/>
        <v>-2532.424926511434</v>
      </c>
      <c r="M1423" s="36">
        <f t="shared" si="269"/>
        <v>2532.424926511434</v>
      </c>
      <c r="N1423" s="36">
        <f t="shared" si="270"/>
        <v>0.24781533677575437</v>
      </c>
      <c r="O1423" s="36">
        <f t="shared" si="271"/>
        <v>6413176.0084164422</v>
      </c>
      <c r="P1423" s="35">
        <f t="shared" si="274"/>
        <v>6413176.0084164422</v>
      </c>
    </row>
    <row r="1424" spans="1:16" x14ac:dyDescent="0.4">
      <c r="A1424" s="1">
        <v>1423</v>
      </c>
      <c r="B1424" s="21">
        <v>41236</v>
      </c>
      <c r="C1424" s="43">
        <v>3</v>
      </c>
      <c r="D1424" s="23">
        <v>14443</v>
      </c>
      <c r="E1424" s="25">
        <f t="shared" si="275"/>
        <v>14186.25</v>
      </c>
      <c r="F1424" s="25">
        <f t="shared" si="276"/>
        <v>14349.5</v>
      </c>
      <c r="G1424" s="25">
        <f t="shared" si="265"/>
        <v>1.0065159064775777</v>
      </c>
      <c r="H1424" s="25">
        <f t="shared" si="272"/>
        <v>0.99623085886831275</v>
      </c>
      <c r="I1424" s="4">
        <f t="shared" si="266"/>
        <v>14497.643665050487</v>
      </c>
      <c r="J1424" s="25">
        <f t="shared" si="273"/>
        <v>12756.521256515754</v>
      </c>
      <c r="K1424" s="15">
        <f t="shared" si="267"/>
        <v>12708.440127550579</v>
      </c>
      <c r="L1424" s="36">
        <f t="shared" si="268"/>
        <v>1734.5598724494212</v>
      </c>
      <c r="M1424" s="36">
        <f t="shared" si="269"/>
        <v>1734.5598724494212</v>
      </c>
      <c r="N1424" s="36">
        <f t="shared" si="270"/>
        <v>0.12009692393889228</v>
      </c>
      <c r="O1424" s="36">
        <f t="shared" si="271"/>
        <v>3008697.9511117521</v>
      </c>
      <c r="P1424" s="35">
        <f t="shared" si="274"/>
        <v>3008697.9511117521</v>
      </c>
    </row>
    <row r="1425" spans="1:16" x14ac:dyDescent="0.4">
      <c r="A1425" s="1">
        <v>1424</v>
      </c>
      <c r="B1425" s="21">
        <v>41237</v>
      </c>
      <c r="C1425" s="43">
        <v>4</v>
      </c>
      <c r="D1425" s="23">
        <v>17801</v>
      </c>
      <c r="E1425" s="25">
        <f t="shared" si="275"/>
        <v>14512.75</v>
      </c>
      <c r="F1425" s="25">
        <f t="shared" si="276"/>
        <v>15457</v>
      </c>
      <c r="G1425" s="25">
        <f t="shared" si="265"/>
        <v>1.1516465032024326</v>
      </c>
      <c r="H1425" s="25">
        <f t="shared" si="272"/>
        <v>1.0011677938160828</v>
      </c>
      <c r="I1425" s="4">
        <f t="shared" si="266"/>
        <v>17780.236349942046</v>
      </c>
      <c r="J1425" s="25">
        <f t="shared" si="273"/>
        <v>12756.837676542675</v>
      </c>
      <c r="K1425" s="15">
        <f t="shared" si="267"/>
        <v>12771.735032694112</v>
      </c>
      <c r="L1425" s="36">
        <f t="shared" si="268"/>
        <v>5029.2649673058877</v>
      </c>
      <c r="M1425" s="36">
        <f t="shared" si="269"/>
        <v>5029.2649673058877</v>
      </c>
      <c r="N1425" s="36">
        <f t="shared" si="270"/>
        <v>0.28252710338216325</v>
      </c>
      <c r="O1425" s="36">
        <f t="shared" si="271"/>
        <v>25293506.111370292</v>
      </c>
      <c r="P1425" s="35">
        <f t="shared" si="274"/>
        <v>25293506.111370292</v>
      </c>
    </row>
    <row r="1426" spans="1:16" x14ac:dyDescent="0.4">
      <c r="A1426" s="1">
        <v>1425</v>
      </c>
      <c r="B1426" s="21">
        <v>41238</v>
      </c>
      <c r="C1426" s="43">
        <v>1</v>
      </c>
      <c r="D1426" s="23">
        <v>15588</v>
      </c>
      <c r="E1426" s="25">
        <f t="shared" si="275"/>
        <v>16401.25</v>
      </c>
      <c r="F1426" s="25">
        <f t="shared" si="276"/>
        <v>16992.5</v>
      </c>
      <c r="G1426" s="25">
        <f t="shared" si="265"/>
        <v>0.91734588789171689</v>
      </c>
      <c r="H1426" s="25">
        <f t="shared" si="272"/>
        <v>1.0029760598604931</v>
      </c>
      <c r="I1426" s="4">
        <f t="shared" si="266"/>
        <v>15541.746831094035</v>
      </c>
      <c r="J1426" s="25">
        <f t="shared" si="273"/>
        <v>12757.154096569597</v>
      </c>
      <c r="K1426" s="15">
        <f t="shared" si="267"/>
        <v>12795.120150810522</v>
      </c>
      <c r="L1426" s="36">
        <f t="shared" si="268"/>
        <v>2792.8798491894777</v>
      </c>
      <c r="M1426" s="36">
        <f t="shared" si="269"/>
        <v>2792.8798491894777</v>
      </c>
      <c r="N1426" s="36">
        <f t="shared" si="270"/>
        <v>0.17916858154923515</v>
      </c>
      <c r="O1426" s="36">
        <f t="shared" si="271"/>
        <v>7800177.8520086398</v>
      </c>
      <c r="P1426" s="35">
        <f t="shared" si="274"/>
        <v>7800177.8520086398</v>
      </c>
    </row>
    <row r="1427" spans="1:16" x14ac:dyDescent="0.4">
      <c r="A1427" s="1">
        <v>1426</v>
      </c>
      <c r="B1427" s="21">
        <v>41239</v>
      </c>
      <c r="C1427" s="43">
        <v>2</v>
      </c>
      <c r="D1427" s="23">
        <v>17773</v>
      </c>
      <c r="E1427" s="25">
        <f t="shared" si="275"/>
        <v>17583.75</v>
      </c>
      <c r="F1427" s="25">
        <f t="shared" si="276"/>
        <v>17669.5</v>
      </c>
      <c r="G1427" s="25">
        <f t="shared" si="265"/>
        <v>1.0058575511474575</v>
      </c>
      <c r="H1427" s="25">
        <f t="shared" si="272"/>
        <v>0.99962528745511148</v>
      </c>
      <c r="I1427" s="4">
        <f t="shared" si="266"/>
        <v>17779.662262493639</v>
      </c>
      <c r="J1427" s="25">
        <f t="shared" si="273"/>
        <v>12757.470516596517</v>
      </c>
      <c r="K1427" s="15">
        <f t="shared" si="267"/>
        <v>12752.690132352904</v>
      </c>
      <c r="L1427" s="36">
        <f t="shared" si="268"/>
        <v>5020.3098676470963</v>
      </c>
      <c r="M1427" s="36">
        <f t="shared" si="269"/>
        <v>5020.3098676470963</v>
      </c>
      <c r="N1427" s="36">
        <f t="shared" si="270"/>
        <v>0.28246834342244392</v>
      </c>
      <c r="O1427" s="36">
        <f t="shared" si="271"/>
        <v>25203511.167194806</v>
      </c>
      <c r="P1427" s="35">
        <f t="shared" si="274"/>
        <v>25203511.167194806</v>
      </c>
    </row>
    <row r="1428" spans="1:16" x14ac:dyDescent="0.4">
      <c r="A1428" s="1">
        <v>1427</v>
      </c>
      <c r="B1428" s="21">
        <v>41240</v>
      </c>
      <c r="C1428" s="43">
        <v>3</v>
      </c>
      <c r="D1428" s="23">
        <v>19173</v>
      </c>
      <c r="E1428" s="25">
        <f t="shared" si="275"/>
        <v>17755.25</v>
      </c>
      <c r="F1428" s="25">
        <f t="shared" si="276"/>
        <v>17327.375</v>
      </c>
      <c r="G1428" s="25">
        <f t="shared" si="265"/>
        <v>1.1065149799089591</v>
      </c>
      <c r="H1428" s="25">
        <f t="shared" si="272"/>
        <v>0.99623085886831275</v>
      </c>
      <c r="I1428" s="4">
        <f t="shared" si="266"/>
        <v>19245.539153223912</v>
      </c>
      <c r="J1428" s="25">
        <f t="shared" si="273"/>
        <v>12757.786936623437</v>
      </c>
      <c r="K1428" s="15">
        <f t="shared" si="267"/>
        <v>12709.701037131308</v>
      </c>
      <c r="L1428" s="36">
        <f t="shared" si="268"/>
        <v>6463.2989628686919</v>
      </c>
      <c r="M1428" s="36">
        <f t="shared" si="269"/>
        <v>6463.2989628686919</v>
      </c>
      <c r="N1428" s="36">
        <f t="shared" si="270"/>
        <v>0.33710420710732236</v>
      </c>
      <c r="O1428" s="36">
        <f t="shared" si="271"/>
        <v>41774233.483419508</v>
      </c>
      <c r="P1428" s="35">
        <f t="shared" si="274"/>
        <v>41774233.483419508</v>
      </c>
    </row>
    <row r="1429" spans="1:16" x14ac:dyDescent="0.4">
      <c r="A1429" s="1">
        <v>1428</v>
      </c>
      <c r="B1429" s="21">
        <v>41241</v>
      </c>
      <c r="C1429" s="43">
        <v>4</v>
      </c>
      <c r="D1429" s="23">
        <v>18487</v>
      </c>
      <c r="E1429" s="25">
        <f t="shared" si="275"/>
        <v>16899.5</v>
      </c>
      <c r="F1429" s="25">
        <f t="shared" si="276"/>
        <v>16558.125</v>
      </c>
      <c r="G1429" s="25">
        <f t="shared" si="265"/>
        <v>1.116491148605292</v>
      </c>
      <c r="H1429" s="25">
        <f t="shared" si="272"/>
        <v>1.0011677938160828</v>
      </c>
      <c r="I1429" s="4">
        <f t="shared" si="266"/>
        <v>18465.436177820269</v>
      </c>
      <c r="J1429" s="25">
        <f t="shared" si="273"/>
        <v>12758.103356650359</v>
      </c>
      <c r="K1429" s="15">
        <f t="shared" si="267"/>
        <v>12773.002190855201</v>
      </c>
      <c r="L1429" s="36">
        <f t="shared" si="268"/>
        <v>5713.9978091447992</v>
      </c>
      <c r="M1429" s="36">
        <f t="shared" si="269"/>
        <v>5713.9978091447992</v>
      </c>
      <c r="N1429" s="36">
        <f t="shared" si="270"/>
        <v>0.30908193915425969</v>
      </c>
      <c r="O1429" s="36">
        <f t="shared" si="271"/>
        <v>32649770.962911565</v>
      </c>
      <c r="P1429" s="35">
        <f t="shared" si="274"/>
        <v>32649770.962911565</v>
      </c>
    </row>
    <row r="1430" spans="1:16" x14ac:dyDescent="0.4">
      <c r="A1430" s="1">
        <v>1429</v>
      </c>
      <c r="B1430" s="21">
        <v>41242</v>
      </c>
      <c r="C1430" s="43">
        <v>1</v>
      </c>
      <c r="D1430" s="23">
        <v>12165</v>
      </c>
      <c r="E1430" s="25">
        <f t="shared" si="275"/>
        <v>16216.75</v>
      </c>
      <c r="F1430" s="25">
        <f t="shared" si="276"/>
        <v>15482.25</v>
      </c>
      <c r="G1430" s="25">
        <f t="shared" si="265"/>
        <v>0.78573850699995151</v>
      </c>
      <c r="H1430" s="25">
        <f t="shared" si="272"/>
        <v>1.0029760598604931</v>
      </c>
      <c r="I1430" s="4">
        <f t="shared" si="266"/>
        <v>12128.90365667558</v>
      </c>
      <c r="J1430" s="25">
        <f t="shared" si="273"/>
        <v>12758.41977667728</v>
      </c>
      <c r="K1430" s="15">
        <f t="shared" si="267"/>
        <v>12796.38959765797</v>
      </c>
      <c r="L1430" s="36">
        <f t="shared" si="268"/>
        <v>-631.38959765796972</v>
      </c>
      <c r="M1430" s="36">
        <f t="shared" si="269"/>
        <v>631.38959765796972</v>
      </c>
      <c r="N1430" s="36">
        <f t="shared" si="270"/>
        <v>5.1902145306861464E-2</v>
      </c>
      <c r="O1430" s="36">
        <f t="shared" si="271"/>
        <v>398652.82403069286</v>
      </c>
      <c r="P1430" s="35">
        <f t="shared" si="274"/>
        <v>398652.82403069286</v>
      </c>
    </row>
    <row r="1431" spans="1:16" x14ac:dyDescent="0.4">
      <c r="A1431" s="1">
        <v>1430</v>
      </c>
      <c r="B1431" s="21">
        <v>41243</v>
      </c>
      <c r="C1431" s="43">
        <v>2</v>
      </c>
      <c r="D1431" s="23">
        <v>15042</v>
      </c>
      <c r="E1431" s="25">
        <f t="shared" si="275"/>
        <v>14747.75</v>
      </c>
      <c r="F1431" s="25">
        <f t="shared" si="276"/>
        <v>13948.375</v>
      </c>
      <c r="G1431" s="25">
        <f t="shared" si="265"/>
        <v>1.0784051905687939</v>
      </c>
      <c r="H1431" s="25">
        <f t="shared" si="272"/>
        <v>0.99962528745511148</v>
      </c>
      <c r="I1431" s="4">
        <f t="shared" si="266"/>
        <v>15047.638538931486</v>
      </c>
      <c r="J1431" s="25">
        <f t="shared" si="273"/>
        <v>12758.7361967042</v>
      </c>
      <c r="K1431" s="15">
        <f t="shared" si="267"/>
        <v>12753.955338194372</v>
      </c>
      <c r="L1431" s="36">
        <f t="shared" si="268"/>
        <v>2288.0446618056285</v>
      </c>
      <c r="M1431" s="36">
        <f t="shared" si="269"/>
        <v>2288.0446618056285</v>
      </c>
      <c r="N1431" s="36">
        <f t="shared" si="270"/>
        <v>0.15211040166238721</v>
      </c>
      <c r="O1431" s="36">
        <f t="shared" si="271"/>
        <v>5235148.3744172333</v>
      </c>
      <c r="P1431" s="35">
        <f t="shared" si="274"/>
        <v>5235148.3744172333</v>
      </c>
    </row>
    <row r="1432" spans="1:16" x14ac:dyDescent="0.4">
      <c r="A1432" s="1">
        <v>1431</v>
      </c>
      <c r="B1432" s="21">
        <v>41244</v>
      </c>
      <c r="C1432" s="43">
        <v>3</v>
      </c>
      <c r="D1432" s="23">
        <v>13297</v>
      </c>
      <c r="E1432" s="25">
        <f t="shared" si="275"/>
        <v>13149</v>
      </c>
      <c r="F1432" s="25">
        <f t="shared" si="276"/>
        <v>13421.75</v>
      </c>
      <c r="G1432" s="25">
        <f t="shared" si="265"/>
        <v>0.99070538491627391</v>
      </c>
      <c r="H1432" s="25">
        <f t="shared" si="272"/>
        <v>0.99623085886831275</v>
      </c>
      <c r="I1432" s="4">
        <f t="shared" si="266"/>
        <v>13347.30788715477</v>
      </c>
      <c r="J1432" s="25">
        <f t="shared" si="273"/>
        <v>12759.052616731122</v>
      </c>
      <c r="K1432" s="15">
        <f t="shared" si="267"/>
        <v>12710.961946712039</v>
      </c>
      <c r="L1432" s="36">
        <f t="shared" si="268"/>
        <v>586.03805328796079</v>
      </c>
      <c r="M1432" s="36">
        <f t="shared" si="269"/>
        <v>586.03805328796079</v>
      </c>
      <c r="N1432" s="36">
        <f t="shared" si="270"/>
        <v>4.4072952792957872E-2</v>
      </c>
      <c r="O1432" s="36">
        <f t="shared" si="271"/>
        <v>343440.59990154277</v>
      </c>
      <c r="P1432" s="35">
        <f t="shared" si="274"/>
        <v>343440.59990154277</v>
      </c>
    </row>
    <row r="1433" spans="1:16" x14ac:dyDescent="0.4">
      <c r="A1433" s="1">
        <v>1432</v>
      </c>
      <c r="B1433" s="21">
        <v>41245</v>
      </c>
      <c r="C1433" s="43">
        <v>4</v>
      </c>
      <c r="D1433" s="23">
        <v>12092</v>
      </c>
      <c r="E1433" s="25">
        <f t="shared" si="275"/>
        <v>13694.5</v>
      </c>
      <c r="F1433" s="25">
        <f t="shared" si="276"/>
        <v>13650.75</v>
      </c>
      <c r="G1433" s="25">
        <f t="shared" si="265"/>
        <v>0.8858121348643847</v>
      </c>
      <c r="H1433" s="25">
        <f t="shared" si="272"/>
        <v>1.0011677938160828</v>
      </c>
      <c r="I1433" s="4">
        <f t="shared" si="266"/>
        <v>12077.895508314097</v>
      </c>
      <c r="J1433" s="25">
        <f t="shared" si="273"/>
        <v>12759.369036758042</v>
      </c>
      <c r="K1433" s="15">
        <f t="shared" si="267"/>
        <v>12774.269349016286</v>
      </c>
      <c r="L1433" s="36">
        <f t="shared" si="268"/>
        <v>-682.26934901628556</v>
      </c>
      <c r="M1433" s="36">
        <f t="shared" si="269"/>
        <v>682.26934901628556</v>
      </c>
      <c r="N1433" s="36">
        <f t="shared" si="270"/>
        <v>5.6423201208756664E-2</v>
      </c>
      <c r="O1433" s="36">
        <f t="shared" si="271"/>
        <v>465491.46460710606</v>
      </c>
      <c r="P1433" s="35">
        <f t="shared" si="274"/>
        <v>465491.46460710606</v>
      </c>
    </row>
    <row r="1434" spans="1:16" x14ac:dyDescent="0.4">
      <c r="A1434" s="1">
        <v>1433</v>
      </c>
      <c r="B1434" s="21">
        <v>41246</v>
      </c>
      <c r="C1434" s="43">
        <v>1</v>
      </c>
      <c r="D1434" s="23">
        <v>14347</v>
      </c>
      <c r="E1434" s="25">
        <f t="shared" si="275"/>
        <v>13607</v>
      </c>
      <c r="F1434" s="25">
        <f t="shared" si="276"/>
        <v>13766.75</v>
      </c>
      <c r="G1434" s="25">
        <f t="shared" si="265"/>
        <v>1.0421486552744839</v>
      </c>
      <c r="H1434" s="25">
        <f t="shared" si="272"/>
        <v>1.0029760598604931</v>
      </c>
      <c r="I1434" s="4">
        <f t="shared" si="266"/>
        <v>14304.429162542092</v>
      </c>
      <c r="J1434" s="25">
        <f t="shared" si="273"/>
        <v>12759.685456784964</v>
      </c>
      <c r="K1434" s="15">
        <f t="shared" si="267"/>
        <v>12797.659044505419</v>
      </c>
      <c r="L1434" s="36">
        <f t="shared" si="268"/>
        <v>1549.3409554945811</v>
      </c>
      <c r="M1434" s="36">
        <f t="shared" si="269"/>
        <v>1549.3409554945811</v>
      </c>
      <c r="N1434" s="36">
        <f t="shared" si="270"/>
        <v>0.10799058726525274</v>
      </c>
      <c r="O1434" s="36">
        <f t="shared" si="271"/>
        <v>2400457.3963728612</v>
      </c>
      <c r="P1434" s="35">
        <f t="shared" si="274"/>
        <v>2400457.3963728612</v>
      </c>
    </row>
    <row r="1435" spans="1:16" x14ac:dyDescent="0.4">
      <c r="A1435" s="1">
        <v>1434</v>
      </c>
      <c r="B1435" s="21">
        <v>41247</v>
      </c>
      <c r="C1435" s="43">
        <v>2</v>
      </c>
      <c r="D1435" s="23">
        <v>14692</v>
      </c>
      <c r="E1435" s="25">
        <f t="shared" si="275"/>
        <v>13926.5</v>
      </c>
      <c r="F1435" s="25">
        <f t="shared" si="276"/>
        <v>13660</v>
      </c>
      <c r="G1435" s="25">
        <f t="shared" si="265"/>
        <v>1.0755490483162518</v>
      </c>
      <c r="H1435" s="25">
        <f t="shared" si="272"/>
        <v>0.99962528745511148</v>
      </c>
      <c r="I1435" s="4">
        <f t="shared" si="266"/>
        <v>14697.507340379032</v>
      </c>
      <c r="J1435" s="25">
        <f t="shared" si="273"/>
        <v>12760.001876811884</v>
      </c>
      <c r="K1435" s="15">
        <f t="shared" si="267"/>
        <v>12755.220544035841</v>
      </c>
      <c r="L1435" s="36">
        <f t="shared" si="268"/>
        <v>1936.7794559641588</v>
      </c>
      <c r="M1435" s="36">
        <f t="shared" si="269"/>
        <v>1936.7794559641588</v>
      </c>
      <c r="N1435" s="36">
        <f t="shared" si="270"/>
        <v>0.1318254462268009</v>
      </c>
      <c r="O1435" s="36">
        <f t="shared" si="271"/>
        <v>3751114.661044823</v>
      </c>
      <c r="P1435" s="35">
        <f t="shared" si="274"/>
        <v>3751114.661044823</v>
      </c>
    </row>
    <row r="1436" spans="1:16" x14ac:dyDescent="0.4">
      <c r="A1436" s="1">
        <v>1435</v>
      </c>
      <c r="B1436" s="21">
        <v>41248</v>
      </c>
      <c r="C1436" s="43">
        <v>3</v>
      </c>
      <c r="D1436" s="23">
        <v>14575</v>
      </c>
      <c r="E1436" s="25">
        <f t="shared" si="275"/>
        <v>13393.5</v>
      </c>
      <c r="F1436" s="25">
        <f t="shared" si="276"/>
        <v>13251.875</v>
      </c>
      <c r="G1436" s="25">
        <f t="shared" si="265"/>
        <v>1.0998443616469367</v>
      </c>
      <c r="H1436" s="25">
        <f t="shared" si="272"/>
        <v>0.99623085886831275</v>
      </c>
      <c r="I1436" s="4">
        <f t="shared" si="266"/>
        <v>14630.143074022768</v>
      </c>
      <c r="J1436" s="25">
        <f t="shared" si="273"/>
        <v>12760.318296838805</v>
      </c>
      <c r="K1436" s="15">
        <f t="shared" si="267"/>
        <v>12712.222856292768</v>
      </c>
      <c r="L1436" s="36">
        <f t="shared" si="268"/>
        <v>1862.7771437072315</v>
      </c>
      <c r="M1436" s="36">
        <f t="shared" si="269"/>
        <v>1862.7771437072315</v>
      </c>
      <c r="N1436" s="36">
        <f t="shared" si="270"/>
        <v>0.127806322038232</v>
      </c>
      <c r="O1436" s="36">
        <f t="shared" si="271"/>
        <v>3469938.6871180721</v>
      </c>
      <c r="P1436" s="35">
        <f t="shared" si="274"/>
        <v>3469938.6871180721</v>
      </c>
    </row>
    <row r="1437" spans="1:16" x14ac:dyDescent="0.4">
      <c r="A1437" s="1">
        <v>1436</v>
      </c>
      <c r="B1437" s="21">
        <v>41249</v>
      </c>
      <c r="C1437" s="43">
        <v>4</v>
      </c>
      <c r="D1437" s="23">
        <v>9960</v>
      </c>
      <c r="E1437" s="25">
        <f t="shared" si="275"/>
        <v>13110.25</v>
      </c>
      <c r="F1437" s="25">
        <f t="shared" si="276"/>
        <v>12583.75</v>
      </c>
      <c r="G1437" s="25">
        <f t="shared" si="265"/>
        <v>0.79149697029899668</v>
      </c>
      <c r="H1437" s="25">
        <f t="shared" si="272"/>
        <v>1.0011677938160828</v>
      </c>
      <c r="I1437" s="4">
        <f t="shared" si="266"/>
        <v>9948.3823406225929</v>
      </c>
      <c r="J1437" s="25">
        <f t="shared" si="273"/>
        <v>12760.634716865727</v>
      </c>
      <c r="K1437" s="15">
        <f t="shared" si="267"/>
        <v>12775.536507177374</v>
      </c>
      <c r="L1437" s="36">
        <f t="shared" si="268"/>
        <v>-2815.536507177374</v>
      </c>
      <c r="M1437" s="36">
        <f t="shared" si="269"/>
        <v>2815.536507177374</v>
      </c>
      <c r="N1437" s="36">
        <f t="shared" si="270"/>
        <v>0.28268438827082071</v>
      </c>
      <c r="O1437" s="36">
        <f t="shared" si="271"/>
        <v>7927245.8232485671</v>
      </c>
      <c r="P1437" s="35">
        <f t="shared" si="274"/>
        <v>7927245.8232485671</v>
      </c>
    </row>
    <row r="1438" spans="1:16" x14ac:dyDescent="0.4">
      <c r="A1438" s="1">
        <v>1437</v>
      </c>
      <c r="B1438" s="21">
        <v>41250</v>
      </c>
      <c r="C1438" s="43">
        <v>1</v>
      </c>
      <c r="D1438" s="23">
        <v>13214</v>
      </c>
      <c r="E1438" s="25">
        <f t="shared" si="275"/>
        <v>12057.25</v>
      </c>
      <c r="F1438" s="25">
        <f t="shared" si="276"/>
        <v>11652.5</v>
      </c>
      <c r="G1438" s="25">
        <f t="shared" si="265"/>
        <v>1.1340055782021026</v>
      </c>
      <c r="H1438" s="25">
        <f t="shared" si="272"/>
        <v>1.0029760598604931</v>
      </c>
      <c r="I1438" s="4">
        <f t="shared" si="266"/>
        <v>13174.791033235602</v>
      </c>
      <c r="J1438" s="25">
        <f t="shared" si="273"/>
        <v>12760.951136892647</v>
      </c>
      <c r="K1438" s="15">
        <f t="shared" si="267"/>
        <v>12798.928491352866</v>
      </c>
      <c r="L1438" s="36">
        <f t="shared" si="268"/>
        <v>415.07150864713367</v>
      </c>
      <c r="M1438" s="36">
        <f t="shared" si="269"/>
        <v>415.07150864713367</v>
      </c>
      <c r="N1438" s="36">
        <f t="shared" si="270"/>
        <v>3.1411496038075803E-2</v>
      </c>
      <c r="O1438" s="36">
        <f t="shared" si="271"/>
        <v>172284.35729060756</v>
      </c>
      <c r="P1438" s="35">
        <f t="shared" si="274"/>
        <v>172284.35729060756</v>
      </c>
    </row>
    <row r="1439" spans="1:16" x14ac:dyDescent="0.4">
      <c r="A1439" s="1">
        <v>1438</v>
      </c>
      <c r="B1439" s="21">
        <v>41251</v>
      </c>
      <c r="C1439" s="43">
        <v>2</v>
      </c>
      <c r="D1439" s="23">
        <v>10480</v>
      </c>
      <c r="E1439" s="25">
        <f t="shared" si="275"/>
        <v>11247.75</v>
      </c>
      <c r="F1439" s="25">
        <f t="shared" si="276"/>
        <v>12456.125</v>
      </c>
      <c r="G1439" s="25">
        <f t="shared" si="265"/>
        <v>0.84135314955493778</v>
      </c>
      <c r="H1439" s="25">
        <f t="shared" si="272"/>
        <v>0.99962528745511148</v>
      </c>
      <c r="I1439" s="4">
        <f t="shared" si="266"/>
        <v>10483.928459513494</v>
      </c>
      <c r="J1439" s="25">
        <f t="shared" si="273"/>
        <v>12761.267556919567</v>
      </c>
      <c r="K1439" s="15">
        <f t="shared" si="267"/>
        <v>12756.485749877311</v>
      </c>
      <c r="L1439" s="36">
        <f t="shared" si="268"/>
        <v>-2276.4857498773108</v>
      </c>
      <c r="M1439" s="36">
        <f t="shared" si="269"/>
        <v>2276.4857498773108</v>
      </c>
      <c r="N1439" s="36">
        <f t="shared" si="270"/>
        <v>0.21722192269821669</v>
      </c>
      <c r="O1439" s="36">
        <f t="shared" si="271"/>
        <v>5182387.3693944626</v>
      </c>
      <c r="P1439" s="35">
        <f t="shared" si="274"/>
        <v>5182387.3693944626</v>
      </c>
    </row>
    <row r="1440" spans="1:16" x14ac:dyDescent="0.4">
      <c r="A1440" s="1">
        <v>1439</v>
      </c>
      <c r="B1440" s="21">
        <v>41252</v>
      </c>
      <c r="C1440" s="43">
        <v>3</v>
      </c>
      <c r="D1440" s="23">
        <v>11337</v>
      </c>
      <c r="E1440" s="25">
        <f t="shared" si="275"/>
        <v>13664.5</v>
      </c>
      <c r="F1440" s="25">
        <f t="shared" si="276"/>
        <v>14478.5</v>
      </c>
      <c r="G1440" s="25">
        <f t="shared" si="265"/>
        <v>0.78302310322201885</v>
      </c>
      <c r="H1440" s="25">
        <f t="shared" si="272"/>
        <v>0.99623085886831275</v>
      </c>
      <c r="I1440" s="4">
        <f t="shared" si="266"/>
        <v>11379.892420596647</v>
      </c>
      <c r="J1440" s="25">
        <f t="shared" si="273"/>
        <v>12761.583976946489</v>
      </c>
      <c r="K1440" s="15">
        <f t="shared" si="267"/>
        <v>12713.4837658735</v>
      </c>
      <c r="L1440" s="36">
        <f t="shared" si="268"/>
        <v>-1376.4837658734996</v>
      </c>
      <c r="M1440" s="36">
        <f t="shared" si="269"/>
        <v>1376.4837658734996</v>
      </c>
      <c r="N1440" s="36">
        <f t="shared" si="270"/>
        <v>0.12141516855195374</v>
      </c>
      <c r="O1440" s="36">
        <f t="shared" si="271"/>
        <v>1894707.5577132911</v>
      </c>
      <c r="P1440" s="35">
        <f t="shared" si="274"/>
        <v>1894707.5577132911</v>
      </c>
    </row>
    <row r="1441" spans="1:16" x14ac:dyDescent="0.4">
      <c r="A1441" s="1">
        <v>1440</v>
      </c>
      <c r="B1441" s="21">
        <v>41253</v>
      </c>
      <c r="C1441" s="43">
        <v>4</v>
      </c>
      <c r="D1441" s="23">
        <v>19627</v>
      </c>
      <c r="E1441" s="25">
        <f t="shared" si="275"/>
        <v>15292.5</v>
      </c>
      <c r="F1441" s="25">
        <f t="shared" si="276"/>
        <v>16349.375</v>
      </c>
      <c r="G1441" s="25">
        <f t="shared" si="265"/>
        <v>1.2004740242364005</v>
      </c>
      <c r="H1441" s="25">
        <f t="shared" si="272"/>
        <v>1.0011677938160828</v>
      </c>
      <c r="I1441" s="4">
        <f t="shared" si="266"/>
        <v>19604.106445722857</v>
      </c>
      <c r="J1441" s="25">
        <f t="shared" si="273"/>
        <v>12761.900396973409</v>
      </c>
      <c r="K1441" s="15">
        <f t="shared" si="267"/>
        <v>12776.803665338459</v>
      </c>
      <c r="L1441" s="36">
        <f t="shared" si="268"/>
        <v>6850.1963346615412</v>
      </c>
      <c r="M1441" s="36">
        <f t="shared" si="269"/>
        <v>6850.1963346615412</v>
      </c>
      <c r="N1441" s="36">
        <f t="shared" si="270"/>
        <v>0.34901902148374897</v>
      </c>
      <c r="O1441" s="36">
        <f t="shared" si="271"/>
        <v>46925189.823410414</v>
      </c>
      <c r="P1441" s="35">
        <f t="shared" si="274"/>
        <v>46925189.823410414</v>
      </c>
    </row>
    <row r="1442" spans="1:16" x14ac:dyDescent="0.4">
      <c r="A1442" s="1">
        <v>1441</v>
      </c>
      <c r="B1442" s="21">
        <v>41254</v>
      </c>
      <c r="C1442" s="43">
        <v>1</v>
      </c>
      <c r="D1442" s="23">
        <v>19726</v>
      </c>
      <c r="E1442" s="25">
        <f t="shared" si="275"/>
        <v>17406.25</v>
      </c>
      <c r="F1442" s="25">
        <f t="shared" si="276"/>
        <v>18010.875</v>
      </c>
      <c r="G1442" s="25">
        <f t="shared" si="265"/>
        <v>1.0952271891287901</v>
      </c>
      <c r="H1442" s="25">
        <f t="shared" si="272"/>
        <v>1.0029760598604931</v>
      </c>
      <c r="I1442" s="4">
        <f t="shared" si="266"/>
        <v>19667.468436628234</v>
      </c>
      <c r="J1442" s="25">
        <f t="shared" si="273"/>
        <v>12762.21681700033</v>
      </c>
      <c r="K1442" s="15">
        <f t="shared" si="267"/>
        <v>12800.197938200314</v>
      </c>
      <c r="L1442" s="36">
        <f t="shared" si="268"/>
        <v>6925.8020617996863</v>
      </c>
      <c r="M1442" s="36">
        <f t="shared" si="269"/>
        <v>6925.8020617996863</v>
      </c>
      <c r="N1442" s="36">
        <f t="shared" si="270"/>
        <v>0.3511001754942556</v>
      </c>
      <c r="O1442" s="36">
        <f t="shared" si="271"/>
        <v>47966734.199228786</v>
      </c>
      <c r="P1442" s="35">
        <f t="shared" si="274"/>
        <v>47966734.199228786</v>
      </c>
    </row>
    <row r="1443" spans="1:16" x14ac:dyDescent="0.4">
      <c r="A1443" s="1">
        <v>1442</v>
      </c>
      <c r="B1443" s="21">
        <v>41255</v>
      </c>
      <c r="C1443" s="43">
        <v>2</v>
      </c>
      <c r="D1443" s="23">
        <v>18935</v>
      </c>
      <c r="E1443" s="25">
        <f t="shared" si="275"/>
        <v>18615.5</v>
      </c>
      <c r="F1443" s="25">
        <f t="shared" si="276"/>
        <v>18559.5</v>
      </c>
      <c r="G1443" s="25">
        <f t="shared" si="265"/>
        <v>1.0202322260836769</v>
      </c>
      <c r="H1443" s="25">
        <f t="shared" si="272"/>
        <v>0.99962528745511148</v>
      </c>
      <c r="I1443" s="4">
        <f t="shared" si="266"/>
        <v>18942.097841687788</v>
      </c>
      <c r="J1443" s="25">
        <f t="shared" si="273"/>
        <v>12762.533237027252</v>
      </c>
      <c r="K1443" s="15">
        <f t="shared" si="267"/>
        <v>12757.75095571878</v>
      </c>
      <c r="L1443" s="36">
        <f t="shared" si="268"/>
        <v>6177.2490442812195</v>
      </c>
      <c r="M1443" s="36">
        <f t="shared" si="269"/>
        <v>6177.2490442812195</v>
      </c>
      <c r="N1443" s="36">
        <f t="shared" si="270"/>
        <v>0.32623443592718349</v>
      </c>
      <c r="O1443" s="36">
        <f t="shared" si="271"/>
        <v>38158405.755073242</v>
      </c>
      <c r="P1443" s="35">
        <f t="shared" si="274"/>
        <v>38158405.755073242</v>
      </c>
    </row>
    <row r="1444" spans="1:16" x14ac:dyDescent="0.4">
      <c r="A1444" s="1">
        <v>1443</v>
      </c>
      <c r="B1444" s="21">
        <v>41256</v>
      </c>
      <c r="C1444" s="43">
        <v>3</v>
      </c>
      <c r="D1444" s="23">
        <v>16174</v>
      </c>
      <c r="E1444" s="25">
        <f t="shared" si="275"/>
        <v>18503.5</v>
      </c>
      <c r="F1444" s="25">
        <f t="shared" si="276"/>
        <v>17792.25</v>
      </c>
      <c r="G1444" s="25">
        <f t="shared" si="265"/>
        <v>0.90904747853700352</v>
      </c>
      <c r="H1444" s="25">
        <f t="shared" si="272"/>
        <v>0.99623085886831275</v>
      </c>
      <c r="I1444" s="4">
        <f t="shared" si="266"/>
        <v>16235.192732709726</v>
      </c>
      <c r="J1444" s="25">
        <f t="shared" si="273"/>
        <v>12762.849657054172</v>
      </c>
      <c r="K1444" s="15">
        <f t="shared" si="267"/>
        <v>12714.744675454229</v>
      </c>
      <c r="L1444" s="36">
        <f t="shared" si="268"/>
        <v>3459.2553245457711</v>
      </c>
      <c r="M1444" s="36">
        <f t="shared" si="269"/>
        <v>3459.2553245457711</v>
      </c>
      <c r="N1444" s="36">
        <f t="shared" si="270"/>
        <v>0.21387753954159583</v>
      </c>
      <c r="O1444" s="36">
        <f t="shared" si="271"/>
        <v>11966447.400398269</v>
      </c>
      <c r="P1444" s="35">
        <f t="shared" si="274"/>
        <v>11966447.400398269</v>
      </c>
    </row>
    <row r="1445" spans="1:16" x14ac:dyDescent="0.4">
      <c r="A1445" s="1">
        <v>1444</v>
      </c>
      <c r="B1445" s="21">
        <v>41257</v>
      </c>
      <c r="C1445" s="43">
        <v>4</v>
      </c>
      <c r="D1445" s="23">
        <v>19179</v>
      </c>
      <c r="E1445" s="25">
        <f t="shared" si="275"/>
        <v>17081</v>
      </c>
      <c r="F1445" s="25">
        <f t="shared" si="276"/>
        <v>16336.25</v>
      </c>
      <c r="G1445" s="25">
        <f t="shared" si="265"/>
        <v>1.1740148442880098</v>
      </c>
      <c r="H1445" s="25">
        <f t="shared" si="272"/>
        <v>1.0011677938160828</v>
      </c>
      <c r="I1445" s="4">
        <f t="shared" si="266"/>
        <v>19156.629007108506</v>
      </c>
      <c r="J1445" s="25">
        <f t="shared" si="273"/>
        <v>12763.166077081092</v>
      </c>
      <c r="K1445" s="15">
        <f t="shared" si="267"/>
        <v>12778.070823499545</v>
      </c>
      <c r="L1445" s="36">
        <f t="shared" si="268"/>
        <v>6400.9291765004546</v>
      </c>
      <c r="M1445" s="36">
        <f t="shared" si="269"/>
        <v>6400.9291765004546</v>
      </c>
      <c r="N1445" s="36">
        <f t="shared" si="270"/>
        <v>0.33374676346527216</v>
      </c>
      <c r="O1445" s="36">
        <f t="shared" si="271"/>
        <v>40971894.322574787</v>
      </c>
      <c r="P1445" s="35">
        <f t="shared" si="274"/>
        <v>40971894.322574787</v>
      </c>
    </row>
    <row r="1446" spans="1:16" x14ac:dyDescent="0.4">
      <c r="A1446" s="1">
        <v>1445</v>
      </c>
      <c r="B1446" s="21">
        <v>41258</v>
      </c>
      <c r="C1446" s="43">
        <v>1</v>
      </c>
      <c r="D1446" s="23">
        <v>14036</v>
      </c>
      <c r="E1446" s="25">
        <f t="shared" si="275"/>
        <v>15591.5</v>
      </c>
      <c r="F1446" s="25">
        <f t="shared" si="276"/>
        <v>15574.5</v>
      </c>
      <c r="G1446" s="25">
        <f t="shared" si="265"/>
        <v>0.90121673247937328</v>
      </c>
      <c r="H1446" s="25">
        <f t="shared" si="272"/>
        <v>1.0029760598604931</v>
      </c>
      <c r="I1446" s="4">
        <f t="shared" si="266"/>
        <v>13994.351970826012</v>
      </c>
      <c r="J1446" s="25">
        <f t="shared" si="273"/>
        <v>12763.482497108014</v>
      </c>
      <c r="K1446" s="15">
        <f t="shared" si="267"/>
        <v>12801.467385047763</v>
      </c>
      <c r="L1446" s="36">
        <f t="shared" si="268"/>
        <v>1234.5326149522371</v>
      </c>
      <c r="M1446" s="36">
        <f t="shared" si="269"/>
        <v>1234.5326149522371</v>
      </c>
      <c r="N1446" s="36">
        <f t="shared" si="270"/>
        <v>8.7954731757782637E-2</v>
      </c>
      <c r="O1446" s="36">
        <f t="shared" si="271"/>
        <v>1524070.7773808085</v>
      </c>
      <c r="P1446" s="35">
        <f t="shared" si="274"/>
        <v>1524070.7773808085</v>
      </c>
    </row>
    <row r="1447" spans="1:16" x14ac:dyDescent="0.4">
      <c r="A1447" s="1">
        <v>1446</v>
      </c>
      <c r="B1447" s="21">
        <v>41259</v>
      </c>
      <c r="C1447" s="43">
        <v>2</v>
      </c>
      <c r="D1447" s="23">
        <v>12977</v>
      </c>
      <c r="E1447" s="25">
        <f t="shared" si="275"/>
        <v>15557.5</v>
      </c>
      <c r="F1447" s="25">
        <f t="shared" si="276"/>
        <v>15183.875</v>
      </c>
      <c r="G1447" s="25">
        <f t="shared" si="265"/>
        <v>0.85465666702340481</v>
      </c>
      <c r="H1447" s="25">
        <f t="shared" si="272"/>
        <v>0.99962528745511148</v>
      </c>
      <c r="I1447" s="4">
        <f t="shared" si="266"/>
        <v>12981.864467472004</v>
      </c>
      <c r="J1447" s="25">
        <f t="shared" si="273"/>
        <v>12763.798917134935</v>
      </c>
      <c r="K1447" s="15">
        <f t="shared" si="267"/>
        <v>12759.01616156025</v>
      </c>
      <c r="L1447" s="36">
        <f t="shared" si="268"/>
        <v>217.98383843974989</v>
      </c>
      <c r="M1447" s="36">
        <f t="shared" si="269"/>
        <v>217.98383843974989</v>
      </c>
      <c r="N1447" s="36">
        <f t="shared" si="270"/>
        <v>1.6797706591642897E-2</v>
      </c>
      <c r="O1447" s="36">
        <f t="shared" si="271"/>
        <v>47516.953820926981</v>
      </c>
      <c r="P1447" s="35">
        <f t="shared" si="274"/>
        <v>47516.953820926981</v>
      </c>
    </row>
    <row r="1448" spans="1:16" x14ac:dyDescent="0.4">
      <c r="A1448" s="1">
        <v>1447</v>
      </c>
      <c r="B1448" s="21">
        <v>41260</v>
      </c>
      <c r="C1448" s="43">
        <v>3</v>
      </c>
      <c r="D1448" s="23">
        <v>16038</v>
      </c>
      <c r="E1448" s="25">
        <f t="shared" si="275"/>
        <v>14810.25</v>
      </c>
      <c r="F1448" s="25">
        <f t="shared" si="276"/>
        <v>15017</v>
      </c>
      <c r="G1448" s="25">
        <f t="shared" si="265"/>
        <v>1.0679896117733236</v>
      </c>
      <c r="H1448" s="25">
        <f t="shared" si="272"/>
        <v>0.99623085886831275</v>
      </c>
      <c r="I1448" s="4">
        <f t="shared" si="266"/>
        <v>16098.678190132223</v>
      </c>
      <c r="J1448" s="25">
        <f t="shared" si="273"/>
        <v>12764.115337161855</v>
      </c>
      <c r="K1448" s="15">
        <f t="shared" si="267"/>
        <v>12716.005585034958</v>
      </c>
      <c r="L1448" s="36">
        <f t="shared" si="268"/>
        <v>3321.9944149650419</v>
      </c>
      <c r="M1448" s="36">
        <f t="shared" si="269"/>
        <v>3321.9944149650419</v>
      </c>
      <c r="N1448" s="36">
        <f t="shared" si="270"/>
        <v>0.20713271074729031</v>
      </c>
      <c r="O1448" s="36">
        <f t="shared" si="271"/>
        <v>11035646.893058931</v>
      </c>
      <c r="P1448" s="35">
        <f t="shared" si="274"/>
        <v>11035646.893058931</v>
      </c>
    </row>
    <row r="1449" spans="1:16" x14ac:dyDescent="0.4">
      <c r="A1449" s="1">
        <v>1448</v>
      </c>
      <c r="B1449" s="21">
        <v>41261</v>
      </c>
      <c r="C1449" s="43">
        <v>4</v>
      </c>
      <c r="D1449" s="23">
        <v>16190</v>
      </c>
      <c r="E1449" s="25">
        <f t="shared" si="275"/>
        <v>15223.75</v>
      </c>
      <c r="F1449" s="25">
        <f t="shared" si="276"/>
        <v>15144.875</v>
      </c>
      <c r="G1449" s="25">
        <f t="shared" si="265"/>
        <v>1.0690084929720449</v>
      </c>
      <c r="H1449" s="25">
        <f t="shared" si="272"/>
        <v>1.0011677938160828</v>
      </c>
      <c r="I1449" s="4">
        <f t="shared" si="266"/>
        <v>16171.115471353392</v>
      </c>
      <c r="J1449" s="25">
        <f t="shared" si="273"/>
        <v>12764.431757188777</v>
      </c>
      <c r="K1449" s="15">
        <f t="shared" si="267"/>
        <v>12779.337981660632</v>
      </c>
      <c r="L1449" s="36">
        <f t="shared" si="268"/>
        <v>3410.6620183393679</v>
      </c>
      <c r="M1449" s="36">
        <f t="shared" si="269"/>
        <v>3410.6620183393679</v>
      </c>
      <c r="N1449" s="36">
        <f t="shared" si="270"/>
        <v>0.21066473244838591</v>
      </c>
      <c r="O1449" s="36">
        <f t="shared" si="271"/>
        <v>11632615.40334277</v>
      </c>
      <c r="P1449" s="35">
        <f t="shared" si="274"/>
        <v>11632615.40334277</v>
      </c>
    </row>
    <row r="1450" spans="1:16" x14ac:dyDescent="0.4">
      <c r="A1450" s="1">
        <v>1449</v>
      </c>
      <c r="B1450" s="21">
        <v>41262</v>
      </c>
      <c r="C1450" s="43">
        <v>1</v>
      </c>
      <c r="D1450" s="23">
        <v>15690</v>
      </c>
      <c r="E1450" s="25">
        <f t="shared" si="275"/>
        <v>15066</v>
      </c>
      <c r="F1450" s="25">
        <f t="shared" si="276"/>
        <v>14903.375</v>
      </c>
      <c r="G1450" s="25">
        <f t="shared" si="265"/>
        <v>1.052781668581781</v>
      </c>
      <c r="H1450" s="25">
        <f t="shared" si="272"/>
        <v>1.0029760598604931</v>
      </c>
      <c r="I1450" s="4">
        <f t="shared" si="266"/>
        <v>15643.444173714743</v>
      </c>
      <c r="J1450" s="25">
        <f t="shared" si="273"/>
        <v>12764.748177215697</v>
      </c>
      <c r="K1450" s="15">
        <f t="shared" si="267"/>
        <v>12802.73683189521</v>
      </c>
      <c r="L1450" s="36">
        <f t="shared" si="268"/>
        <v>2887.2631681047897</v>
      </c>
      <c r="M1450" s="36">
        <f t="shared" si="269"/>
        <v>2887.2631681047897</v>
      </c>
      <c r="N1450" s="36">
        <f t="shared" si="270"/>
        <v>0.18401932237761565</v>
      </c>
      <c r="O1450" s="36">
        <f t="shared" si="271"/>
        <v>8336288.6018945072</v>
      </c>
      <c r="P1450" s="35">
        <f t="shared" si="274"/>
        <v>8336288.6018945072</v>
      </c>
    </row>
    <row r="1451" spans="1:16" x14ac:dyDescent="0.4">
      <c r="A1451" s="1">
        <v>1450</v>
      </c>
      <c r="B1451" s="21">
        <v>41263</v>
      </c>
      <c r="C1451" s="43">
        <v>2</v>
      </c>
      <c r="D1451" s="23">
        <v>12346</v>
      </c>
      <c r="E1451" s="25">
        <f t="shared" si="275"/>
        <v>14740.75</v>
      </c>
      <c r="F1451" s="25">
        <f t="shared" si="276"/>
        <v>14826.75</v>
      </c>
      <c r="G1451" s="25">
        <f t="shared" si="265"/>
        <v>0.83268416881649721</v>
      </c>
      <c r="H1451" s="25">
        <f t="shared" si="272"/>
        <v>0.99962528745511148</v>
      </c>
      <c r="I1451" s="4">
        <f t="shared" si="266"/>
        <v>12350.62793522458</v>
      </c>
      <c r="J1451" s="25">
        <f t="shared" si="273"/>
        <v>12765.064597242619</v>
      </c>
      <c r="K1451" s="15">
        <f t="shared" si="267"/>
        <v>12760.28136740172</v>
      </c>
      <c r="L1451" s="36">
        <f t="shared" si="268"/>
        <v>-414.28136740171976</v>
      </c>
      <c r="M1451" s="36">
        <f t="shared" si="269"/>
        <v>414.28136740171976</v>
      </c>
      <c r="N1451" s="36">
        <f t="shared" si="270"/>
        <v>3.3555918305663353E-2</v>
      </c>
      <c r="O1451" s="36">
        <f t="shared" si="271"/>
        <v>171629.05137623873</v>
      </c>
      <c r="P1451" s="35">
        <f t="shared" si="274"/>
        <v>171629.05137623873</v>
      </c>
    </row>
    <row r="1452" spans="1:16" x14ac:dyDescent="0.4">
      <c r="A1452" s="1">
        <v>1451</v>
      </c>
      <c r="B1452" s="21">
        <v>41264</v>
      </c>
      <c r="C1452" s="43">
        <v>3</v>
      </c>
      <c r="D1452" s="23">
        <v>14737</v>
      </c>
      <c r="E1452" s="25">
        <f t="shared" si="275"/>
        <v>14912.75</v>
      </c>
      <c r="F1452" s="25">
        <f t="shared" si="276"/>
        <v>14439.125</v>
      </c>
      <c r="G1452" s="25">
        <f t="shared" si="265"/>
        <v>1.0206297126730324</v>
      </c>
      <c r="H1452" s="25">
        <f t="shared" si="272"/>
        <v>0.99623085886831275</v>
      </c>
      <c r="I1452" s="4">
        <f t="shared" si="266"/>
        <v>14792.755985034206</v>
      </c>
      <c r="J1452" s="25">
        <f t="shared" si="273"/>
        <v>12765.381017269539</v>
      </c>
      <c r="K1452" s="15">
        <f t="shared" si="267"/>
        <v>12717.266494615689</v>
      </c>
      <c r="L1452" s="36">
        <f t="shared" si="268"/>
        <v>2019.7335053843108</v>
      </c>
      <c r="M1452" s="36">
        <f t="shared" si="269"/>
        <v>2019.7335053843108</v>
      </c>
      <c r="N1452" s="36">
        <f t="shared" si="270"/>
        <v>0.13705187659525755</v>
      </c>
      <c r="O1452" s="36">
        <f t="shared" si="271"/>
        <v>4079323.4327719957</v>
      </c>
      <c r="P1452" s="35">
        <f t="shared" si="274"/>
        <v>4079323.4327719957</v>
      </c>
    </row>
    <row r="1453" spans="1:16" x14ac:dyDescent="0.4">
      <c r="A1453" s="1">
        <v>1452</v>
      </c>
      <c r="B1453" s="21">
        <v>41265</v>
      </c>
      <c r="C1453" s="43">
        <v>4</v>
      </c>
      <c r="D1453" s="23">
        <v>16878</v>
      </c>
      <c r="E1453" s="25">
        <f t="shared" si="275"/>
        <v>13965.5</v>
      </c>
      <c r="F1453" s="25">
        <f t="shared" si="276"/>
        <v>13910.875</v>
      </c>
      <c r="G1453" s="25">
        <f t="shared" ref="G1453:G1516" si="277">D1453/F1453</f>
        <v>1.21329535345548</v>
      </c>
      <c r="H1453" s="25">
        <f t="shared" si="272"/>
        <v>1.0011677938160828</v>
      </c>
      <c r="I1453" s="4">
        <f t="shared" ref="I1453:I1516" si="278">D1453/H1453</f>
        <v>16858.312966368288</v>
      </c>
      <c r="J1453" s="25">
        <f t="shared" si="273"/>
        <v>12765.69743729646</v>
      </c>
      <c r="K1453" s="15">
        <f t="shared" ref="K1453:K1516" si="279">H1453*J1453</f>
        <v>12780.605139821719</v>
      </c>
      <c r="L1453" s="36">
        <f t="shared" ref="L1453:L1516" si="280">D1453-K1453</f>
        <v>4097.3948601782813</v>
      </c>
      <c r="M1453" s="36">
        <f t="shared" ref="M1453:M1516" si="281">ABS(L1453)</f>
        <v>4097.3948601782813</v>
      </c>
      <c r="N1453" s="36">
        <f t="shared" ref="N1453:N1516" si="282">M1453/D1453</f>
        <v>0.24276542600890397</v>
      </c>
      <c r="O1453" s="36">
        <f t="shared" ref="O1453:O1516" si="283">L1453^2</f>
        <v>16788644.640215397</v>
      </c>
      <c r="P1453" s="35">
        <f t="shared" si="274"/>
        <v>16788644.640215397</v>
      </c>
    </row>
    <row r="1454" spans="1:16" x14ac:dyDescent="0.4">
      <c r="A1454" s="1">
        <v>1453</v>
      </c>
      <c r="B1454" s="21">
        <v>41266</v>
      </c>
      <c r="C1454" s="43">
        <v>1</v>
      </c>
      <c r="D1454" s="23">
        <v>11901</v>
      </c>
      <c r="E1454" s="25">
        <f t="shared" si="275"/>
        <v>13856.25</v>
      </c>
      <c r="F1454" s="25">
        <f t="shared" si="276"/>
        <v>13311.5</v>
      </c>
      <c r="G1454" s="25">
        <f t="shared" si="277"/>
        <v>0.89403898884423239</v>
      </c>
      <c r="H1454" s="25">
        <f t="shared" si="272"/>
        <v>1.0029760598604931</v>
      </c>
      <c r="I1454" s="4">
        <f t="shared" si="278"/>
        <v>11865.68700518669</v>
      </c>
      <c r="J1454" s="25">
        <f t="shared" si="273"/>
        <v>12766.013857323382</v>
      </c>
      <c r="K1454" s="15">
        <f t="shared" si="279"/>
        <v>12804.00627874266</v>
      </c>
      <c r="L1454" s="36">
        <f t="shared" si="280"/>
        <v>-903.00627874265956</v>
      </c>
      <c r="M1454" s="36">
        <f t="shared" si="281"/>
        <v>903.00627874265956</v>
      </c>
      <c r="N1454" s="36">
        <f t="shared" si="282"/>
        <v>7.5876504389770574E-2</v>
      </c>
      <c r="O1454" s="36">
        <f t="shared" si="283"/>
        <v>815420.33944866573</v>
      </c>
      <c r="P1454" s="35">
        <f t="shared" si="274"/>
        <v>815420.33944866573</v>
      </c>
    </row>
    <row r="1455" spans="1:16" x14ac:dyDescent="0.4">
      <c r="A1455" s="1">
        <v>1454</v>
      </c>
      <c r="B1455" s="21">
        <v>41267</v>
      </c>
      <c r="C1455" s="43">
        <v>2</v>
      </c>
      <c r="D1455" s="23">
        <v>11909</v>
      </c>
      <c r="E1455" s="25">
        <f t="shared" si="275"/>
        <v>12766.75</v>
      </c>
      <c r="F1455" s="25">
        <f t="shared" si="276"/>
        <v>12231.75</v>
      </c>
      <c r="G1455" s="25">
        <f t="shared" si="277"/>
        <v>0.9736137510985754</v>
      </c>
      <c r="H1455" s="25">
        <f t="shared" si="272"/>
        <v>0.99962528745511148</v>
      </c>
      <c r="I1455" s="4">
        <f t="shared" si="278"/>
        <v>11913.464124460515</v>
      </c>
      <c r="J1455" s="25">
        <f t="shared" si="273"/>
        <v>12766.330277350302</v>
      </c>
      <c r="K1455" s="15">
        <f t="shared" si="279"/>
        <v>12761.546573243189</v>
      </c>
      <c r="L1455" s="36">
        <f t="shared" si="280"/>
        <v>-852.54657324318941</v>
      </c>
      <c r="M1455" s="36">
        <f t="shared" si="281"/>
        <v>852.54657324318941</v>
      </c>
      <c r="N1455" s="36">
        <f t="shared" si="282"/>
        <v>7.1588426672532485E-2</v>
      </c>
      <c r="O1455" s="36">
        <f t="shared" si="283"/>
        <v>726835.65954870498</v>
      </c>
      <c r="P1455" s="35">
        <f t="shared" si="274"/>
        <v>726835.65954870498</v>
      </c>
    </row>
    <row r="1456" spans="1:16" x14ac:dyDescent="0.4">
      <c r="A1456" s="1">
        <v>1455</v>
      </c>
      <c r="B1456" s="21">
        <v>41268</v>
      </c>
      <c r="C1456" s="43">
        <v>3</v>
      </c>
      <c r="D1456" s="23">
        <v>10379</v>
      </c>
      <c r="E1456" s="25">
        <f t="shared" si="275"/>
        <v>11696.75</v>
      </c>
      <c r="F1456" s="25">
        <f t="shared" si="276"/>
        <v>11560.125</v>
      </c>
      <c r="G1456" s="25">
        <f t="shared" si="277"/>
        <v>0.89782766189811958</v>
      </c>
      <c r="H1456" s="25">
        <f t="shared" si="272"/>
        <v>0.99623085886831275</v>
      </c>
      <c r="I1456" s="4">
        <f t="shared" si="278"/>
        <v>10418.267922146299</v>
      </c>
      <c r="J1456" s="25">
        <f t="shared" si="273"/>
        <v>12766.646697377222</v>
      </c>
      <c r="K1456" s="15">
        <f t="shared" si="279"/>
        <v>12718.527404196419</v>
      </c>
      <c r="L1456" s="36">
        <f t="shared" si="280"/>
        <v>-2339.5274041964185</v>
      </c>
      <c r="M1456" s="36">
        <f t="shared" si="281"/>
        <v>2339.5274041964185</v>
      </c>
      <c r="N1456" s="36">
        <f t="shared" si="282"/>
        <v>0.22540971232261475</v>
      </c>
      <c r="O1456" s="36">
        <f t="shared" si="283"/>
        <v>5473388.4749860326</v>
      </c>
      <c r="P1456" s="35">
        <f t="shared" si="274"/>
        <v>5473388.4749860326</v>
      </c>
    </row>
    <row r="1457" spans="1:16" x14ac:dyDescent="0.4">
      <c r="A1457" s="1">
        <v>1456</v>
      </c>
      <c r="B1457" s="21">
        <v>41269</v>
      </c>
      <c r="C1457" s="43">
        <v>4</v>
      </c>
      <c r="D1457" s="23">
        <v>12598</v>
      </c>
      <c r="E1457" s="25">
        <f t="shared" si="275"/>
        <v>11423.5</v>
      </c>
      <c r="F1457" s="25">
        <f t="shared" si="276"/>
        <v>11634.25</v>
      </c>
      <c r="G1457" s="25">
        <f t="shared" si="277"/>
        <v>1.0828373122461696</v>
      </c>
      <c r="H1457" s="25">
        <f t="shared" si="272"/>
        <v>1.0011677938160828</v>
      </c>
      <c r="I1457" s="4">
        <f t="shared" si="278"/>
        <v>12583.305293891912</v>
      </c>
      <c r="J1457" s="25">
        <f t="shared" si="273"/>
        <v>12766.963117404144</v>
      </c>
      <c r="K1457" s="15">
        <f t="shared" si="279"/>
        <v>12781.872297982805</v>
      </c>
      <c r="L1457" s="36">
        <f t="shared" si="280"/>
        <v>-183.87229798280532</v>
      </c>
      <c r="M1457" s="36">
        <f t="shared" si="281"/>
        <v>183.87229798280532</v>
      </c>
      <c r="N1457" s="36">
        <f t="shared" si="282"/>
        <v>1.4595356245658463E-2</v>
      </c>
      <c r="O1457" s="36">
        <f t="shared" si="283"/>
        <v>33809.021965477557</v>
      </c>
      <c r="P1457" s="35">
        <f t="shared" si="274"/>
        <v>33809.021965477557</v>
      </c>
    </row>
    <row r="1458" spans="1:16" x14ac:dyDescent="0.4">
      <c r="A1458" s="1">
        <v>1457</v>
      </c>
      <c r="B1458" s="21">
        <v>41270</v>
      </c>
      <c r="C1458" s="43">
        <v>1</v>
      </c>
      <c r="D1458" s="23">
        <v>10808</v>
      </c>
      <c r="E1458" s="25">
        <f t="shared" si="275"/>
        <v>11845</v>
      </c>
      <c r="F1458" s="25">
        <f t="shared" si="276"/>
        <v>12166.75</v>
      </c>
      <c r="G1458" s="25">
        <f t="shared" si="277"/>
        <v>0.88832268272135118</v>
      </c>
      <c r="H1458" s="25">
        <f t="shared" si="272"/>
        <v>1.0029760598604931</v>
      </c>
      <c r="I1458" s="4">
        <f t="shared" si="278"/>
        <v>10775.93018671185</v>
      </c>
      <c r="J1458" s="25">
        <f t="shared" si="273"/>
        <v>12767.279537431064</v>
      </c>
      <c r="K1458" s="15">
        <f t="shared" si="279"/>
        <v>12805.275725590109</v>
      </c>
      <c r="L1458" s="36">
        <f t="shared" si="280"/>
        <v>-1997.2757255901088</v>
      </c>
      <c r="M1458" s="36">
        <f t="shared" si="281"/>
        <v>1997.2757255901088</v>
      </c>
      <c r="N1458" s="36">
        <f t="shared" si="282"/>
        <v>0.18479605159049858</v>
      </c>
      <c r="O1458" s="36">
        <f t="shared" si="283"/>
        <v>3989110.3240314955</v>
      </c>
      <c r="P1458" s="35">
        <f t="shared" si="274"/>
        <v>3989110.3240314955</v>
      </c>
    </row>
    <row r="1459" spans="1:16" x14ac:dyDescent="0.4">
      <c r="A1459" s="1">
        <v>1458</v>
      </c>
      <c r="B1459" s="21">
        <v>41271</v>
      </c>
      <c r="C1459" s="43">
        <v>2</v>
      </c>
      <c r="D1459" s="23">
        <v>13595</v>
      </c>
      <c r="E1459" s="25">
        <f t="shared" si="275"/>
        <v>12488.5</v>
      </c>
      <c r="F1459" s="25">
        <f t="shared" si="276"/>
        <v>12419.625</v>
      </c>
      <c r="G1459" s="25">
        <f t="shared" si="277"/>
        <v>1.0946385257203821</v>
      </c>
      <c r="H1459" s="25">
        <f t="shared" si="272"/>
        <v>0.99962528745511148</v>
      </c>
      <c r="I1459" s="4">
        <f t="shared" si="278"/>
        <v>13600.096126630338</v>
      </c>
      <c r="J1459" s="25">
        <f t="shared" si="273"/>
        <v>12767.595957457985</v>
      </c>
      <c r="K1459" s="15">
        <f t="shared" si="279"/>
        <v>12762.811779084657</v>
      </c>
      <c r="L1459" s="36">
        <f t="shared" si="280"/>
        <v>832.18822091534275</v>
      </c>
      <c r="M1459" s="36">
        <f t="shared" si="281"/>
        <v>832.18822091534275</v>
      </c>
      <c r="N1459" s="36">
        <f t="shared" si="282"/>
        <v>6.1212815072846101E-2</v>
      </c>
      <c r="O1459" s="36">
        <f t="shared" si="283"/>
        <v>692537.23503024329</v>
      </c>
      <c r="P1459" s="35">
        <f t="shared" si="274"/>
        <v>692537.23503024329</v>
      </c>
    </row>
    <row r="1460" spans="1:16" x14ac:dyDescent="0.4">
      <c r="A1460" s="1">
        <v>1459</v>
      </c>
      <c r="B1460" s="21">
        <v>41272</v>
      </c>
      <c r="C1460" s="43">
        <v>3</v>
      </c>
      <c r="D1460" s="23">
        <v>12953</v>
      </c>
      <c r="E1460" s="25">
        <f t="shared" si="275"/>
        <v>12350.75</v>
      </c>
      <c r="F1460" s="25">
        <f t="shared" si="276"/>
        <v>12547.375</v>
      </c>
      <c r="G1460" s="25">
        <f t="shared" si="277"/>
        <v>1.0323274788551391</v>
      </c>
      <c r="H1460" s="25">
        <f t="shared" si="272"/>
        <v>0.99623085886831275</v>
      </c>
      <c r="I1460" s="4">
        <f t="shared" si="278"/>
        <v>13002.006397105792</v>
      </c>
      <c r="J1460" s="25">
        <f t="shared" si="273"/>
        <v>12767.912377484907</v>
      </c>
      <c r="K1460" s="15">
        <f t="shared" si="279"/>
        <v>12719.78831377715</v>
      </c>
      <c r="L1460" s="36">
        <f t="shared" si="280"/>
        <v>233.2116862228504</v>
      </c>
      <c r="M1460" s="36">
        <f t="shared" si="281"/>
        <v>233.2116862228504</v>
      </c>
      <c r="N1460" s="36">
        <f t="shared" si="282"/>
        <v>1.8004453502883534E-2</v>
      </c>
      <c r="O1460" s="36">
        <f t="shared" si="283"/>
        <v>54387.690590905229</v>
      </c>
      <c r="P1460" s="35">
        <f t="shared" si="274"/>
        <v>54387.690590905229</v>
      </c>
    </row>
    <row r="1461" spans="1:16" x14ac:dyDescent="0.4">
      <c r="A1461" s="1">
        <v>1460</v>
      </c>
      <c r="B1461" s="21">
        <v>41273</v>
      </c>
      <c r="C1461" s="43">
        <v>4</v>
      </c>
      <c r="D1461" s="23">
        <v>12047</v>
      </c>
      <c r="E1461" s="25">
        <f t="shared" si="275"/>
        <v>12744</v>
      </c>
      <c r="F1461" s="25">
        <f t="shared" si="276"/>
        <v>12225.875</v>
      </c>
      <c r="G1461" s="25">
        <f t="shared" si="277"/>
        <v>0.98536914535769426</v>
      </c>
      <c r="H1461" s="25">
        <f t="shared" si="272"/>
        <v>1.0011677938160828</v>
      </c>
      <c r="I1461" s="4">
        <f t="shared" si="278"/>
        <v>12032.947997738995</v>
      </c>
      <c r="J1461" s="25">
        <f t="shared" si="273"/>
        <v>12768.228797511827</v>
      </c>
      <c r="K1461" s="15">
        <f t="shared" si="279"/>
        <v>12783.139456143892</v>
      </c>
      <c r="L1461" s="36">
        <f t="shared" si="280"/>
        <v>-736.13945614389195</v>
      </c>
      <c r="M1461" s="36">
        <f t="shared" si="281"/>
        <v>736.13945614389195</v>
      </c>
      <c r="N1461" s="36">
        <f t="shared" si="282"/>
        <v>6.1105624316750387E-2</v>
      </c>
      <c r="O1461" s="36">
        <f t="shared" si="283"/>
        <v>541901.29889182502</v>
      </c>
      <c r="P1461" s="35">
        <f t="shared" si="274"/>
        <v>541901.29889182502</v>
      </c>
    </row>
    <row r="1462" spans="1:16" x14ac:dyDescent="0.4">
      <c r="A1462" s="1">
        <v>1461</v>
      </c>
      <c r="B1462" s="21">
        <v>41274</v>
      </c>
      <c r="C1462" s="43">
        <v>1</v>
      </c>
      <c r="D1462" s="23">
        <v>12381</v>
      </c>
      <c r="E1462" s="25">
        <f t="shared" si="275"/>
        <v>11707.75</v>
      </c>
      <c r="F1462" s="25">
        <f t="shared" si="276"/>
        <v>11188.5</v>
      </c>
      <c r="G1462" s="25">
        <f t="shared" si="277"/>
        <v>1.1065826518300039</v>
      </c>
      <c r="H1462" s="25">
        <f t="shared" si="272"/>
        <v>1.0029760598604931</v>
      </c>
      <c r="I1462" s="4">
        <f t="shared" si="278"/>
        <v>12344.262735166491</v>
      </c>
      <c r="J1462" s="25">
        <f t="shared" si="273"/>
        <v>12768.545217538747</v>
      </c>
      <c r="K1462" s="15">
        <f t="shared" si="279"/>
        <v>12806.545172437556</v>
      </c>
      <c r="L1462" s="36">
        <f t="shared" si="280"/>
        <v>-425.54517243755618</v>
      </c>
      <c r="M1462" s="36">
        <f t="shared" si="281"/>
        <v>425.54517243755618</v>
      </c>
      <c r="N1462" s="36">
        <f t="shared" si="282"/>
        <v>3.4370824039864002E-2</v>
      </c>
      <c r="O1462" s="36">
        <f t="shared" si="283"/>
        <v>181088.69378490941</v>
      </c>
      <c r="P1462" s="35">
        <f t="shared" si="274"/>
        <v>181088.69378490941</v>
      </c>
    </row>
    <row r="1463" spans="1:16" x14ac:dyDescent="0.4">
      <c r="A1463" s="1">
        <v>1462</v>
      </c>
      <c r="B1463" s="21">
        <v>41275</v>
      </c>
      <c r="C1463" s="43">
        <v>2</v>
      </c>
      <c r="D1463" s="23">
        <v>9450</v>
      </c>
      <c r="E1463" s="25">
        <f t="shared" si="275"/>
        <v>10669.25</v>
      </c>
      <c r="F1463" s="25">
        <f t="shared" si="276"/>
        <v>10598.25</v>
      </c>
      <c r="G1463" s="25">
        <f t="shared" si="277"/>
        <v>0.89165664142665058</v>
      </c>
      <c r="H1463" s="25">
        <f t="shared" si="272"/>
        <v>0.99962528745511148</v>
      </c>
      <c r="I1463" s="4">
        <f t="shared" si="278"/>
        <v>9453.5423609162699</v>
      </c>
      <c r="J1463" s="25">
        <f t="shared" si="273"/>
        <v>12768.861637565669</v>
      </c>
      <c r="K1463" s="15">
        <f t="shared" si="279"/>
        <v>12764.076984926127</v>
      </c>
      <c r="L1463" s="36">
        <f t="shared" si="280"/>
        <v>-3314.0769849261269</v>
      </c>
      <c r="M1463" s="36">
        <f t="shared" si="281"/>
        <v>3314.0769849261269</v>
      </c>
      <c r="N1463" s="36">
        <f t="shared" si="282"/>
        <v>0.35069597724085999</v>
      </c>
      <c r="O1463" s="36">
        <f t="shared" si="283"/>
        <v>10983106.262017047</v>
      </c>
      <c r="P1463" s="35">
        <f t="shared" si="274"/>
        <v>10983106.262017047</v>
      </c>
    </row>
    <row r="1464" spans="1:16" x14ac:dyDescent="0.4">
      <c r="A1464" s="1">
        <v>1463</v>
      </c>
      <c r="B1464" s="21">
        <v>41276</v>
      </c>
      <c r="C1464" s="43">
        <v>3</v>
      </c>
      <c r="D1464" s="23">
        <v>8799</v>
      </c>
      <c r="E1464" s="25">
        <f t="shared" si="275"/>
        <v>10527.25</v>
      </c>
      <c r="F1464" s="25">
        <f t="shared" si="276"/>
        <v>10483.375</v>
      </c>
      <c r="G1464" s="25">
        <f t="shared" si="277"/>
        <v>0.83932893748435022</v>
      </c>
      <c r="H1464" s="25">
        <f t="shared" si="272"/>
        <v>0.99623085886831275</v>
      </c>
      <c r="I1464" s="4">
        <f t="shared" si="278"/>
        <v>8832.2901480841392</v>
      </c>
      <c r="J1464" s="25">
        <f t="shared" si="273"/>
        <v>12769.17805759259</v>
      </c>
      <c r="K1464" s="15">
        <f t="shared" si="279"/>
        <v>12721.049223357879</v>
      </c>
      <c r="L1464" s="36">
        <f t="shared" si="280"/>
        <v>-3922.0492233578789</v>
      </c>
      <c r="M1464" s="36">
        <f t="shared" si="281"/>
        <v>3922.0492233578789</v>
      </c>
      <c r="N1464" s="36">
        <f t="shared" si="282"/>
        <v>0.44573806379791781</v>
      </c>
      <c r="O1464" s="36">
        <f t="shared" si="283"/>
        <v>15382470.110442141</v>
      </c>
      <c r="P1464" s="35">
        <f t="shared" si="274"/>
        <v>15382470.110442141</v>
      </c>
    </row>
    <row r="1465" spans="1:16" x14ac:dyDescent="0.4">
      <c r="A1465" s="1">
        <v>1464</v>
      </c>
      <c r="B1465" s="21">
        <v>41277</v>
      </c>
      <c r="C1465" s="43">
        <v>4</v>
      </c>
      <c r="D1465" s="23">
        <v>11479</v>
      </c>
      <c r="E1465" s="25">
        <f t="shared" si="275"/>
        <v>10439.5</v>
      </c>
      <c r="F1465" s="25">
        <f t="shared" si="276"/>
        <v>10470.5</v>
      </c>
      <c r="G1465" s="25">
        <f t="shared" si="277"/>
        <v>1.0963182274007928</v>
      </c>
      <c r="H1465" s="25">
        <f t="shared" si="272"/>
        <v>1.0011677938160828</v>
      </c>
      <c r="I1465" s="4">
        <f t="shared" si="278"/>
        <v>11465.610530924372</v>
      </c>
      <c r="J1465" s="25">
        <f t="shared" si="273"/>
        <v>12769.49447761951</v>
      </c>
      <c r="K1465" s="15">
        <f t="shared" si="279"/>
        <v>12784.406614304977</v>
      </c>
      <c r="L1465" s="36">
        <f t="shared" si="280"/>
        <v>-1305.4066143049768</v>
      </c>
      <c r="M1465" s="36">
        <f t="shared" si="281"/>
        <v>1305.4066143049768</v>
      </c>
      <c r="N1465" s="36">
        <f t="shared" si="282"/>
        <v>0.11372128358785406</v>
      </c>
      <c r="O1465" s="36">
        <f t="shared" si="283"/>
        <v>1704086.4286711824</v>
      </c>
      <c r="P1465" s="35">
        <f t="shared" si="274"/>
        <v>1704086.4286711824</v>
      </c>
    </row>
    <row r="1466" spans="1:16" x14ac:dyDescent="0.4">
      <c r="A1466" s="1">
        <v>1465</v>
      </c>
      <c r="B1466" s="21">
        <v>41278</v>
      </c>
      <c r="C1466" s="43">
        <v>1</v>
      </c>
      <c r="D1466" s="23">
        <v>12030</v>
      </c>
      <c r="E1466" s="25">
        <f t="shared" si="275"/>
        <v>10501.5</v>
      </c>
      <c r="F1466" s="25">
        <f t="shared" si="276"/>
        <v>10861.5</v>
      </c>
      <c r="G1466" s="25">
        <f t="shared" si="277"/>
        <v>1.1075818257146803</v>
      </c>
      <c r="H1466" s="25">
        <f t="shared" si="272"/>
        <v>1.0029760598604931</v>
      </c>
      <c r="I1466" s="4">
        <f t="shared" si="278"/>
        <v>11994.304232618761</v>
      </c>
      <c r="J1466" s="25">
        <f t="shared" si="273"/>
        <v>12769.810897646432</v>
      </c>
      <c r="K1466" s="15">
        <f t="shared" si="279"/>
        <v>12807.814619285005</v>
      </c>
      <c r="L1466" s="36">
        <f t="shared" si="280"/>
        <v>-777.81461928500539</v>
      </c>
      <c r="M1466" s="36">
        <f t="shared" si="281"/>
        <v>777.81461928500539</v>
      </c>
      <c r="N1466" s="36">
        <f t="shared" si="282"/>
        <v>6.4656244329593132E-2</v>
      </c>
      <c r="O1466" s="36">
        <f t="shared" si="283"/>
        <v>604995.58197347785</v>
      </c>
      <c r="P1466" s="35">
        <f t="shared" si="274"/>
        <v>604995.58197347785</v>
      </c>
    </row>
    <row r="1467" spans="1:16" x14ac:dyDescent="0.4">
      <c r="A1467" s="1">
        <v>1466</v>
      </c>
      <c r="B1467" s="21">
        <v>41279</v>
      </c>
      <c r="C1467" s="43">
        <v>2</v>
      </c>
      <c r="D1467" s="23">
        <v>9698</v>
      </c>
      <c r="E1467" s="25">
        <f t="shared" si="275"/>
        <v>11221.5</v>
      </c>
      <c r="F1467" s="25">
        <f t="shared" si="276"/>
        <v>11024.625</v>
      </c>
      <c r="G1467" s="25">
        <f t="shared" si="277"/>
        <v>0.87966710885857791</v>
      </c>
      <c r="H1467" s="25">
        <f t="shared" si="272"/>
        <v>0.99962528745511148</v>
      </c>
      <c r="I1467" s="4">
        <f t="shared" si="278"/>
        <v>9701.6353244620095</v>
      </c>
      <c r="J1467" s="25">
        <f t="shared" si="273"/>
        <v>12770.127317673352</v>
      </c>
      <c r="K1467" s="15">
        <f t="shared" si="279"/>
        <v>12765.342190767597</v>
      </c>
      <c r="L1467" s="36">
        <f t="shared" si="280"/>
        <v>-3067.3421907675965</v>
      </c>
      <c r="M1467" s="36">
        <f t="shared" si="281"/>
        <v>3067.3421907675965</v>
      </c>
      <c r="N1467" s="36">
        <f t="shared" si="282"/>
        <v>0.31628605802924281</v>
      </c>
      <c r="O1467" s="36">
        <f t="shared" si="283"/>
        <v>9408588.1152629592</v>
      </c>
      <c r="P1467" s="35">
        <f t="shared" si="274"/>
        <v>9408588.1152629592</v>
      </c>
    </row>
    <row r="1468" spans="1:16" x14ac:dyDescent="0.4">
      <c r="A1468" s="1">
        <v>1467</v>
      </c>
      <c r="B1468" s="21">
        <v>41280</v>
      </c>
      <c r="C1468" s="43">
        <v>3</v>
      </c>
      <c r="D1468" s="23">
        <v>11679</v>
      </c>
      <c r="E1468" s="25">
        <f t="shared" si="275"/>
        <v>10827.75</v>
      </c>
      <c r="F1468" s="25">
        <f t="shared" si="276"/>
        <v>10569.125</v>
      </c>
      <c r="G1468" s="25">
        <f t="shared" si="277"/>
        <v>1.1050110581528745</v>
      </c>
      <c r="H1468" s="25">
        <f t="shared" si="272"/>
        <v>0.99623085886831275</v>
      </c>
      <c r="I1468" s="4">
        <f t="shared" si="278"/>
        <v>11723.186343843014</v>
      </c>
      <c r="J1468" s="25">
        <f t="shared" si="273"/>
        <v>12770.443737700272</v>
      </c>
      <c r="K1468" s="15">
        <f t="shared" si="279"/>
        <v>12722.310132938608</v>
      </c>
      <c r="L1468" s="36">
        <f t="shared" si="280"/>
        <v>-1043.3101329386081</v>
      </c>
      <c r="M1468" s="36">
        <f t="shared" si="281"/>
        <v>1043.3101329386081</v>
      </c>
      <c r="N1468" s="36">
        <f t="shared" si="282"/>
        <v>8.9332145983269814E-2</v>
      </c>
      <c r="O1468" s="36">
        <f t="shared" si="283"/>
        <v>1088496.0334923761</v>
      </c>
      <c r="P1468" s="35">
        <f t="shared" si="274"/>
        <v>1088496.0334923761</v>
      </c>
    </row>
    <row r="1469" spans="1:16" x14ac:dyDescent="0.4">
      <c r="A1469" s="1">
        <v>1468</v>
      </c>
      <c r="B1469" s="21">
        <v>41281</v>
      </c>
      <c r="C1469" s="43">
        <v>4</v>
      </c>
      <c r="D1469" s="23">
        <v>9904</v>
      </c>
      <c r="E1469" s="25">
        <f t="shared" si="275"/>
        <v>10310.5</v>
      </c>
      <c r="F1469" s="25">
        <f t="shared" si="276"/>
        <v>10631.625</v>
      </c>
      <c r="G1469" s="25">
        <f t="shared" si="277"/>
        <v>0.93156032121147991</v>
      </c>
      <c r="H1469" s="25">
        <f t="shared" si="272"/>
        <v>1.0011677938160828</v>
      </c>
      <c r="I1469" s="4">
        <f t="shared" si="278"/>
        <v>9892.4476607958004</v>
      </c>
      <c r="J1469" s="25">
        <f t="shared" si="273"/>
        <v>12770.760157727194</v>
      </c>
      <c r="K1469" s="15">
        <f t="shared" si="279"/>
        <v>12785.673772466065</v>
      </c>
      <c r="L1469" s="36">
        <f t="shared" si="280"/>
        <v>-2881.6737724660652</v>
      </c>
      <c r="M1469" s="36">
        <f t="shared" si="281"/>
        <v>2881.6737724660652</v>
      </c>
      <c r="N1469" s="36">
        <f t="shared" si="282"/>
        <v>0.29096059899697752</v>
      </c>
      <c r="O1469" s="36">
        <f t="shared" si="283"/>
        <v>8304043.7309188042</v>
      </c>
      <c r="P1469" s="35">
        <f t="shared" si="274"/>
        <v>8304043.7309188042</v>
      </c>
    </row>
    <row r="1470" spans="1:16" x14ac:dyDescent="0.4">
      <c r="A1470" s="1">
        <v>1469</v>
      </c>
      <c r="B1470" s="21">
        <v>41282</v>
      </c>
      <c r="C1470" s="43">
        <v>1</v>
      </c>
      <c r="D1470" s="23">
        <v>9961</v>
      </c>
      <c r="E1470" s="25">
        <f t="shared" si="275"/>
        <v>10952.75</v>
      </c>
      <c r="F1470" s="25">
        <f t="shared" si="276"/>
        <v>11063</v>
      </c>
      <c r="G1470" s="25">
        <f t="shared" si="277"/>
        <v>0.90038868299737862</v>
      </c>
      <c r="H1470" s="25">
        <f t="shared" si="272"/>
        <v>1.0029760598604931</v>
      </c>
      <c r="I1470" s="4">
        <f t="shared" si="278"/>
        <v>9931.4434298516608</v>
      </c>
      <c r="J1470" s="25">
        <f t="shared" si="273"/>
        <v>12771.076577754115</v>
      </c>
      <c r="K1470" s="15">
        <f t="shared" si="279"/>
        <v>12809.084066132453</v>
      </c>
      <c r="L1470" s="36">
        <f t="shared" si="280"/>
        <v>-2848.0840661324528</v>
      </c>
      <c r="M1470" s="36">
        <f t="shared" si="281"/>
        <v>2848.0840661324528</v>
      </c>
      <c r="N1470" s="36">
        <f t="shared" si="282"/>
        <v>0.28592350829559809</v>
      </c>
      <c r="O1470" s="36">
        <f t="shared" si="283"/>
        <v>8111582.8477575658</v>
      </c>
      <c r="P1470" s="35">
        <f t="shared" si="274"/>
        <v>8111582.8477575658</v>
      </c>
    </row>
    <row r="1471" spans="1:16" x14ac:dyDescent="0.4">
      <c r="A1471" s="1">
        <v>1470</v>
      </c>
      <c r="B1471" s="21">
        <v>41283</v>
      </c>
      <c r="C1471" s="43">
        <v>2</v>
      </c>
      <c r="D1471" s="23">
        <v>12267</v>
      </c>
      <c r="E1471" s="25">
        <f t="shared" si="275"/>
        <v>11173.25</v>
      </c>
      <c r="F1471" s="25">
        <f t="shared" si="276"/>
        <v>11516.125</v>
      </c>
      <c r="G1471" s="25">
        <f t="shared" si="277"/>
        <v>1.0652020536421756</v>
      </c>
      <c r="H1471" s="25">
        <f t="shared" si="272"/>
        <v>0.99962528745511148</v>
      </c>
      <c r="I1471" s="4">
        <f t="shared" si="278"/>
        <v>12271.598321837026</v>
      </c>
      <c r="J1471" s="25">
        <f t="shared" si="273"/>
        <v>12771.392997781037</v>
      </c>
      <c r="K1471" s="15">
        <f t="shared" si="279"/>
        <v>12766.607396609066</v>
      </c>
      <c r="L1471" s="36">
        <f t="shared" si="280"/>
        <v>-499.6073966090662</v>
      </c>
      <c r="M1471" s="36">
        <f t="shared" si="281"/>
        <v>499.6073966090662</v>
      </c>
      <c r="N1471" s="36">
        <f t="shared" si="282"/>
        <v>4.0727757121469491E-2</v>
      </c>
      <c r="O1471" s="36">
        <f t="shared" si="283"/>
        <v>249607.55074648876</v>
      </c>
      <c r="P1471" s="35">
        <f t="shared" si="274"/>
        <v>249607.55074648876</v>
      </c>
    </row>
    <row r="1472" spans="1:16" x14ac:dyDescent="0.4">
      <c r="A1472" s="1">
        <v>1471</v>
      </c>
      <c r="B1472" s="21">
        <v>41284</v>
      </c>
      <c r="C1472" s="43">
        <v>3</v>
      </c>
      <c r="D1472" s="23">
        <v>12561</v>
      </c>
      <c r="E1472" s="25">
        <f t="shared" si="275"/>
        <v>11859</v>
      </c>
      <c r="F1472" s="25">
        <f t="shared" si="276"/>
        <v>11865.75</v>
      </c>
      <c r="G1472" s="25">
        <f t="shared" si="277"/>
        <v>1.0585930092914482</v>
      </c>
      <c r="H1472" s="25">
        <f t="shared" si="272"/>
        <v>0.99623085886831275</v>
      </c>
      <c r="I1472" s="4">
        <f t="shared" si="278"/>
        <v>12608.523303794167</v>
      </c>
      <c r="J1472" s="25">
        <f t="shared" si="273"/>
        <v>12771.709417807957</v>
      </c>
      <c r="K1472" s="15">
        <f t="shared" si="279"/>
        <v>12723.571042519339</v>
      </c>
      <c r="L1472" s="36">
        <f t="shared" si="280"/>
        <v>-162.57104251933924</v>
      </c>
      <c r="M1472" s="36">
        <f t="shared" si="281"/>
        <v>162.57104251933924</v>
      </c>
      <c r="N1472" s="36">
        <f t="shared" si="282"/>
        <v>1.2942523884988396E-2</v>
      </c>
      <c r="O1472" s="36">
        <f t="shared" si="283"/>
        <v>26429.343865824809</v>
      </c>
      <c r="P1472" s="35">
        <f t="shared" si="274"/>
        <v>26429.343865824809</v>
      </c>
    </row>
    <row r="1473" spans="1:16" x14ac:dyDescent="0.4">
      <c r="A1473" s="1">
        <v>1472</v>
      </c>
      <c r="B1473" s="21">
        <v>41285</v>
      </c>
      <c r="C1473" s="43">
        <v>4</v>
      </c>
      <c r="D1473" s="23">
        <v>12647</v>
      </c>
      <c r="E1473" s="25">
        <f t="shared" si="275"/>
        <v>11872.5</v>
      </c>
      <c r="F1473" s="25">
        <f t="shared" si="276"/>
        <v>11890.125</v>
      </c>
      <c r="G1473" s="25">
        <f t="shared" si="277"/>
        <v>1.0636557647627758</v>
      </c>
      <c r="H1473" s="25">
        <f t="shared" si="272"/>
        <v>1.0011677938160828</v>
      </c>
      <c r="I1473" s="4">
        <f t="shared" si="278"/>
        <v>12632.248138740355</v>
      </c>
      <c r="J1473" s="25">
        <f t="shared" si="273"/>
        <v>12772.025837834877</v>
      </c>
      <c r="K1473" s="15">
        <f t="shared" si="279"/>
        <v>12786.94093062715</v>
      </c>
      <c r="L1473" s="36">
        <f t="shared" si="280"/>
        <v>-139.94093062715001</v>
      </c>
      <c r="M1473" s="36">
        <f t="shared" si="281"/>
        <v>139.94093062715001</v>
      </c>
      <c r="N1473" s="36">
        <f t="shared" si="282"/>
        <v>1.1065148306092355E-2</v>
      </c>
      <c r="O1473" s="36">
        <f t="shared" si="283"/>
        <v>19583.46406479281</v>
      </c>
      <c r="P1473" s="35">
        <f t="shared" si="274"/>
        <v>19583.46406479281</v>
      </c>
    </row>
    <row r="1474" spans="1:16" x14ac:dyDescent="0.4">
      <c r="A1474" s="1">
        <v>1473</v>
      </c>
      <c r="B1474" s="21">
        <v>41286</v>
      </c>
      <c r="C1474" s="43">
        <v>1</v>
      </c>
      <c r="D1474" s="23">
        <v>10015</v>
      </c>
      <c r="E1474" s="25">
        <f t="shared" si="275"/>
        <v>11907.75</v>
      </c>
      <c r="F1474" s="25">
        <f t="shared" si="276"/>
        <v>11704.625</v>
      </c>
      <c r="G1474" s="25">
        <f t="shared" si="277"/>
        <v>0.85564467037602654</v>
      </c>
      <c r="H1474" s="25">
        <f t="shared" ref="H1474:H1537" si="284">VLOOKUP(C1474,$Q$38:$S$42,3,FALSE)</f>
        <v>1.0029760598604931</v>
      </c>
      <c r="I1474" s="4">
        <f t="shared" si="278"/>
        <v>9985.2831994743883</v>
      </c>
      <c r="J1474" s="25">
        <f t="shared" si="273"/>
        <v>12772.342257861799</v>
      </c>
      <c r="K1474" s="15">
        <f t="shared" si="279"/>
        <v>12810.353512979902</v>
      </c>
      <c r="L1474" s="36">
        <f t="shared" si="280"/>
        <v>-2795.353512979902</v>
      </c>
      <c r="M1474" s="36">
        <f t="shared" si="281"/>
        <v>2795.353512979902</v>
      </c>
      <c r="N1474" s="36">
        <f t="shared" si="282"/>
        <v>0.27911667628356485</v>
      </c>
      <c r="O1474" s="36">
        <f t="shared" si="283"/>
        <v>7814001.2625290789</v>
      </c>
      <c r="P1474" s="35">
        <f t="shared" si="274"/>
        <v>7814001.2625290789</v>
      </c>
    </row>
    <row r="1475" spans="1:16" x14ac:dyDescent="0.4">
      <c r="A1475" s="1">
        <v>1474</v>
      </c>
      <c r="B1475" s="21">
        <v>41287</v>
      </c>
      <c r="C1475" s="43">
        <v>2</v>
      </c>
      <c r="D1475" s="23">
        <v>12408</v>
      </c>
      <c r="E1475" s="25">
        <f t="shared" si="275"/>
        <v>11501.5</v>
      </c>
      <c r="F1475" s="25">
        <f t="shared" si="276"/>
        <v>11179.25</v>
      </c>
      <c r="G1475" s="25">
        <f t="shared" si="277"/>
        <v>1.109913455732719</v>
      </c>
      <c r="H1475" s="25">
        <f t="shared" si="284"/>
        <v>0.99962528745511148</v>
      </c>
      <c r="I1475" s="4">
        <f t="shared" si="278"/>
        <v>12412.651176111014</v>
      </c>
      <c r="J1475" s="25">
        <f t="shared" ref="J1475:J1538" si="285">INTERCEPT($I$2:$I$3896,$A$2:$A$3896)+SLOPE($I$2:$I$3896,$A$2:$A$3896)*A1475</f>
        <v>12772.658677888719</v>
      </c>
      <c r="K1475" s="15">
        <f t="shared" si="279"/>
        <v>12767.872602450536</v>
      </c>
      <c r="L1475" s="36">
        <f t="shared" si="280"/>
        <v>-359.87260245053585</v>
      </c>
      <c r="M1475" s="36">
        <f t="shared" si="281"/>
        <v>359.87260245053585</v>
      </c>
      <c r="N1475" s="36">
        <f t="shared" si="282"/>
        <v>2.9003272280023844E-2</v>
      </c>
      <c r="O1475" s="36">
        <f t="shared" si="283"/>
        <v>129508.28999452142</v>
      </c>
      <c r="P1475" s="35">
        <f t="shared" ref="P1475:P1538" si="286">(D1475-K1475)^2</f>
        <v>129508.28999452142</v>
      </c>
    </row>
    <row r="1476" spans="1:16" x14ac:dyDescent="0.4">
      <c r="A1476" s="1">
        <v>1475</v>
      </c>
      <c r="B1476" s="21">
        <v>41288</v>
      </c>
      <c r="C1476" s="43">
        <v>3</v>
      </c>
      <c r="D1476" s="23">
        <v>10936</v>
      </c>
      <c r="E1476" s="25">
        <f t="shared" si="275"/>
        <v>10857</v>
      </c>
      <c r="F1476" s="25">
        <f t="shared" si="276"/>
        <v>11153.625</v>
      </c>
      <c r="G1476" s="25">
        <f t="shared" si="277"/>
        <v>0.98048840623564093</v>
      </c>
      <c r="H1476" s="25">
        <f t="shared" si="284"/>
        <v>0.99623085886831275</v>
      </c>
      <c r="I1476" s="4">
        <f t="shared" si="278"/>
        <v>10977.375276673276</v>
      </c>
      <c r="J1476" s="25">
        <f t="shared" si="285"/>
        <v>12772.97509791564</v>
      </c>
      <c r="K1476" s="15">
        <f t="shared" si="279"/>
        <v>12724.831952100069</v>
      </c>
      <c r="L1476" s="36">
        <f t="shared" si="280"/>
        <v>-1788.8319521000685</v>
      </c>
      <c r="M1476" s="36">
        <f t="shared" si="281"/>
        <v>1788.8319521000685</v>
      </c>
      <c r="N1476" s="36">
        <f t="shared" si="282"/>
        <v>0.16357278274506845</v>
      </c>
      <c r="O1476" s="36">
        <f t="shared" si="283"/>
        <v>3199919.7528541419</v>
      </c>
      <c r="P1476" s="35">
        <f t="shared" si="286"/>
        <v>3199919.7528541419</v>
      </c>
    </row>
    <row r="1477" spans="1:16" x14ac:dyDescent="0.4">
      <c r="A1477" s="1">
        <v>1476</v>
      </c>
      <c r="B1477" s="21">
        <v>41289</v>
      </c>
      <c r="C1477" s="43">
        <v>4</v>
      </c>
      <c r="D1477" s="23">
        <v>10069</v>
      </c>
      <c r="E1477" s="25">
        <f t="shared" ref="E1477:E1540" si="287">AVERAGE(D1475:D1478)</f>
        <v>11450.25</v>
      </c>
      <c r="F1477" s="25">
        <f t="shared" ref="F1477:F1540" si="288">AVERAGE(E1477:E1478)</f>
        <v>11479</v>
      </c>
      <c r="G1477" s="25">
        <f t="shared" si="277"/>
        <v>0.87716700060980923</v>
      </c>
      <c r="H1477" s="25">
        <f t="shared" si="284"/>
        <v>1.0011677938160828</v>
      </c>
      <c r="I1477" s="4">
        <f t="shared" si="278"/>
        <v>10057.255199571175</v>
      </c>
      <c r="J1477" s="25">
        <f t="shared" si="285"/>
        <v>12773.291517942562</v>
      </c>
      <c r="K1477" s="15">
        <f t="shared" si="279"/>
        <v>12788.208088788238</v>
      </c>
      <c r="L1477" s="36">
        <f t="shared" si="280"/>
        <v>-2719.2080887882385</v>
      </c>
      <c r="M1477" s="36">
        <f t="shared" si="281"/>
        <v>2719.2080887882385</v>
      </c>
      <c r="N1477" s="36">
        <f t="shared" si="282"/>
        <v>0.27005741273098011</v>
      </c>
      <c r="O1477" s="36">
        <f t="shared" si="283"/>
        <v>7394092.6301313844</v>
      </c>
      <c r="P1477" s="35">
        <f t="shared" si="286"/>
        <v>7394092.6301313844</v>
      </c>
    </row>
    <row r="1478" spans="1:16" x14ac:dyDescent="0.4">
      <c r="A1478" s="1">
        <v>1477</v>
      </c>
      <c r="B1478" s="21">
        <v>41290</v>
      </c>
      <c r="C1478" s="43">
        <v>1</v>
      </c>
      <c r="D1478" s="23">
        <v>12388</v>
      </c>
      <c r="E1478" s="25">
        <f t="shared" si="287"/>
        <v>11507.75</v>
      </c>
      <c r="F1478" s="25">
        <f t="shared" si="288"/>
        <v>11712</v>
      </c>
      <c r="G1478" s="25">
        <f t="shared" si="277"/>
        <v>1.0577185792349726</v>
      </c>
      <c r="H1478" s="25">
        <f t="shared" si="284"/>
        <v>1.0029760598604931</v>
      </c>
      <c r="I1478" s="4">
        <f t="shared" si="278"/>
        <v>12351.241964562028</v>
      </c>
      <c r="J1478" s="25">
        <f t="shared" si="285"/>
        <v>12773.607937969482</v>
      </c>
      <c r="K1478" s="15">
        <f t="shared" si="279"/>
        <v>12811.622959827349</v>
      </c>
      <c r="L1478" s="36">
        <f t="shared" si="280"/>
        <v>-423.6229598273494</v>
      </c>
      <c r="M1478" s="36">
        <f t="shared" si="281"/>
        <v>423.6229598273494</v>
      </c>
      <c r="N1478" s="36">
        <f t="shared" si="282"/>
        <v>3.419623505225617E-2</v>
      </c>
      <c r="O1478" s="36">
        <f t="shared" si="283"/>
        <v>179456.4120928841</v>
      </c>
      <c r="P1478" s="35">
        <f t="shared" si="286"/>
        <v>179456.4120928841</v>
      </c>
    </row>
    <row r="1479" spans="1:16" x14ac:dyDescent="0.4">
      <c r="A1479" s="1">
        <v>1478</v>
      </c>
      <c r="B1479" s="21">
        <v>41291</v>
      </c>
      <c r="C1479" s="43">
        <v>2</v>
      </c>
      <c r="D1479" s="23">
        <v>12638</v>
      </c>
      <c r="E1479" s="25">
        <f t="shared" si="287"/>
        <v>11916.25</v>
      </c>
      <c r="F1479" s="25">
        <f t="shared" si="288"/>
        <v>11906.875</v>
      </c>
      <c r="G1479" s="25">
        <f t="shared" si="277"/>
        <v>1.0614036008608472</v>
      </c>
      <c r="H1479" s="25">
        <f t="shared" si="284"/>
        <v>0.99962528745511148</v>
      </c>
      <c r="I1479" s="4">
        <f t="shared" si="278"/>
        <v>12642.737392302626</v>
      </c>
      <c r="J1479" s="25">
        <f t="shared" si="285"/>
        <v>12773.924357996402</v>
      </c>
      <c r="K1479" s="15">
        <f t="shared" si="279"/>
        <v>12769.137808292004</v>
      </c>
      <c r="L1479" s="36">
        <f t="shared" si="280"/>
        <v>-131.13780829200368</v>
      </c>
      <c r="M1479" s="36">
        <f t="shared" si="281"/>
        <v>131.13780829200368</v>
      </c>
      <c r="N1479" s="36">
        <f t="shared" si="282"/>
        <v>1.0376468451654033E-2</v>
      </c>
      <c r="O1479" s="36">
        <f t="shared" si="283"/>
        <v>17197.124763630309</v>
      </c>
      <c r="P1479" s="35">
        <f t="shared" si="286"/>
        <v>17197.124763630309</v>
      </c>
    </row>
    <row r="1480" spans="1:16" x14ac:dyDescent="0.4">
      <c r="A1480" s="1">
        <v>1479</v>
      </c>
      <c r="B1480" s="21">
        <v>41292</v>
      </c>
      <c r="C1480" s="43">
        <v>3</v>
      </c>
      <c r="D1480" s="23">
        <v>12570</v>
      </c>
      <c r="E1480" s="25">
        <f t="shared" si="287"/>
        <v>11897.5</v>
      </c>
      <c r="F1480" s="25">
        <f t="shared" si="288"/>
        <v>11866.25</v>
      </c>
      <c r="G1480" s="25">
        <f t="shared" si="277"/>
        <v>1.0593068576846096</v>
      </c>
      <c r="H1480" s="25">
        <f t="shared" si="284"/>
        <v>0.99623085886831275</v>
      </c>
      <c r="I1480" s="4">
        <f t="shared" si="278"/>
        <v>12617.557354405913</v>
      </c>
      <c r="J1480" s="25">
        <f t="shared" si="285"/>
        <v>12774.240778023324</v>
      </c>
      <c r="K1480" s="15">
        <f t="shared" si="279"/>
        <v>12726.0928616808</v>
      </c>
      <c r="L1480" s="36">
        <f t="shared" si="280"/>
        <v>-156.09286168079961</v>
      </c>
      <c r="M1480" s="36">
        <f t="shared" si="281"/>
        <v>156.09286168079961</v>
      </c>
      <c r="N1480" s="36">
        <f t="shared" si="282"/>
        <v>1.2417888757422404E-2</v>
      </c>
      <c r="O1480" s="36">
        <f t="shared" si="283"/>
        <v>24364.98146770124</v>
      </c>
      <c r="P1480" s="35">
        <f t="shared" si="286"/>
        <v>24364.98146770124</v>
      </c>
    </row>
    <row r="1481" spans="1:16" x14ac:dyDescent="0.4">
      <c r="A1481" s="1">
        <v>1480</v>
      </c>
      <c r="B1481" s="21">
        <v>41293</v>
      </c>
      <c r="C1481" s="43">
        <v>4</v>
      </c>
      <c r="D1481" s="23">
        <v>9994</v>
      </c>
      <c r="E1481" s="25">
        <f t="shared" si="287"/>
        <v>11835</v>
      </c>
      <c r="F1481" s="25">
        <f t="shared" si="288"/>
        <v>11586.375</v>
      </c>
      <c r="G1481" s="25">
        <f t="shared" si="277"/>
        <v>0.8625648660603511</v>
      </c>
      <c r="H1481" s="25">
        <f t="shared" si="284"/>
        <v>1.0011677938160828</v>
      </c>
      <c r="I1481" s="4">
        <f t="shared" si="278"/>
        <v>9982.3426819460037</v>
      </c>
      <c r="J1481" s="25">
        <f t="shared" si="285"/>
        <v>12774.557198050245</v>
      </c>
      <c r="K1481" s="15">
        <f t="shared" si="279"/>
        <v>12789.475246949323</v>
      </c>
      <c r="L1481" s="36">
        <f t="shared" si="280"/>
        <v>-2795.4752469493233</v>
      </c>
      <c r="M1481" s="36">
        <f t="shared" si="281"/>
        <v>2795.4752469493233</v>
      </c>
      <c r="N1481" s="36">
        <f t="shared" si="282"/>
        <v>0.2797153539072767</v>
      </c>
      <c r="O1481" s="36">
        <f t="shared" si="283"/>
        <v>7814681.8563063797</v>
      </c>
      <c r="P1481" s="35">
        <f t="shared" si="286"/>
        <v>7814681.8563063797</v>
      </c>
    </row>
    <row r="1482" spans="1:16" x14ac:dyDescent="0.4">
      <c r="A1482" s="1">
        <v>1481</v>
      </c>
      <c r="B1482" s="21">
        <v>41294</v>
      </c>
      <c r="C1482" s="43">
        <v>1</v>
      </c>
      <c r="D1482" s="23">
        <v>12138</v>
      </c>
      <c r="E1482" s="25">
        <f t="shared" si="287"/>
        <v>11337.75</v>
      </c>
      <c r="F1482" s="25">
        <f t="shared" si="288"/>
        <v>10986.5</v>
      </c>
      <c r="G1482" s="25">
        <f t="shared" si="277"/>
        <v>1.1048104491876394</v>
      </c>
      <c r="H1482" s="25">
        <f t="shared" si="284"/>
        <v>1.0029760598604931</v>
      </c>
      <c r="I1482" s="4">
        <f t="shared" si="278"/>
        <v>12101.983771864216</v>
      </c>
      <c r="J1482" s="25">
        <f t="shared" si="285"/>
        <v>12774.873618077165</v>
      </c>
      <c r="K1482" s="15">
        <f t="shared" si="279"/>
        <v>12812.892406674797</v>
      </c>
      <c r="L1482" s="36">
        <f t="shared" si="280"/>
        <v>-674.8924066747968</v>
      </c>
      <c r="M1482" s="36">
        <f t="shared" si="281"/>
        <v>674.8924066747968</v>
      </c>
      <c r="N1482" s="36">
        <f t="shared" si="282"/>
        <v>5.560161531346159E-2</v>
      </c>
      <c r="O1482" s="36">
        <f t="shared" si="283"/>
        <v>455479.7605872993</v>
      </c>
      <c r="P1482" s="35">
        <f t="shared" si="286"/>
        <v>455479.7605872993</v>
      </c>
    </row>
    <row r="1483" spans="1:16" x14ac:dyDescent="0.4">
      <c r="A1483" s="1">
        <v>1482</v>
      </c>
      <c r="B1483" s="21">
        <v>41295</v>
      </c>
      <c r="C1483" s="43">
        <v>2</v>
      </c>
      <c r="D1483" s="23">
        <v>10649</v>
      </c>
      <c r="E1483" s="25">
        <f t="shared" si="287"/>
        <v>10635.25</v>
      </c>
      <c r="F1483" s="25">
        <f t="shared" si="288"/>
        <v>10907.5</v>
      </c>
      <c r="G1483" s="25">
        <f t="shared" si="277"/>
        <v>0.97630071052028422</v>
      </c>
      <c r="H1483" s="25">
        <f t="shared" si="284"/>
        <v>0.99962528745511148</v>
      </c>
      <c r="I1483" s="4">
        <f t="shared" si="278"/>
        <v>10652.991809671679</v>
      </c>
      <c r="J1483" s="25">
        <f t="shared" si="285"/>
        <v>12775.190038104087</v>
      </c>
      <c r="K1483" s="15">
        <f t="shared" si="279"/>
        <v>12770.403014133475</v>
      </c>
      <c r="L1483" s="36">
        <f t="shared" si="280"/>
        <v>-2121.4030141334752</v>
      </c>
      <c r="M1483" s="36">
        <f t="shared" si="281"/>
        <v>2121.4030141334752</v>
      </c>
      <c r="N1483" s="36">
        <f t="shared" si="282"/>
        <v>0.19921147658310406</v>
      </c>
      <c r="O1483" s="36">
        <f t="shared" si="283"/>
        <v>4500350.7483745934</v>
      </c>
      <c r="P1483" s="35">
        <f t="shared" si="286"/>
        <v>4500350.7483745934</v>
      </c>
    </row>
    <row r="1484" spans="1:16" x14ac:dyDescent="0.4">
      <c r="A1484" s="1">
        <v>1483</v>
      </c>
      <c r="B1484" s="21">
        <v>41296</v>
      </c>
      <c r="C1484" s="43">
        <v>3</v>
      </c>
      <c r="D1484" s="23">
        <v>9760</v>
      </c>
      <c r="E1484" s="25">
        <f t="shared" si="287"/>
        <v>11179.75</v>
      </c>
      <c r="F1484" s="25">
        <f t="shared" si="288"/>
        <v>11244.25</v>
      </c>
      <c r="G1484" s="25">
        <f t="shared" si="277"/>
        <v>0.86799919959090199</v>
      </c>
      <c r="H1484" s="25">
        <f t="shared" si="284"/>
        <v>0.99623085886831275</v>
      </c>
      <c r="I1484" s="4">
        <f t="shared" si="278"/>
        <v>9796.9259967384023</v>
      </c>
      <c r="J1484" s="25">
        <f t="shared" si="285"/>
        <v>12775.506458131007</v>
      </c>
      <c r="K1484" s="15">
        <f t="shared" si="279"/>
        <v>12727.353771261529</v>
      </c>
      <c r="L1484" s="36">
        <f t="shared" si="280"/>
        <v>-2967.3537712615289</v>
      </c>
      <c r="M1484" s="36">
        <f t="shared" si="281"/>
        <v>2967.3537712615289</v>
      </c>
      <c r="N1484" s="36">
        <f t="shared" si="282"/>
        <v>0.30403214869482875</v>
      </c>
      <c r="O1484" s="36">
        <f t="shared" si="283"/>
        <v>8805188.4038200174</v>
      </c>
      <c r="P1484" s="35">
        <f t="shared" si="286"/>
        <v>8805188.4038200174</v>
      </c>
    </row>
    <row r="1485" spans="1:16" x14ac:dyDescent="0.4">
      <c r="A1485" s="1">
        <v>1484</v>
      </c>
      <c r="B1485" s="21">
        <v>41297</v>
      </c>
      <c r="C1485" s="43">
        <v>4</v>
      </c>
      <c r="D1485" s="23">
        <v>12172</v>
      </c>
      <c r="E1485" s="25">
        <f t="shared" si="287"/>
        <v>11308.75</v>
      </c>
      <c r="F1485" s="25">
        <f t="shared" si="288"/>
        <v>11600.125</v>
      </c>
      <c r="G1485" s="25">
        <f t="shared" si="277"/>
        <v>1.0492990377258866</v>
      </c>
      <c r="H1485" s="25">
        <f t="shared" si="284"/>
        <v>1.0011677938160828</v>
      </c>
      <c r="I1485" s="4">
        <f t="shared" si="278"/>
        <v>12157.802193780944</v>
      </c>
      <c r="J1485" s="25">
        <f t="shared" si="285"/>
        <v>12775.822878157927</v>
      </c>
      <c r="K1485" s="15">
        <f t="shared" si="279"/>
        <v>12790.74240511041</v>
      </c>
      <c r="L1485" s="36">
        <f t="shared" si="280"/>
        <v>-618.74240511040989</v>
      </c>
      <c r="M1485" s="36">
        <f t="shared" si="281"/>
        <v>618.74240511040989</v>
      </c>
      <c r="N1485" s="36">
        <f t="shared" si="282"/>
        <v>5.0833257074466801E-2</v>
      </c>
      <c r="O1485" s="36">
        <f t="shared" si="283"/>
        <v>382842.16388181457</v>
      </c>
      <c r="P1485" s="35">
        <f t="shared" si="286"/>
        <v>382842.16388181457</v>
      </c>
    </row>
    <row r="1486" spans="1:16" x14ac:dyDescent="0.4">
      <c r="A1486" s="1">
        <v>1485</v>
      </c>
      <c r="B1486" s="21">
        <v>41298</v>
      </c>
      <c r="C1486" s="43">
        <v>1</v>
      </c>
      <c r="D1486" s="23">
        <v>12654</v>
      </c>
      <c r="E1486" s="25">
        <f t="shared" si="287"/>
        <v>11891.5</v>
      </c>
      <c r="F1486" s="25">
        <f t="shared" si="288"/>
        <v>12010.875</v>
      </c>
      <c r="G1486" s="25">
        <f t="shared" si="277"/>
        <v>1.0535452246401698</v>
      </c>
      <c r="H1486" s="25">
        <f t="shared" si="284"/>
        <v>1.0029760598604931</v>
      </c>
      <c r="I1486" s="4">
        <f t="shared" si="278"/>
        <v>12616.452681592502</v>
      </c>
      <c r="J1486" s="25">
        <f t="shared" si="285"/>
        <v>12776.139298184849</v>
      </c>
      <c r="K1486" s="15">
        <f t="shared" si="279"/>
        <v>12814.161853522246</v>
      </c>
      <c r="L1486" s="36">
        <f t="shared" si="280"/>
        <v>-160.16185352224602</v>
      </c>
      <c r="M1486" s="36">
        <f t="shared" si="281"/>
        <v>160.16185352224602</v>
      </c>
      <c r="N1486" s="36">
        <f t="shared" si="282"/>
        <v>1.2657013870890313E-2</v>
      </c>
      <c r="O1486" s="36">
        <f t="shared" si="283"/>
        <v>25651.81932368139</v>
      </c>
      <c r="P1486" s="35">
        <f t="shared" si="286"/>
        <v>25651.81932368139</v>
      </c>
    </row>
    <row r="1487" spans="1:16" x14ac:dyDescent="0.4">
      <c r="A1487" s="1">
        <v>1486</v>
      </c>
      <c r="B1487" s="21">
        <v>41299</v>
      </c>
      <c r="C1487" s="43">
        <v>2</v>
      </c>
      <c r="D1487" s="23">
        <v>12980</v>
      </c>
      <c r="E1487" s="25">
        <f t="shared" si="287"/>
        <v>12130.25</v>
      </c>
      <c r="F1487" s="25">
        <f t="shared" si="288"/>
        <v>12290.125</v>
      </c>
      <c r="G1487" s="25">
        <f t="shared" si="277"/>
        <v>1.0561324640717649</v>
      </c>
      <c r="H1487" s="25">
        <f t="shared" si="284"/>
        <v>0.99962528745511148</v>
      </c>
      <c r="I1487" s="4">
        <f t="shared" si="278"/>
        <v>12984.865592031025</v>
      </c>
      <c r="J1487" s="25">
        <f t="shared" si="285"/>
        <v>12776.45571821177</v>
      </c>
      <c r="K1487" s="15">
        <f t="shared" si="279"/>
        <v>12771.668219974943</v>
      </c>
      <c r="L1487" s="36">
        <f t="shared" si="280"/>
        <v>208.33178002505701</v>
      </c>
      <c r="M1487" s="36">
        <f t="shared" si="281"/>
        <v>208.33178002505701</v>
      </c>
      <c r="N1487" s="36">
        <f t="shared" si="282"/>
        <v>1.6050214177585287E-2</v>
      </c>
      <c r="O1487" s="36">
        <f t="shared" si="283"/>
        <v>43402.130568408742</v>
      </c>
      <c r="P1487" s="35">
        <f t="shared" si="286"/>
        <v>43402.130568408742</v>
      </c>
    </row>
    <row r="1488" spans="1:16" x14ac:dyDescent="0.4">
      <c r="A1488" s="1">
        <v>1487</v>
      </c>
      <c r="B1488" s="21">
        <v>41300</v>
      </c>
      <c r="C1488" s="43">
        <v>3</v>
      </c>
      <c r="D1488" s="23">
        <v>10715</v>
      </c>
      <c r="E1488" s="25">
        <f t="shared" si="287"/>
        <v>12450</v>
      </c>
      <c r="F1488" s="25">
        <f t="shared" si="288"/>
        <v>12352.75</v>
      </c>
      <c r="G1488" s="25">
        <f t="shared" si="277"/>
        <v>0.8674181862338346</v>
      </c>
      <c r="H1488" s="25">
        <f t="shared" si="284"/>
        <v>0.99623085886831275</v>
      </c>
      <c r="I1488" s="4">
        <f t="shared" si="278"/>
        <v>10755.539144984834</v>
      </c>
      <c r="J1488" s="25">
        <f t="shared" si="285"/>
        <v>12776.772138238692</v>
      </c>
      <c r="K1488" s="15">
        <f t="shared" si="279"/>
        <v>12728.61468084226</v>
      </c>
      <c r="L1488" s="36">
        <f t="shared" si="280"/>
        <v>-2013.61468084226</v>
      </c>
      <c r="M1488" s="36">
        <f t="shared" si="281"/>
        <v>2013.61468084226</v>
      </c>
      <c r="N1488" s="36">
        <f t="shared" si="282"/>
        <v>0.18792484188915165</v>
      </c>
      <c r="O1488" s="36">
        <f t="shared" si="283"/>
        <v>4054644.0829034764</v>
      </c>
      <c r="P1488" s="35">
        <f t="shared" si="286"/>
        <v>4054644.0829034764</v>
      </c>
    </row>
    <row r="1489" spans="1:16" x14ac:dyDescent="0.4">
      <c r="A1489" s="1">
        <v>1488</v>
      </c>
      <c r="B1489" s="21">
        <v>41301</v>
      </c>
      <c r="C1489" s="43">
        <v>4</v>
      </c>
      <c r="D1489" s="23">
        <v>13451</v>
      </c>
      <c r="E1489" s="25">
        <f t="shared" si="287"/>
        <v>12255.5</v>
      </c>
      <c r="F1489" s="25">
        <f t="shared" si="288"/>
        <v>12001.75</v>
      </c>
      <c r="G1489" s="25">
        <f t="shared" si="277"/>
        <v>1.1207532234882414</v>
      </c>
      <c r="H1489" s="25">
        <f t="shared" si="284"/>
        <v>1.0011677938160828</v>
      </c>
      <c r="I1489" s="4">
        <f t="shared" si="278"/>
        <v>13435.31032768218</v>
      </c>
      <c r="J1489" s="25">
        <f t="shared" si="285"/>
        <v>12777.088558265612</v>
      </c>
      <c r="K1489" s="15">
        <f t="shared" si="279"/>
        <v>12792.009563271497</v>
      </c>
      <c r="L1489" s="36">
        <f t="shared" si="280"/>
        <v>658.99043672850348</v>
      </c>
      <c r="M1489" s="36">
        <f t="shared" si="281"/>
        <v>658.99043672850348</v>
      </c>
      <c r="N1489" s="36">
        <f t="shared" si="282"/>
        <v>4.8991928981377109E-2</v>
      </c>
      <c r="O1489" s="36">
        <f t="shared" si="283"/>
        <v>434268.39569962374</v>
      </c>
      <c r="P1489" s="35">
        <f t="shared" si="286"/>
        <v>434268.39569962374</v>
      </c>
    </row>
    <row r="1490" spans="1:16" x14ac:dyDescent="0.4">
      <c r="A1490" s="1">
        <v>1489</v>
      </c>
      <c r="B1490" s="21">
        <v>41302</v>
      </c>
      <c r="C1490" s="43">
        <v>1</v>
      </c>
      <c r="D1490" s="23">
        <v>11876</v>
      </c>
      <c r="E1490" s="25">
        <f t="shared" si="287"/>
        <v>11748</v>
      </c>
      <c r="F1490" s="25">
        <f t="shared" si="288"/>
        <v>12047.375</v>
      </c>
      <c r="G1490" s="25">
        <f t="shared" si="277"/>
        <v>0.98577490947198043</v>
      </c>
      <c r="H1490" s="25">
        <f t="shared" si="284"/>
        <v>1.0029760598604931</v>
      </c>
      <c r="I1490" s="4">
        <f t="shared" si="278"/>
        <v>11840.761185916908</v>
      </c>
      <c r="J1490" s="25">
        <f t="shared" si="285"/>
        <v>12777.404978292532</v>
      </c>
      <c r="K1490" s="15">
        <f t="shared" si="279"/>
        <v>12815.431300369693</v>
      </c>
      <c r="L1490" s="36">
        <f t="shared" si="280"/>
        <v>-939.43130036969342</v>
      </c>
      <c r="M1490" s="36">
        <f t="shared" si="281"/>
        <v>939.43130036969342</v>
      </c>
      <c r="N1490" s="36">
        <f t="shared" si="282"/>
        <v>7.9103342907518817E-2</v>
      </c>
      <c r="O1490" s="36">
        <f t="shared" si="283"/>
        <v>882531.16811429313</v>
      </c>
      <c r="P1490" s="35">
        <f t="shared" si="286"/>
        <v>882531.16811429313</v>
      </c>
    </row>
    <row r="1491" spans="1:16" x14ac:dyDescent="0.4">
      <c r="A1491" s="1">
        <v>1490</v>
      </c>
      <c r="B1491" s="21">
        <v>41303</v>
      </c>
      <c r="C1491" s="43">
        <v>2</v>
      </c>
      <c r="D1491" s="23">
        <v>10950</v>
      </c>
      <c r="E1491" s="25">
        <f t="shared" si="287"/>
        <v>12346.75</v>
      </c>
      <c r="F1491" s="25">
        <f t="shared" si="288"/>
        <v>12614</v>
      </c>
      <c r="G1491" s="25">
        <f t="shared" si="277"/>
        <v>0.86808308228951958</v>
      </c>
      <c r="H1491" s="25">
        <f t="shared" si="284"/>
        <v>0.99962528745511148</v>
      </c>
      <c r="I1491" s="4">
        <f t="shared" si="278"/>
        <v>10954.104640426789</v>
      </c>
      <c r="J1491" s="25">
        <f t="shared" si="285"/>
        <v>12777.721398319454</v>
      </c>
      <c r="K1491" s="15">
        <f t="shared" si="279"/>
        <v>12772.933425816413</v>
      </c>
      <c r="L1491" s="36">
        <f t="shared" si="280"/>
        <v>-1822.9334258164126</v>
      </c>
      <c r="M1491" s="36">
        <f t="shared" si="281"/>
        <v>1822.9334258164126</v>
      </c>
      <c r="N1491" s="36">
        <f t="shared" si="282"/>
        <v>0.16647793843072262</v>
      </c>
      <c r="O1491" s="36">
        <f t="shared" si="283"/>
        <v>3323086.2749587623</v>
      </c>
      <c r="P1491" s="35">
        <f t="shared" si="286"/>
        <v>3323086.2749587623</v>
      </c>
    </row>
    <row r="1492" spans="1:16" x14ac:dyDescent="0.4">
      <c r="A1492" s="1">
        <v>1491</v>
      </c>
      <c r="B1492" s="21">
        <v>41304</v>
      </c>
      <c r="C1492" s="43">
        <v>3</v>
      </c>
      <c r="D1492" s="23">
        <v>13110</v>
      </c>
      <c r="E1492" s="25">
        <f t="shared" si="287"/>
        <v>12881.25</v>
      </c>
      <c r="F1492" s="25">
        <f t="shared" si="288"/>
        <v>13241.875</v>
      </c>
      <c r="G1492" s="25">
        <f t="shared" si="277"/>
        <v>0.99004106291593907</v>
      </c>
      <c r="H1492" s="25">
        <f t="shared" si="284"/>
        <v>0.99623085886831275</v>
      </c>
      <c r="I1492" s="4">
        <f t="shared" si="278"/>
        <v>13159.600391110704</v>
      </c>
      <c r="J1492" s="25">
        <f t="shared" si="285"/>
        <v>12778.037818346374</v>
      </c>
      <c r="K1492" s="15">
        <f t="shared" si="279"/>
        <v>12729.875590422989</v>
      </c>
      <c r="L1492" s="36">
        <f t="shared" si="280"/>
        <v>380.12440957701074</v>
      </c>
      <c r="M1492" s="36">
        <f t="shared" si="281"/>
        <v>380.12440957701074</v>
      </c>
      <c r="N1492" s="36">
        <f t="shared" si="282"/>
        <v>2.8994996916629347E-2</v>
      </c>
      <c r="O1492" s="36">
        <f t="shared" si="283"/>
        <v>144494.566756271</v>
      </c>
      <c r="P1492" s="35">
        <f t="shared" si="286"/>
        <v>144494.566756271</v>
      </c>
    </row>
    <row r="1493" spans="1:16" x14ac:dyDescent="0.4">
      <c r="A1493" s="1">
        <v>1492</v>
      </c>
      <c r="B1493" s="21">
        <v>41305</v>
      </c>
      <c r="C1493" s="43">
        <v>4</v>
      </c>
      <c r="D1493" s="23">
        <v>15589</v>
      </c>
      <c r="E1493" s="25">
        <f t="shared" si="287"/>
        <v>13602.5</v>
      </c>
      <c r="F1493" s="25">
        <f t="shared" si="288"/>
        <v>13718.25</v>
      </c>
      <c r="G1493" s="25">
        <f t="shared" si="277"/>
        <v>1.1363694348768976</v>
      </c>
      <c r="H1493" s="25">
        <f t="shared" si="284"/>
        <v>1.0011677938160828</v>
      </c>
      <c r="I1493" s="4">
        <f t="shared" si="278"/>
        <v>15570.816496783696</v>
      </c>
      <c r="J1493" s="25">
        <f t="shared" si="285"/>
        <v>12778.354238373295</v>
      </c>
      <c r="K1493" s="15">
        <f t="shared" si="279"/>
        <v>12793.276721432583</v>
      </c>
      <c r="L1493" s="36">
        <f t="shared" si="280"/>
        <v>2795.7232785674169</v>
      </c>
      <c r="M1493" s="36">
        <f t="shared" si="281"/>
        <v>2795.7232785674169</v>
      </c>
      <c r="N1493" s="36">
        <f t="shared" si="282"/>
        <v>0.17933948800868668</v>
      </c>
      <c r="O1493" s="36">
        <f t="shared" si="283"/>
        <v>7816068.6503237467</v>
      </c>
      <c r="P1493" s="35">
        <f t="shared" si="286"/>
        <v>7816068.6503237467</v>
      </c>
    </row>
    <row r="1494" spans="1:16" x14ac:dyDescent="0.4">
      <c r="A1494" s="1">
        <v>1493</v>
      </c>
      <c r="B1494" s="21">
        <v>41306</v>
      </c>
      <c r="C1494" s="43">
        <v>1</v>
      </c>
      <c r="D1494" s="23">
        <v>14761</v>
      </c>
      <c r="E1494" s="25">
        <f t="shared" si="287"/>
        <v>13834</v>
      </c>
      <c r="F1494" s="25">
        <f t="shared" si="288"/>
        <v>13830.625</v>
      </c>
      <c r="G1494" s="25">
        <f t="shared" si="277"/>
        <v>1.0672691942699626</v>
      </c>
      <c r="H1494" s="25">
        <f t="shared" si="284"/>
        <v>1.0029760598604931</v>
      </c>
      <c r="I1494" s="4">
        <f t="shared" si="278"/>
        <v>14717.20072964967</v>
      </c>
      <c r="J1494" s="25">
        <f t="shared" si="285"/>
        <v>12778.670658400217</v>
      </c>
      <c r="K1494" s="15">
        <f t="shared" si="279"/>
        <v>12816.700747217143</v>
      </c>
      <c r="L1494" s="36">
        <f t="shared" si="280"/>
        <v>1944.2992527828574</v>
      </c>
      <c r="M1494" s="36">
        <f t="shared" si="281"/>
        <v>1944.2992527828574</v>
      </c>
      <c r="N1494" s="36">
        <f t="shared" si="282"/>
        <v>0.13171866762298337</v>
      </c>
      <c r="O1494" s="36">
        <f t="shared" si="283"/>
        <v>3780299.5843719775</v>
      </c>
      <c r="P1494" s="35">
        <f t="shared" si="286"/>
        <v>3780299.5843719775</v>
      </c>
    </row>
    <row r="1495" spans="1:16" x14ac:dyDescent="0.4">
      <c r="A1495" s="1">
        <v>1494</v>
      </c>
      <c r="B1495" s="21">
        <v>41307</v>
      </c>
      <c r="C1495" s="43">
        <v>2</v>
      </c>
      <c r="D1495" s="23">
        <v>11876</v>
      </c>
      <c r="E1495" s="25">
        <f t="shared" si="287"/>
        <v>13827.25</v>
      </c>
      <c r="F1495" s="25">
        <f t="shared" si="288"/>
        <v>13969.625</v>
      </c>
      <c r="G1495" s="25">
        <f t="shared" si="277"/>
        <v>0.85013019318700389</v>
      </c>
      <c r="H1495" s="25">
        <f t="shared" si="284"/>
        <v>0.99962528745511148</v>
      </c>
      <c r="I1495" s="4">
        <f t="shared" si="278"/>
        <v>11880.451754311283</v>
      </c>
      <c r="J1495" s="25">
        <f t="shared" si="285"/>
        <v>12778.987078427137</v>
      </c>
      <c r="K1495" s="15">
        <f t="shared" si="279"/>
        <v>12774.198631657882</v>
      </c>
      <c r="L1495" s="36">
        <f t="shared" si="280"/>
        <v>-898.19863165788229</v>
      </c>
      <c r="M1495" s="36">
        <f t="shared" si="281"/>
        <v>898.19863165788229</v>
      </c>
      <c r="N1495" s="36">
        <f t="shared" si="282"/>
        <v>7.5631410547144007E-2</v>
      </c>
      <c r="O1495" s="36">
        <f t="shared" si="283"/>
        <v>806760.78191209212</v>
      </c>
      <c r="P1495" s="35">
        <f t="shared" si="286"/>
        <v>806760.78191209212</v>
      </c>
    </row>
    <row r="1496" spans="1:16" x14ac:dyDescent="0.4">
      <c r="A1496" s="1">
        <v>1495</v>
      </c>
      <c r="B1496" s="21">
        <v>41308</v>
      </c>
      <c r="C1496" s="43">
        <v>3</v>
      </c>
      <c r="D1496" s="23">
        <v>13083</v>
      </c>
      <c r="E1496" s="25">
        <f t="shared" si="287"/>
        <v>14112</v>
      </c>
      <c r="F1496" s="25">
        <f t="shared" si="288"/>
        <v>14544.125</v>
      </c>
      <c r="G1496" s="25">
        <f t="shared" si="277"/>
        <v>0.89953847343858773</v>
      </c>
      <c r="H1496" s="25">
        <f t="shared" si="284"/>
        <v>0.99623085886831275</v>
      </c>
      <c r="I1496" s="4">
        <f t="shared" si="278"/>
        <v>13132.498239275463</v>
      </c>
      <c r="J1496" s="25">
        <f t="shared" si="285"/>
        <v>12779.303498454057</v>
      </c>
      <c r="K1496" s="15">
        <f t="shared" si="279"/>
        <v>12731.136500003719</v>
      </c>
      <c r="L1496" s="36">
        <f t="shared" si="280"/>
        <v>351.86349999628146</v>
      </c>
      <c r="M1496" s="36">
        <f t="shared" si="281"/>
        <v>351.86349999628146</v>
      </c>
      <c r="N1496" s="36">
        <f t="shared" si="282"/>
        <v>2.6894710692981844E-2</v>
      </c>
      <c r="O1496" s="36">
        <f t="shared" si="283"/>
        <v>123807.92262963316</v>
      </c>
      <c r="P1496" s="35">
        <f t="shared" si="286"/>
        <v>123807.92262963316</v>
      </c>
    </row>
    <row r="1497" spans="1:16" x14ac:dyDescent="0.4">
      <c r="A1497" s="1">
        <v>1496</v>
      </c>
      <c r="B1497" s="21">
        <v>41309</v>
      </c>
      <c r="C1497" s="43">
        <v>4</v>
      </c>
      <c r="D1497" s="23">
        <v>16728</v>
      </c>
      <c r="E1497" s="25">
        <f t="shared" si="287"/>
        <v>14976.25</v>
      </c>
      <c r="F1497" s="25">
        <f t="shared" si="288"/>
        <v>15676.125</v>
      </c>
      <c r="G1497" s="25">
        <f t="shared" si="277"/>
        <v>1.0671004473363155</v>
      </c>
      <c r="H1497" s="25">
        <f t="shared" si="284"/>
        <v>1.0011677938160828</v>
      </c>
      <c r="I1497" s="4">
        <f t="shared" si="278"/>
        <v>16708.487931117947</v>
      </c>
      <c r="J1497" s="25">
        <f t="shared" si="285"/>
        <v>12779.619918480979</v>
      </c>
      <c r="K1497" s="15">
        <f t="shared" si="279"/>
        <v>12794.54387959367</v>
      </c>
      <c r="L1497" s="36">
        <f t="shared" si="280"/>
        <v>3933.4561204063302</v>
      </c>
      <c r="M1497" s="36">
        <f t="shared" si="281"/>
        <v>3933.4561204063302</v>
      </c>
      <c r="N1497" s="36">
        <f t="shared" si="282"/>
        <v>0.23514204450061754</v>
      </c>
      <c r="O1497" s="36">
        <f t="shared" si="283"/>
        <v>15472077.051162019</v>
      </c>
      <c r="P1497" s="35">
        <f t="shared" si="286"/>
        <v>15472077.051162019</v>
      </c>
    </row>
    <row r="1498" spans="1:16" x14ac:dyDescent="0.4">
      <c r="A1498" s="1">
        <v>1497</v>
      </c>
      <c r="B1498" s="21">
        <v>41310</v>
      </c>
      <c r="C1498" s="43">
        <v>1</v>
      </c>
      <c r="D1498" s="23">
        <v>18218</v>
      </c>
      <c r="E1498" s="25">
        <f t="shared" si="287"/>
        <v>16376</v>
      </c>
      <c r="F1498" s="25">
        <f t="shared" si="288"/>
        <v>16357.625</v>
      </c>
      <c r="G1498" s="25">
        <f t="shared" si="277"/>
        <v>1.113731363813512</v>
      </c>
      <c r="H1498" s="25">
        <f t="shared" si="284"/>
        <v>1.0029760598604931</v>
      </c>
      <c r="I1498" s="4">
        <f t="shared" si="278"/>
        <v>18163.943018275029</v>
      </c>
      <c r="J1498" s="25">
        <f t="shared" si="285"/>
        <v>12779.9363385079</v>
      </c>
      <c r="K1498" s="15">
        <f t="shared" si="279"/>
        <v>12817.97019406459</v>
      </c>
      <c r="L1498" s="36">
        <f t="shared" si="280"/>
        <v>5400.02980593541</v>
      </c>
      <c r="M1498" s="36">
        <f t="shared" si="281"/>
        <v>5400.02980593541</v>
      </c>
      <c r="N1498" s="36">
        <f t="shared" si="282"/>
        <v>0.29641177988447742</v>
      </c>
      <c r="O1498" s="36">
        <f t="shared" si="283"/>
        <v>29160321.904990822</v>
      </c>
      <c r="P1498" s="35">
        <f t="shared" si="286"/>
        <v>29160321.904990822</v>
      </c>
    </row>
    <row r="1499" spans="1:16" x14ac:dyDescent="0.4">
      <c r="A1499" s="1">
        <v>1498</v>
      </c>
      <c r="B1499" s="21">
        <v>41311</v>
      </c>
      <c r="C1499" s="43">
        <v>2</v>
      </c>
      <c r="D1499" s="23">
        <v>17475</v>
      </c>
      <c r="E1499" s="25">
        <f t="shared" si="287"/>
        <v>16339.25</v>
      </c>
      <c r="F1499" s="25">
        <f t="shared" si="288"/>
        <v>16363.125</v>
      </c>
      <c r="G1499" s="25">
        <f t="shared" si="277"/>
        <v>1.0679500401054201</v>
      </c>
      <c r="H1499" s="25">
        <f t="shared" si="284"/>
        <v>0.99962528745511148</v>
      </c>
      <c r="I1499" s="4">
        <f t="shared" si="278"/>
        <v>17481.550556297549</v>
      </c>
      <c r="J1499" s="25">
        <f t="shared" si="285"/>
        <v>12780.25275853482</v>
      </c>
      <c r="K1499" s="15">
        <f t="shared" si="279"/>
        <v>12775.46383749935</v>
      </c>
      <c r="L1499" s="36">
        <f t="shared" si="280"/>
        <v>4699.5361625006499</v>
      </c>
      <c r="M1499" s="36">
        <f t="shared" si="281"/>
        <v>4699.5361625006499</v>
      </c>
      <c r="N1499" s="36">
        <f t="shared" si="282"/>
        <v>0.26892910801148212</v>
      </c>
      <c r="O1499" s="36">
        <f t="shared" si="283"/>
        <v>22085640.142651334</v>
      </c>
      <c r="P1499" s="35">
        <f t="shared" si="286"/>
        <v>22085640.142651334</v>
      </c>
    </row>
    <row r="1500" spans="1:16" x14ac:dyDescent="0.4">
      <c r="A1500" s="1">
        <v>1499</v>
      </c>
      <c r="B1500" s="21">
        <v>41312</v>
      </c>
      <c r="C1500" s="43">
        <v>3</v>
      </c>
      <c r="D1500" s="23">
        <v>12936</v>
      </c>
      <c r="E1500" s="25">
        <f t="shared" si="287"/>
        <v>16387</v>
      </c>
      <c r="F1500" s="25">
        <f t="shared" si="288"/>
        <v>15386</v>
      </c>
      <c r="G1500" s="25">
        <f t="shared" si="277"/>
        <v>0.84076433121019112</v>
      </c>
      <c r="H1500" s="25">
        <f t="shared" si="284"/>
        <v>0.99623085886831275</v>
      </c>
      <c r="I1500" s="4">
        <f t="shared" si="278"/>
        <v>12984.942079283604</v>
      </c>
      <c r="J1500" s="25">
        <f t="shared" si="285"/>
        <v>12780.569178561742</v>
      </c>
      <c r="K1500" s="15">
        <f t="shared" si="279"/>
        <v>12732.39740958445</v>
      </c>
      <c r="L1500" s="36">
        <f t="shared" si="280"/>
        <v>203.60259041555037</v>
      </c>
      <c r="M1500" s="36">
        <f t="shared" si="281"/>
        <v>203.60259041555037</v>
      </c>
      <c r="N1500" s="36">
        <f t="shared" si="282"/>
        <v>1.5739223130453801E-2</v>
      </c>
      <c r="O1500" s="36">
        <f t="shared" si="283"/>
        <v>41454.014823922364</v>
      </c>
      <c r="P1500" s="35">
        <f t="shared" si="286"/>
        <v>41454.014823922364</v>
      </c>
    </row>
    <row r="1501" spans="1:16" x14ac:dyDescent="0.4">
      <c r="A1501" s="1">
        <v>1500</v>
      </c>
      <c r="B1501" s="21">
        <v>41313</v>
      </c>
      <c r="C1501" s="43">
        <v>4</v>
      </c>
      <c r="D1501" s="23">
        <v>16919</v>
      </c>
      <c r="E1501" s="25">
        <f t="shared" si="287"/>
        <v>14385</v>
      </c>
      <c r="F1501" s="25">
        <f t="shared" si="288"/>
        <v>13521.25</v>
      </c>
      <c r="G1501" s="25">
        <f t="shared" si="277"/>
        <v>1.2512896366829991</v>
      </c>
      <c r="H1501" s="25">
        <f t="shared" si="284"/>
        <v>1.0011677938160828</v>
      </c>
      <c r="I1501" s="4">
        <f t="shared" si="278"/>
        <v>16899.265142670047</v>
      </c>
      <c r="J1501" s="25">
        <f t="shared" si="285"/>
        <v>12780.885598588662</v>
      </c>
      <c r="K1501" s="15">
        <f t="shared" si="279"/>
        <v>12795.811037754755</v>
      </c>
      <c r="L1501" s="36">
        <f t="shared" si="280"/>
        <v>4123.1889622452454</v>
      </c>
      <c r="M1501" s="36">
        <f t="shared" si="281"/>
        <v>4123.1889622452454</v>
      </c>
      <c r="N1501" s="36">
        <f t="shared" si="282"/>
        <v>0.24370169408624892</v>
      </c>
      <c r="O1501" s="36">
        <f t="shared" si="283"/>
        <v>17000687.218381025</v>
      </c>
      <c r="P1501" s="35">
        <f t="shared" si="286"/>
        <v>17000687.218381025</v>
      </c>
    </row>
    <row r="1502" spans="1:16" x14ac:dyDescent="0.4">
      <c r="A1502" s="1">
        <v>1501</v>
      </c>
      <c r="B1502" s="21">
        <v>41314</v>
      </c>
      <c r="C1502" s="43">
        <v>1</v>
      </c>
      <c r="D1502" s="23">
        <v>10210</v>
      </c>
      <c r="E1502" s="25">
        <f t="shared" si="287"/>
        <v>12657.5</v>
      </c>
      <c r="F1502" s="25">
        <f t="shared" si="288"/>
        <v>12962.125</v>
      </c>
      <c r="G1502" s="25">
        <f t="shared" si="277"/>
        <v>0.78767948928127141</v>
      </c>
      <c r="H1502" s="25">
        <f t="shared" si="284"/>
        <v>1.0029760598604931</v>
      </c>
      <c r="I1502" s="4">
        <f t="shared" si="278"/>
        <v>10179.704589778683</v>
      </c>
      <c r="J1502" s="25">
        <f t="shared" si="285"/>
        <v>12781.202018615582</v>
      </c>
      <c r="K1502" s="15">
        <f t="shared" si="279"/>
        <v>12819.239640912037</v>
      </c>
      <c r="L1502" s="36">
        <f t="shared" si="280"/>
        <v>-2609.2396409120374</v>
      </c>
      <c r="M1502" s="36">
        <f t="shared" si="281"/>
        <v>2609.2396409120374</v>
      </c>
      <c r="N1502" s="36">
        <f t="shared" si="282"/>
        <v>0.25555726159765302</v>
      </c>
      <c r="O1502" s="36">
        <f t="shared" si="283"/>
        <v>6808131.5037067784</v>
      </c>
      <c r="P1502" s="35">
        <f t="shared" si="286"/>
        <v>6808131.5037067784</v>
      </c>
    </row>
    <row r="1503" spans="1:16" x14ac:dyDescent="0.4">
      <c r="A1503" s="1">
        <v>1502</v>
      </c>
      <c r="B1503" s="21">
        <v>41315</v>
      </c>
      <c r="C1503" s="43">
        <v>2</v>
      </c>
      <c r="D1503" s="23">
        <v>10565</v>
      </c>
      <c r="E1503" s="25">
        <f t="shared" si="287"/>
        <v>13266.75</v>
      </c>
      <c r="F1503" s="25">
        <f t="shared" si="288"/>
        <v>12956</v>
      </c>
      <c r="G1503" s="25">
        <f t="shared" si="277"/>
        <v>0.81545230009262115</v>
      </c>
      <c r="H1503" s="25">
        <f t="shared" si="284"/>
        <v>0.99962528745511148</v>
      </c>
      <c r="I1503" s="4">
        <f t="shared" si="278"/>
        <v>10568.960322019089</v>
      </c>
      <c r="J1503" s="25">
        <f t="shared" si="285"/>
        <v>12781.518438642504</v>
      </c>
      <c r="K1503" s="15">
        <f t="shared" si="279"/>
        <v>12776.729043340822</v>
      </c>
      <c r="L1503" s="36">
        <f t="shared" si="280"/>
        <v>-2211.7290433408216</v>
      </c>
      <c r="M1503" s="36">
        <f t="shared" si="281"/>
        <v>2211.7290433408216</v>
      </c>
      <c r="N1503" s="36">
        <f t="shared" si="282"/>
        <v>0.20934491654906026</v>
      </c>
      <c r="O1503" s="36">
        <f t="shared" si="283"/>
        <v>4891745.3611573055</v>
      </c>
      <c r="P1503" s="35">
        <f t="shared" si="286"/>
        <v>4891745.3611573055</v>
      </c>
    </row>
    <row r="1504" spans="1:16" x14ac:dyDescent="0.4">
      <c r="A1504" s="1">
        <v>1503</v>
      </c>
      <c r="B1504" s="21">
        <v>41316</v>
      </c>
      <c r="C1504" s="43">
        <v>3</v>
      </c>
      <c r="D1504" s="23">
        <v>15373</v>
      </c>
      <c r="E1504" s="25">
        <f t="shared" si="287"/>
        <v>12645.25</v>
      </c>
      <c r="F1504" s="25">
        <f t="shared" si="288"/>
        <v>13025.875</v>
      </c>
      <c r="G1504" s="25">
        <f t="shared" si="277"/>
        <v>1.1801894306524514</v>
      </c>
      <c r="H1504" s="25">
        <f t="shared" si="284"/>
        <v>0.99623085886831275</v>
      </c>
      <c r="I1504" s="4">
        <f t="shared" si="278"/>
        <v>15431.162228264289</v>
      </c>
      <c r="J1504" s="25">
        <f t="shared" si="285"/>
        <v>12781.834858669425</v>
      </c>
      <c r="K1504" s="15">
        <f t="shared" si="279"/>
        <v>12733.658319165181</v>
      </c>
      <c r="L1504" s="36">
        <f t="shared" si="280"/>
        <v>2639.3416808348193</v>
      </c>
      <c r="M1504" s="36">
        <f t="shared" si="281"/>
        <v>2639.3416808348193</v>
      </c>
      <c r="N1504" s="36">
        <f t="shared" si="282"/>
        <v>0.17168683281303709</v>
      </c>
      <c r="O1504" s="36">
        <f t="shared" si="283"/>
        <v>6966124.5081919692</v>
      </c>
      <c r="P1504" s="35">
        <f t="shared" si="286"/>
        <v>6966124.5081919692</v>
      </c>
    </row>
    <row r="1505" spans="1:16" x14ac:dyDescent="0.4">
      <c r="A1505" s="1">
        <v>1504</v>
      </c>
      <c r="B1505" s="21">
        <v>41317</v>
      </c>
      <c r="C1505" s="43">
        <v>4</v>
      </c>
      <c r="D1505" s="23">
        <v>14433</v>
      </c>
      <c r="E1505" s="25">
        <f t="shared" si="287"/>
        <v>13406.5</v>
      </c>
      <c r="F1505" s="25">
        <f t="shared" si="288"/>
        <v>13676.125</v>
      </c>
      <c r="G1505" s="25">
        <f t="shared" si="277"/>
        <v>1.0553427962964657</v>
      </c>
      <c r="H1505" s="25">
        <f t="shared" si="284"/>
        <v>1.0011677938160828</v>
      </c>
      <c r="I1505" s="4">
        <f t="shared" si="278"/>
        <v>14416.164891787741</v>
      </c>
      <c r="J1505" s="25">
        <f t="shared" si="285"/>
        <v>12782.151278696347</v>
      </c>
      <c r="K1505" s="15">
        <f t="shared" si="279"/>
        <v>12797.078195915843</v>
      </c>
      <c r="L1505" s="36">
        <f t="shared" si="280"/>
        <v>1635.921804084157</v>
      </c>
      <c r="M1505" s="36">
        <f t="shared" si="281"/>
        <v>1635.921804084157</v>
      </c>
      <c r="N1505" s="36">
        <f t="shared" si="282"/>
        <v>0.11334592975016677</v>
      </c>
      <c r="O1505" s="36">
        <f t="shared" si="283"/>
        <v>2676240.1490779631</v>
      </c>
      <c r="P1505" s="35">
        <f t="shared" si="286"/>
        <v>2676240.1490779631</v>
      </c>
    </row>
    <row r="1506" spans="1:16" x14ac:dyDescent="0.4">
      <c r="A1506" s="1">
        <v>1505</v>
      </c>
      <c r="B1506" s="21">
        <v>41318</v>
      </c>
      <c r="C1506" s="43">
        <v>1</v>
      </c>
      <c r="D1506" s="23">
        <v>13255</v>
      </c>
      <c r="E1506" s="25">
        <f t="shared" si="287"/>
        <v>13945.75</v>
      </c>
      <c r="F1506" s="25">
        <f t="shared" si="288"/>
        <v>14141.75</v>
      </c>
      <c r="G1506" s="25">
        <f t="shared" si="277"/>
        <v>0.93729559637244331</v>
      </c>
      <c r="H1506" s="25">
        <f t="shared" si="284"/>
        <v>1.0029760598604931</v>
      </c>
      <c r="I1506" s="4">
        <f t="shared" si="278"/>
        <v>13215.669376838045</v>
      </c>
      <c r="J1506" s="25">
        <f t="shared" si="285"/>
        <v>12782.467698723267</v>
      </c>
      <c r="K1506" s="15">
        <f t="shared" si="279"/>
        <v>12820.509087759487</v>
      </c>
      <c r="L1506" s="36">
        <f t="shared" si="280"/>
        <v>434.49091224051335</v>
      </c>
      <c r="M1506" s="36">
        <f t="shared" si="281"/>
        <v>434.49091224051335</v>
      </c>
      <c r="N1506" s="36">
        <f t="shared" si="282"/>
        <v>3.2779397377632087E-2</v>
      </c>
      <c r="O1506" s="36">
        <f t="shared" si="283"/>
        <v>188782.35281959348</v>
      </c>
      <c r="P1506" s="35">
        <f t="shared" si="286"/>
        <v>188782.35281959348</v>
      </c>
    </row>
    <row r="1507" spans="1:16" x14ac:dyDescent="0.4">
      <c r="A1507" s="1">
        <v>1506</v>
      </c>
      <c r="B1507" s="21">
        <v>41319</v>
      </c>
      <c r="C1507" s="43">
        <v>2</v>
      </c>
      <c r="D1507" s="23">
        <v>12722</v>
      </c>
      <c r="E1507" s="25">
        <f t="shared" si="287"/>
        <v>14337.75</v>
      </c>
      <c r="F1507" s="25">
        <f t="shared" si="288"/>
        <v>14535.375</v>
      </c>
      <c r="G1507" s="25">
        <f t="shared" si="277"/>
        <v>0.87524401675223373</v>
      </c>
      <c r="H1507" s="25">
        <f t="shared" si="284"/>
        <v>0.99962528745511148</v>
      </c>
      <c r="I1507" s="4">
        <f t="shared" si="278"/>
        <v>12726.768879955216</v>
      </c>
      <c r="J1507" s="25">
        <f t="shared" si="285"/>
        <v>12782.784118750187</v>
      </c>
      <c r="K1507" s="15">
        <f t="shared" si="279"/>
        <v>12777.994249182289</v>
      </c>
      <c r="L1507" s="36">
        <f t="shared" si="280"/>
        <v>-55.994249182289423</v>
      </c>
      <c r="M1507" s="36">
        <f t="shared" si="281"/>
        <v>55.994249182289423</v>
      </c>
      <c r="N1507" s="36">
        <f t="shared" si="282"/>
        <v>4.4013715754039791E-3</v>
      </c>
      <c r="O1507" s="36">
        <f t="shared" si="283"/>
        <v>3135.3559414883198</v>
      </c>
      <c r="P1507" s="35">
        <f t="shared" si="286"/>
        <v>3135.3559414883198</v>
      </c>
    </row>
    <row r="1508" spans="1:16" x14ac:dyDescent="0.4">
      <c r="A1508" s="1">
        <v>1507</v>
      </c>
      <c r="B1508" s="21">
        <v>41320</v>
      </c>
      <c r="C1508" s="43">
        <v>3</v>
      </c>
      <c r="D1508" s="23">
        <v>16941</v>
      </c>
      <c r="E1508" s="25">
        <f t="shared" si="287"/>
        <v>14733</v>
      </c>
      <c r="F1508" s="25">
        <f t="shared" si="288"/>
        <v>14841.375</v>
      </c>
      <c r="G1508" s="25">
        <f t="shared" si="277"/>
        <v>1.141471056421659</v>
      </c>
      <c r="H1508" s="25">
        <f t="shared" si="284"/>
        <v>0.99623085886831275</v>
      </c>
      <c r="I1508" s="4">
        <f t="shared" si="278"/>
        <v>17005.094601510787</v>
      </c>
      <c r="J1508" s="25">
        <f t="shared" si="285"/>
        <v>12783.100538777109</v>
      </c>
      <c r="K1508" s="15">
        <f t="shared" si="279"/>
        <v>12734.919228745912</v>
      </c>
      <c r="L1508" s="36">
        <f t="shared" si="280"/>
        <v>4206.0807712540882</v>
      </c>
      <c r="M1508" s="36">
        <f t="shared" si="281"/>
        <v>4206.0807712540882</v>
      </c>
      <c r="N1508" s="36">
        <f t="shared" si="282"/>
        <v>0.24827818731208831</v>
      </c>
      <c r="O1508" s="36">
        <f t="shared" si="283"/>
        <v>17691115.454313386</v>
      </c>
      <c r="P1508" s="35">
        <f t="shared" si="286"/>
        <v>17691115.454313386</v>
      </c>
    </row>
    <row r="1509" spans="1:16" x14ac:dyDescent="0.4">
      <c r="A1509" s="1">
        <v>1508</v>
      </c>
      <c r="B1509" s="21">
        <v>41321</v>
      </c>
      <c r="C1509" s="43">
        <v>4</v>
      </c>
      <c r="D1509" s="23">
        <v>16014</v>
      </c>
      <c r="E1509" s="25">
        <f t="shared" si="287"/>
        <v>14949.75</v>
      </c>
      <c r="F1509" s="25">
        <f t="shared" si="288"/>
        <v>15383.375</v>
      </c>
      <c r="G1509" s="25">
        <f t="shared" si="277"/>
        <v>1.0409939301356173</v>
      </c>
      <c r="H1509" s="25">
        <f t="shared" si="284"/>
        <v>1.0011677938160828</v>
      </c>
      <c r="I1509" s="4">
        <f t="shared" si="278"/>
        <v>15995.320763326326</v>
      </c>
      <c r="J1509" s="25">
        <f t="shared" si="285"/>
        <v>12783.416958804029</v>
      </c>
      <c r="K1509" s="15">
        <f t="shared" si="279"/>
        <v>12798.345354076928</v>
      </c>
      <c r="L1509" s="36">
        <f t="shared" si="280"/>
        <v>3215.6546459230722</v>
      </c>
      <c r="M1509" s="36">
        <f t="shared" si="281"/>
        <v>3215.6546459230722</v>
      </c>
      <c r="N1509" s="36">
        <f t="shared" si="282"/>
        <v>0.20080271299632024</v>
      </c>
      <c r="O1509" s="36">
        <f t="shared" si="283"/>
        <v>10340434.801846638</v>
      </c>
      <c r="P1509" s="35">
        <f t="shared" si="286"/>
        <v>10340434.801846638</v>
      </c>
    </row>
    <row r="1510" spans="1:16" x14ac:dyDescent="0.4">
      <c r="A1510" s="1">
        <v>1509</v>
      </c>
      <c r="B1510" s="21">
        <v>41322</v>
      </c>
      <c r="C1510" s="43">
        <v>1</v>
      </c>
      <c r="D1510" s="23">
        <v>14122</v>
      </c>
      <c r="E1510" s="25">
        <f t="shared" si="287"/>
        <v>15817</v>
      </c>
      <c r="F1510" s="25">
        <f t="shared" si="288"/>
        <v>15869</v>
      </c>
      <c r="G1510" s="25">
        <f t="shared" si="277"/>
        <v>0.88991114752032263</v>
      </c>
      <c r="H1510" s="25">
        <f t="shared" si="284"/>
        <v>1.0029760598604931</v>
      </c>
      <c r="I1510" s="4">
        <f t="shared" si="278"/>
        <v>14080.096789114061</v>
      </c>
      <c r="J1510" s="25">
        <f t="shared" si="285"/>
        <v>12783.73337883095</v>
      </c>
      <c r="K1510" s="15">
        <f t="shared" si="279"/>
        <v>12821.778534606934</v>
      </c>
      <c r="L1510" s="36">
        <f t="shared" si="280"/>
        <v>1300.221465393066</v>
      </c>
      <c r="M1510" s="36">
        <f t="shared" si="281"/>
        <v>1300.221465393066</v>
      </c>
      <c r="N1510" s="36">
        <f t="shared" si="282"/>
        <v>9.2070632020469195E-2</v>
      </c>
      <c r="O1510" s="36">
        <f t="shared" si="283"/>
        <v>1690575.8590688917</v>
      </c>
      <c r="P1510" s="35">
        <f t="shared" si="286"/>
        <v>1690575.8590688917</v>
      </c>
    </row>
    <row r="1511" spans="1:16" x14ac:dyDescent="0.4">
      <c r="A1511" s="1">
        <v>1510</v>
      </c>
      <c r="B1511" s="21">
        <v>41323</v>
      </c>
      <c r="C1511" s="43">
        <v>2</v>
      </c>
      <c r="D1511" s="23">
        <v>16191</v>
      </c>
      <c r="E1511" s="25">
        <f t="shared" si="287"/>
        <v>15921</v>
      </c>
      <c r="F1511" s="25">
        <f t="shared" si="288"/>
        <v>15363.375</v>
      </c>
      <c r="G1511" s="25">
        <f t="shared" si="277"/>
        <v>1.0538699992677389</v>
      </c>
      <c r="H1511" s="25">
        <f t="shared" si="284"/>
        <v>0.99962528745511148</v>
      </c>
      <c r="I1511" s="4">
        <f t="shared" si="278"/>
        <v>16197.069245036544</v>
      </c>
      <c r="J1511" s="25">
        <f t="shared" si="285"/>
        <v>12784.049798857872</v>
      </c>
      <c r="K1511" s="15">
        <f t="shared" si="279"/>
        <v>12779.259455023761</v>
      </c>
      <c r="L1511" s="36">
        <f t="shared" si="280"/>
        <v>3411.7405449762391</v>
      </c>
      <c r="M1511" s="36">
        <f t="shared" si="281"/>
        <v>3411.7405449762391</v>
      </c>
      <c r="N1511" s="36">
        <f t="shared" si="282"/>
        <v>0.21071833394949288</v>
      </c>
      <c r="O1511" s="36">
        <f t="shared" si="283"/>
        <v>11639973.546234764</v>
      </c>
      <c r="P1511" s="35">
        <f t="shared" si="286"/>
        <v>11639973.546234764</v>
      </c>
    </row>
    <row r="1512" spans="1:16" x14ac:dyDescent="0.4">
      <c r="A1512" s="1">
        <v>1511</v>
      </c>
      <c r="B1512" s="21">
        <v>41324</v>
      </c>
      <c r="C1512" s="43">
        <v>3</v>
      </c>
      <c r="D1512" s="23">
        <v>17357</v>
      </c>
      <c r="E1512" s="25">
        <f t="shared" si="287"/>
        <v>14805.75</v>
      </c>
      <c r="F1512" s="25">
        <f t="shared" si="288"/>
        <v>14326.875</v>
      </c>
      <c r="G1512" s="25">
        <f t="shared" si="277"/>
        <v>1.2114993674475418</v>
      </c>
      <c r="H1512" s="25">
        <f t="shared" si="284"/>
        <v>0.99623085886831275</v>
      </c>
      <c r="I1512" s="4">
        <f t="shared" si="278"/>
        <v>17422.668496453734</v>
      </c>
      <c r="J1512" s="25">
        <f t="shared" si="285"/>
        <v>12784.366218884792</v>
      </c>
      <c r="K1512" s="15">
        <f t="shared" si="279"/>
        <v>12736.180138326641</v>
      </c>
      <c r="L1512" s="36">
        <f t="shared" si="280"/>
        <v>4620.8198616733589</v>
      </c>
      <c r="M1512" s="36">
        <f t="shared" si="281"/>
        <v>4620.8198616733589</v>
      </c>
      <c r="N1512" s="36">
        <f t="shared" si="282"/>
        <v>0.26622226546484756</v>
      </c>
      <c r="O1512" s="36">
        <f t="shared" si="283"/>
        <v>21351976.194035001</v>
      </c>
      <c r="P1512" s="35">
        <f t="shared" si="286"/>
        <v>21351976.194035001</v>
      </c>
    </row>
    <row r="1513" spans="1:16" x14ac:dyDescent="0.4">
      <c r="A1513" s="1">
        <v>1512</v>
      </c>
      <c r="B1513" s="21">
        <v>41325</v>
      </c>
      <c r="C1513" s="43">
        <v>4</v>
      </c>
      <c r="D1513" s="23">
        <v>11553</v>
      </c>
      <c r="E1513" s="25">
        <f t="shared" si="287"/>
        <v>13848</v>
      </c>
      <c r="F1513" s="25">
        <f t="shared" si="288"/>
        <v>13688.375</v>
      </c>
      <c r="G1513" s="25">
        <f t="shared" si="277"/>
        <v>0.8440008401289415</v>
      </c>
      <c r="H1513" s="25">
        <f t="shared" si="284"/>
        <v>1.0011677938160828</v>
      </c>
      <c r="I1513" s="4">
        <f t="shared" si="278"/>
        <v>11539.524214981207</v>
      </c>
      <c r="J1513" s="25">
        <f t="shared" si="285"/>
        <v>12784.682638911712</v>
      </c>
      <c r="K1513" s="15">
        <f t="shared" si="279"/>
        <v>12799.612512238014</v>
      </c>
      <c r="L1513" s="36">
        <f t="shared" si="280"/>
        <v>-1246.6125122380145</v>
      </c>
      <c r="M1513" s="36">
        <f t="shared" si="281"/>
        <v>1246.6125122380145</v>
      </c>
      <c r="N1513" s="36">
        <f t="shared" si="282"/>
        <v>0.10790379228235215</v>
      </c>
      <c r="O1513" s="36">
        <f t="shared" si="283"/>
        <v>1554042.7556683738</v>
      </c>
      <c r="P1513" s="35">
        <f t="shared" si="286"/>
        <v>1554042.7556683738</v>
      </c>
    </row>
    <row r="1514" spans="1:16" x14ac:dyDescent="0.4">
      <c r="A1514" s="1">
        <v>1513</v>
      </c>
      <c r="B1514" s="21">
        <v>41326</v>
      </c>
      <c r="C1514" s="43">
        <v>1</v>
      </c>
      <c r="D1514" s="23">
        <v>10291</v>
      </c>
      <c r="E1514" s="25">
        <f t="shared" si="287"/>
        <v>13528.75</v>
      </c>
      <c r="F1514" s="25">
        <f t="shared" si="288"/>
        <v>13011</v>
      </c>
      <c r="G1514" s="25">
        <f t="shared" si="277"/>
        <v>0.79094612251172081</v>
      </c>
      <c r="H1514" s="25">
        <f t="shared" si="284"/>
        <v>1.0029760598604931</v>
      </c>
      <c r="I1514" s="4">
        <f t="shared" si="278"/>
        <v>10260.464244212773</v>
      </c>
      <c r="J1514" s="25">
        <f t="shared" si="285"/>
        <v>12784.999058938634</v>
      </c>
      <c r="K1514" s="15">
        <f t="shared" si="279"/>
        <v>12823.047981454383</v>
      </c>
      <c r="L1514" s="36">
        <f t="shared" si="280"/>
        <v>-2532.0479814543833</v>
      </c>
      <c r="M1514" s="36">
        <f t="shared" si="281"/>
        <v>2532.0479814543833</v>
      </c>
      <c r="N1514" s="36">
        <f t="shared" si="282"/>
        <v>0.24604489179422634</v>
      </c>
      <c r="O1514" s="36">
        <f t="shared" si="283"/>
        <v>6411266.9803872164</v>
      </c>
      <c r="P1514" s="35">
        <f t="shared" si="286"/>
        <v>6411266.9803872164</v>
      </c>
    </row>
    <row r="1515" spans="1:16" x14ac:dyDescent="0.4">
      <c r="A1515" s="1">
        <v>1514</v>
      </c>
      <c r="B1515" s="21">
        <v>41327</v>
      </c>
      <c r="C1515" s="43">
        <v>2</v>
      </c>
      <c r="D1515" s="23">
        <v>14914</v>
      </c>
      <c r="E1515" s="25">
        <f t="shared" si="287"/>
        <v>12493.25</v>
      </c>
      <c r="F1515" s="25">
        <f t="shared" si="288"/>
        <v>12460.875</v>
      </c>
      <c r="G1515" s="25">
        <f t="shared" si="277"/>
        <v>1.1968661911783884</v>
      </c>
      <c r="H1515" s="25">
        <f t="shared" si="284"/>
        <v>0.99962528745511148</v>
      </c>
      <c r="I1515" s="4">
        <f t="shared" si="278"/>
        <v>14919.590557746587</v>
      </c>
      <c r="J1515" s="25">
        <f t="shared" si="285"/>
        <v>12785.315478965555</v>
      </c>
      <c r="K1515" s="15">
        <f t="shared" si="279"/>
        <v>12780.524660865229</v>
      </c>
      <c r="L1515" s="36">
        <f t="shared" si="280"/>
        <v>2133.4753391347713</v>
      </c>
      <c r="M1515" s="36">
        <f t="shared" si="281"/>
        <v>2133.4753391347713</v>
      </c>
      <c r="N1515" s="36">
        <f t="shared" si="282"/>
        <v>0.14305185323419414</v>
      </c>
      <c r="O1515" s="36">
        <f t="shared" si="283"/>
        <v>4551717.0226962278</v>
      </c>
      <c r="P1515" s="35">
        <f t="shared" si="286"/>
        <v>4551717.0226962278</v>
      </c>
    </row>
    <row r="1516" spans="1:16" x14ac:dyDescent="0.4">
      <c r="A1516" s="1">
        <v>1515</v>
      </c>
      <c r="B1516" s="21">
        <v>41328</v>
      </c>
      <c r="C1516" s="43">
        <v>3</v>
      </c>
      <c r="D1516" s="23">
        <v>13215</v>
      </c>
      <c r="E1516" s="25">
        <f t="shared" si="287"/>
        <v>12428.5</v>
      </c>
      <c r="F1516" s="25">
        <f t="shared" si="288"/>
        <v>12681.375</v>
      </c>
      <c r="G1516" s="25">
        <f t="shared" si="277"/>
        <v>1.0420794275068752</v>
      </c>
      <c r="H1516" s="25">
        <f t="shared" si="284"/>
        <v>0.99623085886831275</v>
      </c>
      <c r="I1516" s="4">
        <f t="shared" si="278"/>
        <v>13264.997648247745</v>
      </c>
      <c r="J1516" s="25">
        <f t="shared" si="285"/>
        <v>12785.631898992475</v>
      </c>
      <c r="K1516" s="15">
        <f t="shared" si="279"/>
        <v>12737.44104790737</v>
      </c>
      <c r="L1516" s="36">
        <f t="shared" si="280"/>
        <v>477.55895209262962</v>
      </c>
      <c r="M1516" s="36">
        <f t="shared" si="281"/>
        <v>477.55895209262962</v>
      </c>
      <c r="N1516" s="36">
        <f t="shared" si="282"/>
        <v>3.6137642988469894E-2</v>
      </c>
      <c r="O1516" s="36">
        <f t="shared" si="283"/>
        <v>228062.55272381051</v>
      </c>
      <c r="P1516" s="35">
        <f t="shared" si="286"/>
        <v>228062.55272381051</v>
      </c>
    </row>
    <row r="1517" spans="1:16" x14ac:dyDescent="0.4">
      <c r="A1517" s="1">
        <v>1516</v>
      </c>
      <c r="B1517" s="21">
        <v>41329</v>
      </c>
      <c r="C1517" s="43">
        <v>4</v>
      </c>
      <c r="D1517" s="23">
        <v>11294</v>
      </c>
      <c r="E1517" s="25">
        <f t="shared" si="287"/>
        <v>12934.25</v>
      </c>
      <c r="F1517" s="25">
        <f t="shared" si="288"/>
        <v>12933.75</v>
      </c>
      <c r="G1517" s="25">
        <f t="shared" ref="G1517:G1580" si="289">D1517/F1517</f>
        <v>0.87321929061563741</v>
      </c>
      <c r="H1517" s="25">
        <f t="shared" si="284"/>
        <v>1.0011677938160828</v>
      </c>
      <c r="I1517" s="4">
        <f t="shared" ref="I1517:I1580" si="290">D1517/H1517</f>
        <v>11280.826320782287</v>
      </c>
      <c r="J1517" s="25">
        <f t="shared" si="285"/>
        <v>12785.948319019397</v>
      </c>
      <c r="K1517" s="15">
        <f t="shared" ref="K1517:K1580" si="291">H1517*J1517</f>
        <v>12800.879670399101</v>
      </c>
      <c r="L1517" s="36">
        <f t="shared" ref="L1517:L1580" si="292">D1517-K1517</f>
        <v>-1506.8796703991011</v>
      </c>
      <c r="M1517" s="36">
        <f t="shared" ref="M1517:M1580" si="293">ABS(L1517)</f>
        <v>1506.8796703991011</v>
      </c>
      <c r="N1517" s="36">
        <f t="shared" ref="N1517:N1580" si="294">M1517/D1517</f>
        <v>0.13342302730645486</v>
      </c>
      <c r="O1517" s="36">
        <f t="shared" ref="O1517:O1580" si="295">L1517^2</f>
        <v>2270686.3410621034</v>
      </c>
      <c r="P1517" s="35">
        <f t="shared" si="286"/>
        <v>2270686.3410621034</v>
      </c>
    </row>
    <row r="1518" spans="1:16" x14ac:dyDescent="0.4">
      <c r="A1518" s="1">
        <v>1517</v>
      </c>
      <c r="B1518" s="21">
        <v>41330</v>
      </c>
      <c r="C1518" s="43">
        <v>1</v>
      </c>
      <c r="D1518" s="23">
        <v>12314</v>
      </c>
      <c r="E1518" s="25">
        <f t="shared" si="287"/>
        <v>12933.25</v>
      </c>
      <c r="F1518" s="25">
        <f t="shared" si="288"/>
        <v>13293.625</v>
      </c>
      <c r="G1518" s="25">
        <f t="shared" si="289"/>
        <v>0.92630866298695802</v>
      </c>
      <c r="H1518" s="25">
        <f t="shared" si="284"/>
        <v>1.0029760598604931</v>
      </c>
      <c r="I1518" s="4">
        <f t="shared" si="290"/>
        <v>12277.461539523476</v>
      </c>
      <c r="J1518" s="25">
        <f t="shared" si="285"/>
        <v>12786.264739046317</v>
      </c>
      <c r="K1518" s="15">
        <f t="shared" si="291"/>
        <v>12824.317428301831</v>
      </c>
      <c r="L1518" s="36">
        <f t="shared" si="292"/>
        <v>-510.31742830183066</v>
      </c>
      <c r="M1518" s="36">
        <f t="shared" si="293"/>
        <v>510.31742830183066</v>
      </c>
      <c r="N1518" s="36">
        <f t="shared" si="294"/>
        <v>4.1442051997874832E-2</v>
      </c>
      <c r="O1518" s="36">
        <f t="shared" si="295"/>
        <v>260423.87762859408</v>
      </c>
      <c r="P1518" s="35">
        <f t="shared" si="286"/>
        <v>260423.87762859408</v>
      </c>
    </row>
    <row r="1519" spans="1:16" x14ac:dyDescent="0.4">
      <c r="A1519" s="1">
        <v>1518</v>
      </c>
      <c r="B1519" s="21">
        <v>41331</v>
      </c>
      <c r="C1519" s="43">
        <v>2</v>
      </c>
      <c r="D1519" s="23">
        <v>14910</v>
      </c>
      <c r="E1519" s="25">
        <f t="shared" si="287"/>
        <v>13654</v>
      </c>
      <c r="F1519" s="25">
        <f t="shared" si="288"/>
        <v>13946.875</v>
      </c>
      <c r="G1519" s="25">
        <f t="shared" si="289"/>
        <v>1.069056688326238</v>
      </c>
      <c r="H1519" s="25">
        <f t="shared" si="284"/>
        <v>0.99962528745511148</v>
      </c>
      <c r="I1519" s="4">
        <f t="shared" si="290"/>
        <v>14915.589058334561</v>
      </c>
      <c r="J1519" s="25">
        <f t="shared" si="285"/>
        <v>12786.581159073237</v>
      </c>
      <c r="K1519" s="15">
        <f t="shared" si="291"/>
        <v>12781.789866706697</v>
      </c>
      <c r="L1519" s="36">
        <f t="shared" si="292"/>
        <v>2128.2101332933034</v>
      </c>
      <c r="M1519" s="36">
        <f t="shared" si="293"/>
        <v>2128.2101332933034</v>
      </c>
      <c r="N1519" s="36">
        <f t="shared" si="294"/>
        <v>0.14273709814173732</v>
      </c>
      <c r="O1519" s="36">
        <f t="shared" si="295"/>
        <v>4529278.3714523008</v>
      </c>
      <c r="P1519" s="35">
        <f t="shared" si="286"/>
        <v>4529278.3714523008</v>
      </c>
    </row>
    <row r="1520" spans="1:16" x14ac:dyDescent="0.4">
      <c r="A1520" s="1">
        <v>1519</v>
      </c>
      <c r="B1520" s="21">
        <v>41332</v>
      </c>
      <c r="C1520" s="43">
        <v>3</v>
      </c>
      <c r="D1520" s="23">
        <v>16098</v>
      </c>
      <c r="E1520" s="25">
        <f t="shared" si="287"/>
        <v>14239.75</v>
      </c>
      <c r="F1520" s="25">
        <f t="shared" si="288"/>
        <v>14722.125</v>
      </c>
      <c r="G1520" s="25">
        <f t="shared" si="289"/>
        <v>1.0934562775414554</v>
      </c>
      <c r="H1520" s="25">
        <f t="shared" si="284"/>
        <v>0.99623085886831275</v>
      </c>
      <c r="I1520" s="4">
        <f t="shared" si="290"/>
        <v>16158.905194210534</v>
      </c>
      <c r="J1520" s="25">
        <f t="shared" si="285"/>
        <v>12786.897579100159</v>
      </c>
      <c r="K1520" s="15">
        <f t="shared" si="291"/>
        <v>12738.701957488101</v>
      </c>
      <c r="L1520" s="36">
        <f t="shared" si="292"/>
        <v>3359.2980425118985</v>
      </c>
      <c r="M1520" s="36">
        <f t="shared" si="293"/>
        <v>3359.2980425118985</v>
      </c>
      <c r="N1520" s="36">
        <f t="shared" si="294"/>
        <v>0.20867797505975266</v>
      </c>
      <c r="O1520" s="36">
        <f t="shared" si="295"/>
        <v>11284883.338424273</v>
      </c>
      <c r="P1520" s="35">
        <f t="shared" si="286"/>
        <v>11284883.338424273</v>
      </c>
    </row>
    <row r="1521" spans="1:16" x14ac:dyDescent="0.4">
      <c r="A1521" s="1">
        <v>1520</v>
      </c>
      <c r="B1521" s="21">
        <v>41333</v>
      </c>
      <c r="C1521" s="43">
        <v>4</v>
      </c>
      <c r="D1521" s="23">
        <v>13637</v>
      </c>
      <c r="E1521" s="25">
        <f t="shared" si="287"/>
        <v>15204.5</v>
      </c>
      <c r="F1521" s="25">
        <f t="shared" si="288"/>
        <v>15026.625</v>
      </c>
      <c r="G1521" s="25">
        <f t="shared" si="289"/>
        <v>0.90752248092968313</v>
      </c>
      <c r="H1521" s="25">
        <f t="shared" si="284"/>
        <v>1.0011677938160828</v>
      </c>
      <c r="I1521" s="4">
        <f t="shared" si="290"/>
        <v>13621.093371392601</v>
      </c>
      <c r="J1521" s="25">
        <f t="shared" si="285"/>
        <v>12787.21399912708</v>
      </c>
      <c r="K1521" s="15">
        <f t="shared" si="291"/>
        <v>12802.146828560188</v>
      </c>
      <c r="L1521" s="36">
        <f t="shared" si="292"/>
        <v>834.85317143981229</v>
      </c>
      <c r="M1521" s="36">
        <f t="shared" si="293"/>
        <v>834.85317143981229</v>
      </c>
      <c r="N1521" s="36">
        <f t="shared" si="294"/>
        <v>6.1219708985833565E-2</v>
      </c>
      <c r="O1521" s="36">
        <f t="shared" si="295"/>
        <v>696979.81786311255</v>
      </c>
      <c r="P1521" s="35">
        <f t="shared" si="286"/>
        <v>696979.81786311255</v>
      </c>
    </row>
    <row r="1522" spans="1:16" x14ac:dyDescent="0.4">
      <c r="A1522" s="1">
        <v>1521</v>
      </c>
      <c r="B1522" s="21">
        <v>41334</v>
      </c>
      <c r="C1522" s="43">
        <v>1</v>
      </c>
      <c r="D1522" s="23">
        <v>16173</v>
      </c>
      <c r="E1522" s="25">
        <f t="shared" si="287"/>
        <v>14848.75</v>
      </c>
      <c r="F1522" s="25">
        <f t="shared" si="288"/>
        <v>14440.5</v>
      </c>
      <c r="G1522" s="25">
        <f t="shared" si="289"/>
        <v>1.1199750701153006</v>
      </c>
      <c r="H1522" s="25">
        <f t="shared" si="284"/>
        <v>1.0029760598604931</v>
      </c>
      <c r="I1522" s="4">
        <f t="shared" si="290"/>
        <v>16125.011002006917</v>
      </c>
      <c r="J1522" s="25">
        <f t="shared" si="285"/>
        <v>12787.530419154002</v>
      </c>
      <c r="K1522" s="15">
        <f t="shared" si="291"/>
        <v>12825.58687514928</v>
      </c>
      <c r="L1522" s="36">
        <f t="shared" si="292"/>
        <v>3347.4131248507201</v>
      </c>
      <c r="M1522" s="36">
        <f t="shared" si="293"/>
        <v>3347.4131248507201</v>
      </c>
      <c r="N1522" s="36">
        <f t="shared" si="294"/>
        <v>0.20697539880360602</v>
      </c>
      <c r="O1522" s="36">
        <f t="shared" si="295"/>
        <v>11205174.628422862</v>
      </c>
      <c r="P1522" s="35">
        <f t="shared" si="286"/>
        <v>11205174.628422862</v>
      </c>
    </row>
    <row r="1523" spans="1:16" x14ac:dyDescent="0.4">
      <c r="A1523" s="1">
        <v>1522</v>
      </c>
      <c r="B1523" s="21">
        <v>41335</v>
      </c>
      <c r="C1523" s="43">
        <v>2</v>
      </c>
      <c r="D1523" s="23">
        <v>13487</v>
      </c>
      <c r="E1523" s="25">
        <f t="shared" si="287"/>
        <v>14032.25</v>
      </c>
      <c r="F1523" s="25">
        <f t="shared" si="288"/>
        <v>13671.625</v>
      </c>
      <c r="G1523" s="25">
        <f t="shared" si="289"/>
        <v>0.98649575306519888</v>
      </c>
      <c r="H1523" s="25">
        <f t="shared" si="284"/>
        <v>0.99962528745511148</v>
      </c>
      <c r="I1523" s="4">
        <f t="shared" si="290"/>
        <v>13492.05564250558</v>
      </c>
      <c r="J1523" s="25">
        <f t="shared" si="285"/>
        <v>12787.846839180922</v>
      </c>
      <c r="K1523" s="15">
        <f t="shared" si="291"/>
        <v>12783.055072548168</v>
      </c>
      <c r="L1523" s="36">
        <f t="shared" si="292"/>
        <v>703.94492745183197</v>
      </c>
      <c r="M1523" s="36">
        <f t="shared" si="293"/>
        <v>703.94492745183197</v>
      </c>
      <c r="N1523" s="36">
        <f t="shared" si="294"/>
        <v>5.2194329906712536E-2</v>
      </c>
      <c r="O1523" s="36">
        <f t="shared" si="295"/>
        <v>495538.46088516497</v>
      </c>
      <c r="P1523" s="35">
        <f t="shared" si="286"/>
        <v>495538.46088516497</v>
      </c>
    </row>
    <row r="1524" spans="1:16" x14ac:dyDescent="0.4">
      <c r="A1524" s="1">
        <v>1523</v>
      </c>
      <c r="B1524" s="21">
        <v>41336</v>
      </c>
      <c r="C1524" s="43">
        <v>3</v>
      </c>
      <c r="D1524" s="23">
        <v>12832</v>
      </c>
      <c r="E1524" s="25">
        <f t="shared" si="287"/>
        <v>13311</v>
      </c>
      <c r="F1524" s="25">
        <f t="shared" si="288"/>
        <v>12881.5</v>
      </c>
      <c r="G1524" s="25">
        <f t="shared" si="289"/>
        <v>0.99615727981989677</v>
      </c>
      <c r="H1524" s="25">
        <f t="shared" si="284"/>
        <v>0.99623085886831275</v>
      </c>
      <c r="I1524" s="4">
        <f t="shared" si="290"/>
        <v>12880.548605547867</v>
      </c>
      <c r="J1524" s="25">
        <f t="shared" si="285"/>
        <v>12788.163259207842</v>
      </c>
      <c r="K1524" s="15">
        <f t="shared" si="291"/>
        <v>12739.962867068831</v>
      </c>
      <c r="L1524" s="36">
        <f t="shared" si="292"/>
        <v>92.037132931169253</v>
      </c>
      <c r="M1524" s="36">
        <f t="shared" si="293"/>
        <v>92.037132931169253</v>
      </c>
      <c r="N1524" s="36">
        <f t="shared" si="294"/>
        <v>7.1724698356584521E-3</v>
      </c>
      <c r="O1524" s="36">
        <f t="shared" si="295"/>
        <v>8470.8338381897192</v>
      </c>
      <c r="P1524" s="35">
        <f t="shared" si="286"/>
        <v>8470.8338381897192</v>
      </c>
    </row>
    <row r="1525" spans="1:16" x14ac:dyDescent="0.4">
      <c r="A1525" s="1">
        <v>1524</v>
      </c>
      <c r="B1525" s="21">
        <v>41337</v>
      </c>
      <c r="C1525" s="43">
        <v>4</v>
      </c>
      <c r="D1525" s="23">
        <v>10752</v>
      </c>
      <c r="E1525" s="25">
        <f t="shared" si="287"/>
        <v>12452</v>
      </c>
      <c r="F1525" s="25">
        <f t="shared" si="288"/>
        <v>12406.75</v>
      </c>
      <c r="G1525" s="25">
        <f t="shared" si="289"/>
        <v>0.86662502266911157</v>
      </c>
      <c r="H1525" s="25">
        <f t="shared" si="284"/>
        <v>1.0011677938160828</v>
      </c>
      <c r="I1525" s="4">
        <f t="shared" si="290"/>
        <v>10739.458526744391</v>
      </c>
      <c r="J1525" s="25">
        <f t="shared" si="285"/>
        <v>12788.479679234764</v>
      </c>
      <c r="K1525" s="15">
        <f t="shared" si="291"/>
        <v>12803.413986721274</v>
      </c>
      <c r="L1525" s="36">
        <f t="shared" si="292"/>
        <v>-2051.4139867212743</v>
      </c>
      <c r="M1525" s="36">
        <f t="shared" si="293"/>
        <v>2051.4139867212743</v>
      </c>
      <c r="N1525" s="36">
        <f t="shared" si="294"/>
        <v>0.19079371156261851</v>
      </c>
      <c r="O1525" s="36">
        <f t="shared" si="295"/>
        <v>4208299.3449156731</v>
      </c>
      <c r="P1525" s="35">
        <f t="shared" si="286"/>
        <v>4208299.3449156731</v>
      </c>
    </row>
    <row r="1526" spans="1:16" x14ac:dyDescent="0.4">
      <c r="A1526" s="1">
        <v>1525</v>
      </c>
      <c r="B1526" s="21">
        <v>41338</v>
      </c>
      <c r="C1526" s="43">
        <v>1</v>
      </c>
      <c r="D1526" s="23">
        <v>12737</v>
      </c>
      <c r="E1526" s="25">
        <f t="shared" si="287"/>
        <v>12361.5</v>
      </c>
      <c r="F1526" s="25">
        <f t="shared" si="288"/>
        <v>12094.875</v>
      </c>
      <c r="G1526" s="25">
        <f t="shared" si="289"/>
        <v>1.0530906685682986</v>
      </c>
      <c r="H1526" s="25">
        <f t="shared" si="284"/>
        <v>1.0029760598604931</v>
      </c>
      <c r="I1526" s="4">
        <f t="shared" si="290"/>
        <v>12699.206401568175</v>
      </c>
      <c r="J1526" s="25">
        <f t="shared" si="285"/>
        <v>12788.796099261685</v>
      </c>
      <c r="K1526" s="15">
        <f t="shared" si="291"/>
        <v>12826.856321996727</v>
      </c>
      <c r="L1526" s="36">
        <f t="shared" si="292"/>
        <v>-89.856321996727274</v>
      </c>
      <c r="M1526" s="36">
        <f t="shared" si="293"/>
        <v>89.856321996727274</v>
      </c>
      <c r="N1526" s="36">
        <f t="shared" si="294"/>
        <v>7.0547477425396306E-3</v>
      </c>
      <c r="O1526" s="36">
        <f t="shared" si="295"/>
        <v>8074.1586027795338</v>
      </c>
      <c r="P1526" s="35">
        <f t="shared" si="286"/>
        <v>8074.1586027795338</v>
      </c>
    </row>
    <row r="1527" spans="1:16" x14ac:dyDescent="0.4">
      <c r="A1527" s="1">
        <v>1526</v>
      </c>
      <c r="B1527" s="21">
        <v>41339</v>
      </c>
      <c r="C1527" s="43">
        <v>2</v>
      </c>
      <c r="D1527" s="23">
        <v>13125</v>
      </c>
      <c r="E1527" s="25">
        <f t="shared" si="287"/>
        <v>11828.25</v>
      </c>
      <c r="F1527" s="25">
        <f t="shared" si="288"/>
        <v>12432.375</v>
      </c>
      <c r="G1527" s="25">
        <f t="shared" si="289"/>
        <v>1.0557113986667874</v>
      </c>
      <c r="H1527" s="25">
        <f t="shared" si="284"/>
        <v>0.99962528745511148</v>
      </c>
      <c r="I1527" s="4">
        <f t="shared" si="290"/>
        <v>13129.919945717042</v>
      </c>
      <c r="J1527" s="25">
        <f t="shared" si="285"/>
        <v>12789.112519288605</v>
      </c>
      <c r="K1527" s="15">
        <f t="shared" si="291"/>
        <v>12784.320278389636</v>
      </c>
      <c r="L1527" s="36">
        <f t="shared" si="292"/>
        <v>340.67972161036414</v>
      </c>
      <c r="M1527" s="36">
        <f t="shared" si="293"/>
        <v>340.67972161036414</v>
      </c>
      <c r="N1527" s="36">
        <f t="shared" si="294"/>
        <v>2.5956550217932507E-2</v>
      </c>
      <c r="O1527" s="36">
        <f t="shared" si="295"/>
        <v>116062.67271651521</v>
      </c>
      <c r="P1527" s="35">
        <f t="shared" si="286"/>
        <v>116062.67271651521</v>
      </c>
    </row>
    <row r="1528" spans="1:16" x14ac:dyDescent="0.4">
      <c r="A1528" s="1">
        <v>1527</v>
      </c>
      <c r="B1528" s="21">
        <v>41340</v>
      </c>
      <c r="C1528" s="43">
        <v>3</v>
      </c>
      <c r="D1528" s="23">
        <v>10699</v>
      </c>
      <c r="E1528" s="25">
        <f t="shared" si="287"/>
        <v>13036.5</v>
      </c>
      <c r="F1528" s="25">
        <f t="shared" si="288"/>
        <v>13008.125</v>
      </c>
      <c r="G1528" s="25">
        <f t="shared" si="289"/>
        <v>0.82248594628357274</v>
      </c>
      <c r="H1528" s="25">
        <f t="shared" si="284"/>
        <v>0.99623085886831275</v>
      </c>
      <c r="I1528" s="4">
        <f t="shared" si="290"/>
        <v>10739.478610563952</v>
      </c>
      <c r="J1528" s="25">
        <f t="shared" si="285"/>
        <v>12789.428939315527</v>
      </c>
      <c r="K1528" s="15">
        <f t="shared" si="291"/>
        <v>12741.223776649562</v>
      </c>
      <c r="L1528" s="36">
        <f t="shared" si="292"/>
        <v>-2042.2237766495618</v>
      </c>
      <c r="M1528" s="36">
        <f t="shared" si="293"/>
        <v>2042.2237766495618</v>
      </c>
      <c r="N1528" s="36">
        <f t="shared" si="294"/>
        <v>0.19087987444149565</v>
      </c>
      <c r="O1528" s="36">
        <f t="shared" si="295"/>
        <v>4170677.9539127992</v>
      </c>
      <c r="P1528" s="35">
        <f t="shared" si="286"/>
        <v>4170677.9539127992</v>
      </c>
    </row>
    <row r="1529" spans="1:16" x14ac:dyDescent="0.4">
      <c r="A1529" s="1">
        <v>1528</v>
      </c>
      <c r="B1529" s="21">
        <v>41341</v>
      </c>
      <c r="C1529" s="43">
        <v>4</v>
      </c>
      <c r="D1529" s="23">
        <v>15585</v>
      </c>
      <c r="E1529" s="25">
        <f t="shared" si="287"/>
        <v>12979.75</v>
      </c>
      <c r="F1529" s="25">
        <f t="shared" si="288"/>
        <v>12602.375</v>
      </c>
      <c r="G1529" s="25">
        <f t="shared" si="289"/>
        <v>1.2366716591118738</v>
      </c>
      <c r="H1529" s="25">
        <f t="shared" si="284"/>
        <v>1.0011677938160828</v>
      </c>
      <c r="I1529" s="4">
        <f t="shared" si="290"/>
        <v>15566.821162510354</v>
      </c>
      <c r="J1529" s="25">
        <f t="shared" si="285"/>
        <v>12789.745359342447</v>
      </c>
      <c r="K1529" s="15">
        <f t="shared" si="291"/>
        <v>12804.681144882361</v>
      </c>
      <c r="L1529" s="36">
        <f t="shared" si="292"/>
        <v>2780.318855117639</v>
      </c>
      <c r="M1529" s="36">
        <f t="shared" si="293"/>
        <v>2780.318855117639</v>
      </c>
      <c r="N1529" s="36">
        <f t="shared" si="294"/>
        <v>0.17839710331200764</v>
      </c>
      <c r="O1529" s="36">
        <f t="shared" si="295"/>
        <v>7730172.9361226587</v>
      </c>
      <c r="P1529" s="35">
        <f t="shared" si="286"/>
        <v>7730172.9361226587</v>
      </c>
    </row>
    <row r="1530" spans="1:16" x14ac:dyDescent="0.4">
      <c r="A1530" s="1">
        <v>1529</v>
      </c>
      <c r="B1530" s="21">
        <v>41342</v>
      </c>
      <c r="C1530" s="43">
        <v>1</v>
      </c>
      <c r="D1530" s="23">
        <v>12510</v>
      </c>
      <c r="E1530" s="25">
        <f t="shared" si="287"/>
        <v>12225</v>
      </c>
      <c r="F1530" s="25">
        <f t="shared" si="288"/>
        <v>12807.875</v>
      </c>
      <c r="G1530" s="25">
        <f t="shared" si="289"/>
        <v>0.97674282423899361</v>
      </c>
      <c r="H1530" s="25">
        <f t="shared" si="284"/>
        <v>1.0029760598604931</v>
      </c>
      <c r="I1530" s="4">
        <f t="shared" si="290"/>
        <v>12472.879962598561</v>
      </c>
      <c r="J1530" s="25">
        <f t="shared" si="285"/>
        <v>12790.061779369367</v>
      </c>
      <c r="K1530" s="15">
        <f t="shared" si="291"/>
        <v>12828.125768844175</v>
      </c>
      <c r="L1530" s="36">
        <f t="shared" si="292"/>
        <v>-318.12576884417467</v>
      </c>
      <c r="M1530" s="36">
        <f t="shared" si="293"/>
        <v>318.12576884417467</v>
      </c>
      <c r="N1530" s="36">
        <f t="shared" si="294"/>
        <v>2.5429717733347297E-2</v>
      </c>
      <c r="O1530" s="36">
        <f t="shared" si="295"/>
        <v>101204.00480269725</v>
      </c>
      <c r="P1530" s="35">
        <f t="shared" si="286"/>
        <v>101204.00480269725</v>
      </c>
    </row>
    <row r="1531" spans="1:16" x14ac:dyDescent="0.4">
      <c r="A1531" s="1">
        <v>1530</v>
      </c>
      <c r="B1531" s="21">
        <v>41343</v>
      </c>
      <c r="C1531" s="43">
        <v>2</v>
      </c>
      <c r="D1531" s="23">
        <v>10106</v>
      </c>
      <c r="E1531" s="25">
        <f t="shared" si="287"/>
        <v>13390.75</v>
      </c>
      <c r="F1531" s="25">
        <f t="shared" si="288"/>
        <v>13472.125</v>
      </c>
      <c r="G1531" s="25">
        <f t="shared" si="289"/>
        <v>0.75014149586646506</v>
      </c>
      <c r="H1531" s="25">
        <f t="shared" si="284"/>
        <v>0.99962528745511148</v>
      </c>
      <c r="I1531" s="4">
        <f t="shared" si="290"/>
        <v>10109.78826448887</v>
      </c>
      <c r="J1531" s="25">
        <f t="shared" si="285"/>
        <v>12790.378199396289</v>
      </c>
      <c r="K1531" s="15">
        <f t="shared" si="291"/>
        <v>12785.585484231107</v>
      </c>
      <c r="L1531" s="36">
        <f t="shared" si="292"/>
        <v>-2679.5854842311073</v>
      </c>
      <c r="M1531" s="36">
        <f t="shared" si="293"/>
        <v>2679.5854842311073</v>
      </c>
      <c r="N1531" s="36">
        <f t="shared" si="294"/>
        <v>0.26514797983684024</v>
      </c>
      <c r="O1531" s="36">
        <f t="shared" si="295"/>
        <v>7180178.3673020583</v>
      </c>
      <c r="P1531" s="35">
        <f t="shared" si="286"/>
        <v>7180178.3673020583</v>
      </c>
    </row>
    <row r="1532" spans="1:16" x14ac:dyDescent="0.4">
      <c r="A1532" s="1">
        <v>1531</v>
      </c>
      <c r="B1532" s="21">
        <v>41344</v>
      </c>
      <c r="C1532" s="43">
        <v>3</v>
      </c>
      <c r="D1532" s="23">
        <v>15362</v>
      </c>
      <c r="E1532" s="25">
        <f t="shared" si="287"/>
        <v>13553.5</v>
      </c>
      <c r="F1532" s="25">
        <f t="shared" si="288"/>
        <v>14145.875</v>
      </c>
      <c r="G1532" s="25">
        <f t="shared" si="289"/>
        <v>1.085970291692808</v>
      </c>
      <c r="H1532" s="25">
        <f t="shared" si="284"/>
        <v>0.99623085886831275</v>
      </c>
      <c r="I1532" s="4">
        <f t="shared" si="290"/>
        <v>15420.120610849934</v>
      </c>
      <c r="J1532" s="25">
        <f t="shared" si="285"/>
        <v>12790.69461942321</v>
      </c>
      <c r="K1532" s="15">
        <f t="shared" si="291"/>
        <v>12742.484686230291</v>
      </c>
      <c r="L1532" s="36">
        <f t="shared" si="292"/>
        <v>2619.5153137697089</v>
      </c>
      <c r="M1532" s="36">
        <f t="shared" si="293"/>
        <v>2619.5153137697089</v>
      </c>
      <c r="N1532" s="36">
        <f t="shared" si="294"/>
        <v>0.17051915855811151</v>
      </c>
      <c r="O1532" s="36">
        <f t="shared" si="295"/>
        <v>6861860.4790740162</v>
      </c>
      <c r="P1532" s="35">
        <f t="shared" si="286"/>
        <v>6861860.4790740162</v>
      </c>
    </row>
    <row r="1533" spans="1:16" x14ac:dyDescent="0.4">
      <c r="A1533" s="1">
        <v>1532</v>
      </c>
      <c r="B1533" s="21">
        <v>41345</v>
      </c>
      <c r="C1533" s="43">
        <v>4</v>
      </c>
      <c r="D1533" s="23">
        <v>16236</v>
      </c>
      <c r="E1533" s="25">
        <f t="shared" si="287"/>
        <v>14738.25</v>
      </c>
      <c r="F1533" s="25">
        <f t="shared" si="288"/>
        <v>15115.375</v>
      </c>
      <c r="G1533" s="25">
        <f t="shared" si="289"/>
        <v>1.0741380878741018</v>
      </c>
      <c r="H1533" s="25">
        <f t="shared" si="284"/>
        <v>1.0011677938160828</v>
      </c>
      <c r="I1533" s="4">
        <f t="shared" si="290"/>
        <v>16217.061815496831</v>
      </c>
      <c r="J1533" s="25">
        <f t="shared" si="285"/>
        <v>12791.01103945013</v>
      </c>
      <c r="K1533" s="15">
        <f t="shared" si="291"/>
        <v>12805.948303043446</v>
      </c>
      <c r="L1533" s="36">
        <f t="shared" si="292"/>
        <v>3430.0516969565542</v>
      </c>
      <c r="M1533" s="36">
        <f t="shared" si="293"/>
        <v>3430.0516969565542</v>
      </c>
      <c r="N1533" s="36">
        <f t="shared" si="294"/>
        <v>0.21126211486551824</v>
      </c>
      <c r="O1533" s="36">
        <f t="shared" si="295"/>
        <v>11765254.643794537</v>
      </c>
      <c r="P1533" s="35">
        <f t="shared" si="286"/>
        <v>11765254.643794537</v>
      </c>
    </row>
    <row r="1534" spans="1:16" x14ac:dyDescent="0.4">
      <c r="A1534" s="1">
        <v>1533</v>
      </c>
      <c r="B1534" s="21">
        <v>41346</v>
      </c>
      <c r="C1534" s="43">
        <v>1</v>
      </c>
      <c r="D1534" s="23">
        <v>17249</v>
      </c>
      <c r="E1534" s="25">
        <f t="shared" si="287"/>
        <v>15492.5</v>
      </c>
      <c r="F1534" s="25">
        <f t="shared" si="288"/>
        <v>15456</v>
      </c>
      <c r="G1534" s="25">
        <f t="shared" si="289"/>
        <v>1.1160067287784678</v>
      </c>
      <c r="H1534" s="25">
        <f t="shared" si="284"/>
        <v>1.0029760598604931</v>
      </c>
      <c r="I1534" s="4">
        <f t="shared" si="290"/>
        <v>17197.818263378304</v>
      </c>
      <c r="J1534" s="25">
        <f t="shared" si="285"/>
        <v>12791.327459477052</v>
      </c>
      <c r="K1534" s="15">
        <f t="shared" si="291"/>
        <v>12829.395215691624</v>
      </c>
      <c r="L1534" s="36">
        <f t="shared" si="292"/>
        <v>4419.6047843083761</v>
      </c>
      <c r="M1534" s="36">
        <f t="shared" si="293"/>
        <v>4419.6047843083761</v>
      </c>
      <c r="N1534" s="36">
        <f t="shared" si="294"/>
        <v>0.25622382655854692</v>
      </c>
      <c r="O1534" s="36">
        <f t="shared" si="295"/>
        <v>19532906.449481487</v>
      </c>
      <c r="P1534" s="35">
        <f t="shared" si="286"/>
        <v>19532906.449481487</v>
      </c>
    </row>
    <row r="1535" spans="1:16" x14ac:dyDescent="0.4">
      <c r="A1535" s="1">
        <v>1534</v>
      </c>
      <c r="B1535" s="21">
        <v>41347</v>
      </c>
      <c r="C1535" s="43">
        <v>2</v>
      </c>
      <c r="D1535" s="23">
        <v>13123</v>
      </c>
      <c r="E1535" s="25">
        <f t="shared" si="287"/>
        <v>15419.5</v>
      </c>
      <c r="F1535" s="25">
        <f t="shared" si="288"/>
        <v>15150.75</v>
      </c>
      <c r="G1535" s="25">
        <f t="shared" si="289"/>
        <v>0.86616174116792899</v>
      </c>
      <c r="H1535" s="25">
        <f t="shared" si="284"/>
        <v>0.99962528745511148</v>
      </c>
      <c r="I1535" s="4">
        <f t="shared" si="290"/>
        <v>13127.919196011027</v>
      </c>
      <c r="J1535" s="25">
        <f t="shared" si="285"/>
        <v>12791.643879503972</v>
      </c>
      <c r="K1535" s="15">
        <f t="shared" si="291"/>
        <v>12786.850690072575</v>
      </c>
      <c r="L1535" s="36">
        <f t="shared" si="292"/>
        <v>336.14930992742484</v>
      </c>
      <c r="M1535" s="36">
        <f t="shared" si="293"/>
        <v>336.14930992742484</v>
      </c>
      <c r="N1535" s="36">
        <f t="shared" si="294"/>
        <v>2.5615279275121913E-2</v>
      </c>
      <c r="O1535" s="36">
        <f t="shared" si="295"/>
        <v>112996.35856468392</v>
      </c>
      <c r="P1535" s="35">
        <f t="shared" si="286"/>
        <v>112996.35856468392</v>
      </c>
    </row>
    <row r="1536" spans="1:16" x14ac:dyDescent="0.4">
      <c r="A1536" s="1">
        <v>1535</v>
      </c>
      <c r="B1536" s="21">
        <v>41348</v>
      </c>
      <c r="C1536" s="43">
        <v>3</v>
      </c>
      <c r="D1536" s="23">
        <v>15070</v>
      </c>
      <c r="E1536" s="25">
        <f t="shared" si="287"/>
        <v>14882</v>
      </c>
      <c r="F1536" s="25">
        <f t="shared" si="288"/>
        <v>13808.5</v>
      </c>
      <c r="G1536" s="25">
        <f t="shared" si="289"/>
        <v>1.0913567730021363</v>
      </c>
      <c r="H1536" s="25">
        <f t="shared" si="284"/>
        <v>0.99623085886831275</v>
      </c>
      <c r="I1536" s="4">
        <f t="shared" si="290"/>
        <v>15127.015857668825</v>
      </c>
      <c r="J1536" s="25">
        <f t="shared" si="285"/>
        <v>12791.960299530892</v>
      </c>
      <c r="K1536" s="15">
        <f t="shared" si="291"/>
        <v>12743.74559581102</v>
      </c>
      <c r="L1536" s="36">
        <f t="shared" si="292"/>
        <v>2326.2544041889796</v>
      </c>
      <c r="M1536" s="36">
        <f t="shared" si="293"/>
        <v>2326.2544041889796</v>
      </c>
      <c r="N1536" s="36">
        <f t="shared" si="294"/>
        <v>0.15436326504240078</v>
      </c>
      <c r="O1536" s="36">
        <f t="shared" si="295"/>
        <v>5411459.5530086244</v>
      </c>
      <c r="P1536" s="35">
        <f t="shared" si="286"/>
        <v>5411459.5530086244</v>
      </c>
    </row>
    <row r="1537" spans="1:16" x14ac:dyDescent="0.4">
      <c r="A1537" s="1">
        <v>1536</v>
      </c>
      <c r="B1537" s="21">
        <v>41349</v>
      </c>
      <c r="C1537" s="43">
        <v>4</v>
      </c>
      <c r="D1537" s="23">
        <v>14086</v>
      </c>
      <c r="E1537" s="25">
        <f t="shared" si="287"/>
        <v>12735</v>
      </c>
      <c r="F1537" s="25">
        <f t="shared" si="288"/>
        <v>12545.25</v>
      </c>
      <c r="G1537" s="25">
        <f t="shared" si="289"/>
        <v>1.1228154082222355</v>
      </c>
      <c r="H1537" s="25">
        <f t="shared" si="284"/>
        <v>1.0011677938160828</v>
      </c>
      <c r="I1537" s="4">
        <f t="shared" si="290"/>
        <v>14069.569643575287</v>
      </c>
      <c r="J1537" s="25">
        <f t="shared" si="285"/>
        <v>12792.276719557814</v>
      </c>
      <c r="K1537" s="15">
        <f t="shared" si="291"/>
        <v>12807.215461204534</v>
      </c>
      <c r="L1537" s="36">
        <f t="shared" si="292"/>
        <v>1278.7845387954658</v>
      </c>
      <c r="M1537" s="36">
        <f t="shared" si="293"/>
        <v>1278.7845387954658</v>
      </c>
      <c r="N1537" s="36">
        <f t="shared" si="294"/>
        <v>9.0784079142089011E-2</v>
      </c>
      <c r="O1537" s="36">
        <f t="shared" si="295"/>
        <v>1635289.8966623321</v>
      </c>
      <c r="P1537" s="35">
        <f t="shared" si="286"/>
        <v>1635289.8966623321</v>
      </c>
    </row>
    <row r="1538" spans="1:16" x14ac:dyDescent="0.4">
      <c r="A1538" s="1">
        <v>1537</v>
      </c>
      <c r="B1538" s="21">
        <v>41350</v>
      </c>
      <c r="C1538" s="43">
        <v>1</v>
      </c>
      <c r="D1538" s="23">
        <v>8661</v>
      </c>
      <c r="E1538" s="25">
        <f t="shared" si="287"/>
        <v>12355.5</v>
      </c>
      <c r="F1538" s="25">
        <f t="shared" si="288"/>
        <v>11949</v>
      </c>
      <c r="G1538" s="25">
        <f t="shared" si="289"/>
        <v>0.72483052975144369</v>
      </c>
      <c r="H1538" s="25">
        <f t="shared" ref="H1538:H1601" si="296">VLOOKUP(C1538,$Q$38:$S$42,3,FALSE)</f>
        <v>1.0029760598604931</v>
      </c>
      <c r="I1538" s="4">
        <f t="shared" si="290"/>
        <v>8635.3008278230336</v>
      </c>
      <c r="J1538" s="25">
        <f t="shared" si="285"/>
        <v>12792.593139584735</v>
      </c>
      <c r="K1538" s="15">
        <f t="shared" si="291"/>
        <v>12830.664662539071</v>
      </c>
      <c r="L1538" s="36">
        <f t="shared" si="292"/>
        <v>-4169.6646625390713</v>
      </c>
      <c r="M1538" s="36">
        <f t="shared" si="293"/>
        <v>4169.6646625390713</v>
      </c>
      <c r="N1538" s="36">
        <f t="shared" si="294"/>
        <v>0.4814299344808996</v>
      </c>
      <c r="O1538" s="36">
        <f t="shared" si="295"/>
        <v>17386103.398027066</v>
      </c>
      <c r="P1538" s="35">
        <f t="shared" si="286"/>
        <v>17386103.398027066</v>
      </c>
    </row>
    <row r="1539" spans="1:16" x14ac:dyDescent="0.4">
      <c r="A1539" s="1">
        <v>1538</v>
      </c>
      <c r="B1539" s="21">
        <v>41351</v>
      </c>
      <c r="C1539" s="43">
        <v>2</v>
      </c>
      <c r="D1539" s="23">
        <v>11605</v>
      </c>
      <c r="E1539" s="25">
        <f t="shared" si="287"/>
        <v>11542.5</v>
      </c>
      <c r="F1539" s="25">
        <f t="shared" si="288"/>
        <v>11168.625</v>
      </c>
      <c r="G1539" s="25">
        <f t="shared" si="289"/>
        <v>1.0390715061164646</v>
      </c>
      <c r="H1539" s="25">
        <f t="shared" si="296"/>
        <v>0.99962528745511148</v>
      </c>
      <c r="I1539" s="4">
        <f t="shared" si="290"/>
        <v>11609.350169146383</v>
      </c>
      <c r="J1539" s="25">
        <f t="shared" ref="J1539:J1602" si="297">INTERCEPT($I$2:$I$3896,$A$2:$A$3896)+SLOPE($I$2:$I$3896,$A$2:$A$3896)*A1539</f>
        <v>12792.909559611657</v>
      </c>
      <c r="K1539" s="15">
        <f t="shared" si="291"/>
        <v>12788.115895914047</v>
      </c>
      <c r="L1539" s="36">
        <f t="shared" si="292"/>
        <v>-1183.1158959140466</v>
      </c>
      <c r="M1539" s="36">
        <f t="shared" si="293"/>
        <v>1183.1158959140466</v>
      </c>
      <c r="N1539" s="36">
        <f t="shared" si="294"/>
        <v>0.10194880619681573</v>
      </c>
      <c r="O1539" s="36">
        <f t="shared" si="295"/>
        <v>1399763.2231644972</v>
      </c>
      <c r="P1539" s="35">
        <f t="shared" ref="P1539:P1602" si="298">(D1539-K1539)^2</f>
        <v>1399763.2231644972</v>
      </c>
    </row>
    <row r="1540" spans="1:16" x14ac:dyDescent="0.4">
      <c r="A1540" s="1">
        <v>1539</v>
      </c>
      <c r="B1540" s="21">
        <v>41352</v>
      </c>
      <c r="C1540" s="43">
        <v>3</v>
      </c>
      <c r="D1540" s="23">
        <v>11818</v>
      </c>
      <c r="E1540" s="25">
        <f t="shared" si="287"/>
        <v>10794.75</v>
      </c>
      <c r="F1540" s="25">
        <f t="shared" si="288"/>
        <v>11056.875</v>
      </c>
      <c r="G1540" s="25">
        <f t="shared" si="289"/>
        <v>1.0688372618845741</v>
      </c>
      <c r="H1540" s="25">
        <f t="shared" si="296"/>
        <v>0.99623085886831275</v>
      </c>
      <c r="I1540" s="4">
        <f t="shared" si="290"/>
        <v>11862.712236624431</v>
      </c>
      <c r="J1540" s="25">
        <f t="shared" si="297"/>
        <v>12793.225979638577</v>
      </c>
      <c r="K1540" s="15">
        <f t="shared" si="291"/>
        <v>12745.006505391751</v>
      </c>
      <c r="L1540" s="36">
        <f t="shared" si="292"/>
        <v>-927.00650539175149</v>
      </c>
      <c r="M1540" s="36">
        <f t="shared" si="293"/>
        <v>927.00650539175149</v>
      </c>
      <c r="N1540" s="36">
        <f t="shared" si="294"/>
        <v>7.844021876728309E-2</v>
      </c>
      <c r="O1540" s="36">
        <f t="shared" si="295"/>
        <v>859341.06103862741</v>
      </c>
      <c r="P1540" s="35">
        <f t="shared" si="298"/>
        <v>859341.06103862741</v>
      </c>
    </row>
    <row r="1541" spans="1:16" x14ac:dyDescent="0.4">
      <c r="A1541" s="1">
        <v>1540</v>
      </c>
      <c r="B1541" s="21">
        <v>41353</v>
      </c>
      <c r="C1541" s="43">
        <v>4</v>
      </c>
      <c r="D1541" s="23">
        <v>11095</v>
      </c>
      <c r="E1541" s="25">
        <f t="shared" ref="E1541:E1604" si="299">AVERAGE(D1539:D1542)</f>
        <v>11319</v>
      </c>
      <c r="F1541" s="25">
        <f t="shared" ref="F1541:F1604" si="300">AVERAGE(E1541:E1542)</f>
        <v>10938.375</v>
      </c>
      <c r="G1541" s="25">
        <f t="shared" si="289"/>
        <v>1.0143188544916406</v>
      </c>
      <c r="H1541" s="25">
        <f t="shared" si="296"/>
        <v>1.0011677938160828</v>
      </c>
      <c r="I1541" s="4">
        <f t="shared" si="290"/>
        <v>11082.058440683502</v>
      </c>
      <c r="J1541" s="25">
        <f t="shared" si="297"/>
        <v>12793.542399665497</v>
      </c>
      <c r="K1541" s="15">
        <f t="shared" si="291"/>
        <v>12808.482619365619</v>
      </c>
      <c r="L1541" s="36">
        <f t="shared" si="292"/>
        <v>-1713.482619365619</v>
      </c>
      <c r="M1541" s="36">
        <f t="shared" si="293"/>
        <v>1713.482619365619</v>
      </c>
      <c r="N1541" s="36">
        <f t="shared" si="294"/>
        <v>0.15443736992930321</v>
      </c>
      <c r="O1541" s="36">
        <f t="shared" si="295"/>
        <v>2936022.6868680627</v>
      </c>
      <c r="P1541" s="35">
        <f t="shared" si="298"/>
        <v>2936022.6868680627</v>
      </c>
    </row>
    <row r="1542" spans="1:16" x14ac:dyDescent="0.4">
      <c r="A1542" s="1">
        <v>1541</v>
      </c>
      <c r="B1542" s="21">
        <v>41354</v>
      </c>
      <c r="C1542" s="43">
        <v>1</v>
      </c>
      <c r="D1542" s="23">
        <v>10758</v>
      </c>
      <c r="E1542" s="25">
        <f t="shared" si="299"/>
        <v>10557.75</v>
      </c>
      <c r="F1542" s="25">
        <f t="shared" si="300"/>
        <v>10366.875</v>
      </c>
      <c r="G1542" s="25">
        <f t="shared" si="289"/>
        <v>1.0377283414722374</v>
      </c>
      <c r="H1542" s="25">
        <f t="shared" si="296"/>
        <v>1.0029760598604931</v>
      </c>
      <c r="I1542" s="4">
        <f t="shared" si="290"/>
        <v>10726.078548172289</v>
      </c>
      <c r="J1542" s="25">
        <f t="shared" si="297"/>
        <v>12793.858819692419</v>
      </c>
      <c r="K1542" s="15">
        <f t="shared" si="291"/>
        <v>12831.934109386522</v>
      </c>
      <c r="L1542" s="36">
        <f t="shared" si="292"/>
        <v>-2073.9341093865223</v>
      </c>
      <c r="M1542" s="36">
        <f t="shared" si="293"/>
        <v>2073.9341093865223</v>
      </c>
      <c r="N1542" s="36">
        <f t="shared" si="294"/>
        <v>0.19278063853750904</v>
      </c>
      <c r="O1542" s="36">
        <f t="shared" si="295"/>
        <v>4301202.6900768671</v>
      </c>
      <c r="P1542" s="35">
        <f t="shared" si="298"/>
        <v>4301202.6900768671</v>
      </c>
    </row>
    <row r="1543" spans="1:16" x14ac:dyDescent="0.4">
      <c r="A1543" s="1">
        <v>1542</v>
      </c>
      <c r="B1543" s="21">
        <v>41355</v>
      </c>
      <c r="C1543" s="43">
        <v>2</v>
      </c>
      <c r="D1543" s="23">
        <v>8560</v>
      </c>
      <c r="E1543" s="25">
        <f t="shared" si="299"/>
        <v>10176</v>
      </c>
      <c r="F1543" s="25">
        <f t="shared" si="300"/>
        <v>10250.75</v>
      </c>
      <c r="G1543" s="25">
        <f t="shared" si="289"/>
        <v>0.83506084920615564</v>
      </c>
      <c r="H1543" s="25">
        <f t="shared" si="296"/>
        <v>0.99962528745511148</v>
      </c>
      <c r="I1543" s="4">
        <f t="shared" si="290"/>
        <v>8563.2087417400289</v>
      </c>
      <c r="J1543" s="25">
        <f t="shared" si="297"/>
        <v>12794.17523971934</v>
      </c>
      <c r="K1543" s="15">
        <f t="shared" si="291"/>
        <v>12789.381101755514</v>
      </c>
      <c r="L1543" s="36">
        <f t="shared" si="292"/>
        <v>-4229.3811017555145</v>
      </c>
      <c r="M1543" s="36">
        <f t="shared" si="293"/>
        <v>4229.3811017555145</v>
      </c>
      <c r="N1543" s="36">
        <f t="shared" si="294"/>
        <v>0.49408657730788719</v>
      </c>
      <c r="O1543" s="36">
        <f t="shared" si="295"/>
        <v>17887664.503886689</v>
      </c>
      <c r="P1543" s="35">
        <f t="shared" si="298"/>
        <v>17887664.503886689</v>
      </c>
    </row>
    <row r="1544" spans="1:16" x14ac:dyDescent="0.4">
      <c r="A1544" s="1">
        <v>1543</v>
      </c>
      <c r="B1544" s="21">
        <v>41356</v>
      </c>
      <c r="C1544" s="43">
        <v>3</v>
      </c>
      <c r="D1544" s="23">
        <v>10291</v>
      </c>
      <c r="E1544" s="25">
        <f t="shared" si="299"/>
        <v>10325.5</v>
      </c>
      <c r="F1544" s="25">
        <f t="shared" si="300"/>
        <v>10491.625</v>
      </c>
      <c r="G1544" s="25">
        <f t="shared" si="289"/>
        <v>0.98087760475617458</v>
      </c>
      <c r="H1544" s="25">
        <f t="shared" si="296"/>
        <v>0.99623085886831275</v>
      </c>
      <c r="I1544" s="4">
        <f t="shared" si="290"/>
        <v>10329.934982831444</v>
      </c>
      <c r="J1544" s="25">
        <f t="shared" si="297"/>
        <v>12794.49165974626</v>
      </c>
      <c r="K1544" s="15">
        <f t="shared" si="291"/>
        <v>12746.267414972481</v>
      </c>
      <c r="L1544" s="36">
        <f t="shared" si="292"/>
        <v>-2455.2674149724808</v>
      </c>
      <c r="M1544" s="36">
        <f t="shared" si="293"/>
        <v>2455.2674149724808</v>
      </c>
      <c r="N1544" s="36">
        <f t="shared" si="294"/>
        <v>0.23858394859318635</v>
      </c>
      <c r="O1544" s="36">
        <f t="shared" si="295"/>
        <v>6028338.0790256476</v>
      </c>
      <c r="P1544" s="35">
        <f t="shared" si="298"/>
        <v>6028338.0790256476</v>
      </c>
    </row>
    <row r="1545" spans="1:16" x14ac:dyDescent="0.4">
      <c r="A1545" s="1">
        <v>1544</v>
      </c>
      <c r="B1545" s="21">
        <v>41357</v>
      </c>
      <c r="C1545" s="43">
        <v>4</v>
      </c>
      <c r="D1545" s="23">
        <v>11693</v>
      </c>
      <c r="E1545" s="25">
        <f t="shared" si="299"/>
        <v>10657.75</v>
      </c>
      <c r="F1545" s="25">
        <f t="shared" si="300"/>
        <v>11127</v>
      </c>
      <c r="G1545" s="25">
        <f t="shared" si="289"/>
        <v>1.0508672598184596</v>
      </c>
      <c r="H1545" s="25">
        <f t="shared" si="296"/>
        <v>1.0011677938160828</v>
      </c>
      <c r="I1545" s="4">
        <f t="shared" si="290"/>
        <v>11679.360914548191</v>
      </c>
      <c r="J1545" s="25">
        <f t="shared" si="297"/>
        <v>12794.808079773182</v>
      </c>
      <c r="K1545" s="15">
        <f t="shared" si="291"/>
        <v>12809.749777526707</v>
      </c>
      <c r="L1545" s="36">
        <f t="shared" si="292"/>
        <v>-1116.7497775267075</v>
      </c>
      <c r="M1545" s="36">
        <f t="shared" si="293"/>
        <v>1116.7497775267075</v>
      </c>
      <c r="N1545" s="36">
        <f t="shared" si="294"/>
        <v>9.5505839179569618E-2</v>
      </c>
      <c r="O1545" s="36">
        <f t="shared" si="295"/>
        <v>1247130.0656059505</v>
      </c>
      <c r="P1545" s="35">
        <f t="shared" si="298"/>
        <v>1247130.0656059505</v>
      </c>
    </row>
    <row r="1546" spans="1:16" x14ac:dyDescent="0.4">
      <c r="A1546" s="1">
        <v>1545</v>
      </c>
      <c r="B1546" s="21">
        <v>41358</v>
      </c>
      <c r="C1546" s="43">
        <v>1</v>
      </c>
      <c r="D1546" s="23">
        <v>12087</v>
      </c>
      <c r="E1546" s="25">
        <f t="shared" si="299"/>
        <v>11596.25</v>
      </c>
      <c r="F1546" s="25">
        <f t="shared" si="300"/>
        <v>12197</v>
      </c>
      <c r="G1546" s="25">
        <f t="shared" si="289"/>
        <v>0.99098138886611464</v>
      </c>
      <c r="H1546" s="25">
        <f t="shared" si="296"/>
        <v>1.0029760598604931</v>
      </c>
      <c r="I1546" s="4">
        <f t="shared" si="290"/>
        <v>12051.135100553862</v>
      </c>
      <c r="J1546" s="25">
        <f t="shared" si="297"/>
        <v>12795.124499800102</v>
      </c>
      <c r="K1546" s="15">
        <f t="shared" si="291"/>
        <v>12833.20355623397</v>
      </c>
      <c r="L1546" s="36">
        <f t="shared" si="292"/>
        <v>-746.20355623396972</v>
      </c>
      <c r="M1546" s="36">
        <f t="shared" si="293"/>
        <v>746.20355623396972</v>
      </c>
      <c r="N1546" s="36">
        <f t="shared" si="294"/>
        <v>6.1736043371719181E-2</v>
      </c>
      <c r="O1546" s="36">
        <f t="shared" si="295"/>
        <v>556819.74733622326</v>
      </c>
      <c r="P1546" s="35">
        <f t="shared" si="298"/>
        <v>556819.74733622326</v>
      </c>
    </row>
    <row r="1547" spans="1:16" x14ac:dyDescent="0.4">
      <c r="A1547" s="1">
        <v>1546</v>
      </c>
      <c r="B1547" s="21">
        <v>41359</v>
      </c>
      <c r="C1547" s="43">
        <v>2</v>
      </c>
      <c r="D1547" s="23">
        <v>12314</v>
      </c>
      <c r="E1547" s="25">
        <f t="shared" si="299"/>
        <v>12797.75</v>
      </c>
      <c r="F1547" s="25">
        <f t="shared" si="300"/>
        <v>12983.125</v>
      </c>
      <c r="G1547" s="25">
        <f t="shared" si="289"/>
        <v>0.94846194579502241</v>
      </c>
      <c r="H1547" s="25">
        <f t="shared" si="296"/>
        <v>0.99962528745511148</v>
      </c>
      <c r="I1547" s="4">
        <f t="shared" si="290"/>
        <v>12318.615939928355</v>
      </c>
      <c r="J1547" s="25">
        <f t="shared" si="297"/>
        <v>12795.440919827022</v>
      </c>
      <c r="K1547" s="15">
        <f t="shared" si="291"/>
        <v>12790.646307596982</v>
      </c>
      <c r="L1547" s="36">
        <f t="shared" si="292"/>
        <v>-476.6463075969823</v>
      </c>
      <c r="M1547" s="36">
        <f t="shared" si="293"/>
        <v>476.6463075969823</v>
      </c>
      <c r="N1547" s="36">
        <f t="shared" si="294"/>
        <v>3.8707674808915245E-2</v>
      </c>
      <c r="O1547" s="36">
        <f t="shared" si="295"/>
        <v>227191.70254583706</v>
      </c>
      <c r="P1547" s="35">
        <f t="shared" si="298"/>
        <v>227191.70254583706</v>
      </c>
    </row>
    <row r="1548" spans="1:16" x14ac:dyDescent="0.4">
      <c r="A1548" s="1">
        <v>1547</v>
      </c>
      <c r="B1548" s="21">
        <v>41360</v>
      </c>
      <c r="C1548" s="43">
        <v>3</v>
      </c>
      <c r="D1548" s="23">
        <v>15097</v>
      </c>
      <c r="E1548" s="25">
        <f t="shared" si="299"/>
        <v>13168.5</v>
      </c>
      <c r="F1548" s="25">
        <f t="shared" si="300"/>
        <v>13811.625</v>
      </c>
      <c r="G1548" s="25">
        <f t="shared" si="289"/>
        <v>1.0930647190319749</v>
      </c>
      <c r="H1548" s="25">
        <f t="shared" si="296"/>
        <v>0.99623085886831275</v>
      </c>
      <c r="I1548" s="4">
        <f t="shared" si="290"/>
        <v>15154.118009504064</v>
      </c>
      <c r="J1548" s="25">
        <f t="shared" si="297"/>
        <v>12795.757339853944</v>
      </c>
      <c r="K1548" s="15">
        <f t="shared" si="291"/>
        <v>12747.528324553212</v>
      </c>
      <c r="L1548" s="36">
        <f t="shared" si="292"/>
        <v>2349.4716754467881</v>
      </c>
      <c r="M1548" s="36">
        <f t="shared" si="293"/>
        <v>2349.4716754467881</v>
      </c>
      <c r="N1548" s="36">
        <f t="shared" si="294"/>
        <v>0.15562506957983627</v>
      </c>
      <c r="O1548" s="36">
        <f t="shared" si="295"/>
        <v>5520017.1537267379</v>
      </c>
      <c r="P1548" s="35">
        <f t="shared" si="298"/>
        <v>5520017.1537267379</v>
      </c>
    </row>
    <row r="1549" spans="1:16" x14ac:dyDescent="0.4">
      <c r="A1549" s="1">
        <v>1548</v>
      </c>
      <c r="B1549" s="21">
        <v>41361</v>
      </c>
      <c r="C1549" s="43">
        <v>4</v>
      </c>
      <c r="D1549" s="23">
        <v>13176</v>
      </c>
      <c r="E1549" s="25">
        <f t="shared" si="299"/>
        <v>14454.75</v>
      </c>
      <c r="F1549" s="25">
        <f t="shared" si="300"/>
        <v>14695.5</v>
      </c>
      <c r="G1549" s="25">
        <f t="shared" si="289"/>
        <v>0.89660100030621614</v>
      </c>
      <c r="H1549" s="25">
        <f t="shared" si="296"/>
        <v>1.0011677938160828</v>
      </c>
      <c r="I1549" s="4">
        <f t="shared" si="290"/>
        <v>13160.631096389889</v>
      </c>
      <c r="J1549" s="25">
        <f t="shared" si="297"/>
        <v>12796.073759880865</v>
      </c>
      <c r="K1549" s="15">
        <f t="shared" si="291"/>
        <v>12811.016935687792</v>
      </c>
      <c r="L1549" s="36">
        <f t="shared" si="292"/>
        <v>364.98306431220772</v>
      </c>
      <c r="M1549" s="36">
        <f t="shared" si="293"/>
        <v>364.98306431220772</v>
      </c>
      <c r="N1549" s="36">
        <f t="shared" si="294"/>
        <v>2.7700596866439567E-2</v>
      </c>
      <c r="O1549" s="36">
        <f t="shared" si="295"/>
        <v>133212.63723472916</v>
      </c>
      <c r="P1549" s="35">
        <f t="shared" si="298"/>
        <v>133212.63723472916</v>
      </c>
    </row>
    <row r="1550" spans="1:16" x14ac:dyDescent="0.4">
      <c r="A1550" s="1">
        <v>1549</v>
      </c>
      <c r="B1550" s="21">
        <v>41362</v>
      </c>
      <c r="C1550" s="43">
        <v>1</v>
      </c>
      <c r="D1550" s="23">
        <v>17232</v>
      </c>
      <c r="E1550" s="25">
        <f t="shared" si="299"/>
        <v>14936.25</v>
      </c>
      <c r="F1550" s="25">
        <f t="shared" si="300"/>
        <v>14099.125</v>
      </c>
      <c r="G1550" s="25">
        <f t="shared" si="289"/>
        <v>1.2222035055366911</v>
      </c>
      <c r="H1550" s="25">
        <f t="shared" si="296"/>
        <v>1.0029760598604931</v>
      </c>
      <c r="I1550" s="4">
        <f t="shared" si="290"/>
        <v>17180.868706274854</v>
      </c>
      <c r="J1550" s="25">
        <f t="shared" si="297"/>
        <v>12796.390179907785</v>
      </c>
      <c r="K1550" s="15">
        <f t="shared" si="291"/>
        <v>12834.473003081417</v>
      </c>
      <c r="L1550" s="36">
        <f t="shared" si="292"/>
        <v>4397.5269969185829</v>
      </c>
      <c r="M1550" s="36">
        <f t="shared" si="293"/>
        <v>4397.5269969185829</v>
      </c>
      <c r="N1550" s="36">
        <f t="shared" si="294"/>
        <v>0.25519539211458814</v>
      </c>
      <c r="O1550" s="36">
        <f t="shared" si="295"/>
        <v>19338243.688627768</v>
      </c>
      <c r="P1550" s="35">
        <f t="shared" si="298"/>
        <v>19338243.688627768</v>
      </c>
    </row>
    <row r="1551" spans="1:16" x14ac:dyDescent="0.4">
      <c r="A1551" s="1">
        <v>1550</v>
      </c>
      <c r="B1551" s="21">
        <v>41363</v>
      </c>
      <c r="C1551" s="43">
        <v>2</v>
      </c>
      <c r="D1551" s="23">
        <v>14240</v>
      </c>
      <c r="E1551" s="25">
        <f t="shared" si="299"/>
        <v>13262</v>
      </c>
      <c r="F1551" s="25">
        <f t="shared" si="300"/>
        <v>13296.75</v>
      </c>
      <c r="G1551" s="25">
        <f t="shared" si="289"/>
        <v>1.0709383871998797</v>
      </c>
      <c r="H1551" s="25">
        <f t="shared" si="296"/>
        <v>0.99962528745511148</v>
      </c>
      <c r="I1551" s="4">
        <f t="shared" si="290"/>
        <v>14245.337906819861</v>
      </c>
      <c r="J1551" s="25">
        <f t="shared" si="297"/>
        <v>12796.706599934707</v>
      </c>
      <c r="K1551" s="15">
        <f t="shared" si="291"/>
        <v>12791.911513438454</v>
      </c>
      <c r="L1551" s="36">
        <f t="shared" si="292"/>
        <v>1448.0884865615462</v>
      </c>
      <c r="M1551" s="36">
        <f t="shared" si="293"/>
        <v>1448.0884865615462</v>
      </c>
      <c r="N1551" s="36">
        <f t="shared" si="294"/>
        <v>0.10169160720235577</v>
      </c>
      <c r="O1551" s="36">
        <f t="shared" si="295"/>
        <v>2096960.2649121094</v>
      </c>
      <c r="P1551" s="35">
        <f t="shared" si="298"/>
        <v>2096960.2649121094</v>
      </c>
    </row>
    <row r="1552" spans="1:16" x14ac:dyDescent="0.4">
      <c r="A1552" s="1">
        <v>1551</v>
      </c>
      <c r="B1552" s="21">
        <v>41364</v>
      </c>
      <c r="C1552" s="43">
        <v>3</v>
      </c>
      <c r="D1552" s="23">
        <v>8400</v>
      </c>
      <c r="E1552" s="25">
        <f t="shared" si="299"/>
        <v>13331.5</v>
      </c>
      <c r="F1552" s="25">
        <f t="shared" si="300"/>
        <v>13232</v>
      </c>
      <c r="G1552" s="25">
        <f t="shared" si="289"/>
        <v>0.6348246674727932</v>
      </c>
      <c r="H1552" s="25">
        <f t="shared" si="296"/>
        <v>0.99623085886831275</v>
      </c>
      <c r="I1552" s="4">
        <f t="shared" si="290"/>
        <v>8431.7805709633794</v>
      </c>
      <c r="J1552" s="25">
        <f t="shared" si="297"/>
        <v>12797.023019961627</v>
      </c>
      <c r="K1552" s="15">
        <f t="shared" si="291"/>
        <v>12748.789234133941</v>
      </c>
      <c r="L1552" s="36">
        <f t="shared" si="292"/>
        <v>-4348.7892341339411</v>
      </c>
      <c r="M1552" s="36">
        <f t="shared" si="293"/>
        <v>4348.7892341339411</v>
      </c>
      <c r="N1552" s="36">
        <f t="shared" si="294"/>
        <v>0.51771300406356446</v>
      </c>
      <c r="O1552" s="36">
        <f t="shared" si="295"/>
        <v>18911967.802919269</v>
      </c>
      <c r="P1552" s="35">
        <f t="shared" si="298"/>
        <v>18911967.802919269</v>
      </c>
    </row>
    <row r="1553" spans="1:16" x14ac:dyDescent="0.4">
      <c r="A1553" s="1">
        <v>1552</v>
      </c>
      <c r="B1553" s="21">
        <v>41365</v>
      </c>
      <c r="C1553" s="43">
        <v>4</v>
      </c>
      <c r="D1553" s="23">
        <v>13454</v>
      </c>
      <c r="E1553" s="25">
        <f t="shared" si="299"/>
        <v>13132.5</v>
      </c>
      <c r="F1553" s="25">
        <f t="shared" si="300"/>
        <v>13218</v>
      </c>
      <c r="G1553" s="25">
        <f t="shared" si="289"/>
        <v>1.0178544409139052</v>
      </c>
      <c r="H1553" s="25">
        <f t="shared" si="296"/>
        <v>1.0011677938160828</v>
      </c>
      <c r="I1553" s="4">
        <f t="shared" si="290"/>
        <v>13438.306828387187</v>
      </c>
      <c r="J1553" s="25">
        <f t="shared" si="297"/>
        <v>12797.339439988547</v>
      </c>
      <c r="K1553" s="15">
        <f t="shared" si="291"/>
        <v>12812.284093848879</v>
      </c>
      <c r="L1553" s="36">
        <f t="shared" si="292"/>
        <v>641.71590615112109</v>
      </c>
      <c r="M1553" s="36">
        <f t="shared" si="293"/>
        <v>641.71590615112109</v>
      </c>
      <c r="N1553" s="36">
        <f t="shared" si="294"/>
        <v>4.7697034796426424E-2</v>
      </c>
      <c r="O1553" s="36">
        <f t="shared" si="295"/>
        <v>411799.30420735443</v>
      </c>
      <c r="P1553" s="35">
        <f t="shared" si="298"/>
        <v>411799.30420735443</v>
      </c>
    </row>
    <row r="1554" spans="1:16" x14ac:dyDescent="0.4">
      <c r="A1554" s="1">
        <v>1553</v>
      </c>
      <c r="B1554" s="21">
        <v>41366</v>
      </c>
      <c r="C1554" s="43">
        <v>1</v>
      </c>
      <c r="D1554" s="23">
        <v>16436</v>
      </c>
      <c r="E1554" s="25">
        <f t="shared" si="299"/>
        <v>13303.5</v>
      </c>
      <c r="F1554" s="25">
        <f t="shared" si="300"/>
        <v>13584.625</v>
      </c>
      <c r="G1554" s="25">
        <f t="shared" si="289"/>
        <v>1.2098972183626711</v>
      </c>
      <c r="H1554" s="25">
        <f t="shared" si="296"/>
        <v>1.0029760598604931</v>
      </c>
      <c r="I1554" s="4">
        <f t="shared" si="290"/>
        <v>16387.230620725019</v>
      </c>
      <c r="J1554" s="25">
        <f t="shared" si="297"/>
        <v>12797.655860015469</v>
      </c>
      <c r="K1554" s="15">
        <f t="shared" si="291"/>
        <v>12835.742449928866</v>
      </c>
      <c r="L1554" s="36">
        <f t="shared" si="292"/>
        <v>3600.2575500711337</v>
      </c>
      <c r="M1554" s="36">
        <f t="shared" si="293"/>
        <v>3600.2575500711337</v>
      </c>
      <c r="N1554" s="36">
        <f t="shared" si="294"/>
        <v>0.21904706437522109</v>
      </c>
      <c r="O1554" s="36">
        <f t="shared" si="295"/>
        <v>12961854.426844202</v>
      </c>
      <c r="P1554" s="35">
        <f t="shared" si="298"/>
        <v>12961854.426844202</v>
      </c>
    </row>
    <row r="1555" spans="1:16" x14ac:dyDescent="0.4">
      <c r="A1555" s="1">
        <v>1554</v>
      </c>
      <c r="B1555" s="21">
        <v>41367</v>
      </c>
      <c r="C1555" s="43">
        <v>2</v>
      </c>
      <c r="D1555" s="23">
        <v>14924</v>
      </c>
      <c r="E1555" s="25">
        <f t="shared" si="299"/>
        <v>13865.75</v>
      </c>
      <c r="F1555" s="25">
        <f t="shared" si="300"/>
        <v>14157.375</v>
      </c>
      <c r="G1555" s="25">
        <f t="shared" si="289"/>
        <v>1.0541502220574082</v>
      </c>
      <c r="H1555" s="25">
        <f t="shared" si="296"/>
        <v>0.99962528745511148</v>
      </c>
      <c r="I1555" s="4">
        <f t="shared" si="290"/>
        <v>14929.594306276658</v>
      </c>
      <c r="J1555" s="25">
        <f t="shared" si="297"/>
        <v>12797.97228004239</v>
      </c>
      <c r="K1555" s="15">
        <f t="shared" si="291"/>
        <v>12793.176719279922</v>
      </c>
      <c r="L1555" s="36">
        <f t="shared" si="292"/>
        <v>2130.8232807200784</v>
      </c>
      <c r="M1555" s="36">
        <f t="shared" si="293"/>
        <v>2130.8232807200784</v>
      </c>
      <c r="N1555" s="36">
        <f t="shared" si="294"/>
        <v>0.14277829541142312</v>
      </c>
      <c r="O1555" s="36">
        <f t="shared" si="295"/>
        <v>4540407.853658678</v>
      </c>
      <c r="P1555" s="35">
        <f t="shared" si="298"/>
        <v>4540407.853658678</v>
      </c>
    </row>
    <row r="1556" spans="1:16" x14ac:dyDescent="0.4">
      <c r="A1556" s="1">
        <v>1555</v>
      </c>
      <c r="B1556" s="21">
        <v>41368</v>
      </c>
      <c r="C1556" s="43">
        <v>3</v>
      </c>
      <c r="D1556" s="23">
        <v>10649</v>
      </c>
      <c r="E1556" s="25">
        <f t="shared" si="299"/>
        <v>14449</v>
      </c>
      <c r="F1556" s="25">
        <f t="shared" si="300"/>
        <v>14256.25</v>
      </c>
      <c r="G1556" s="25">
        <f t="shared" si="289"/>
        <v>0.74697062691801841</v>
      </c>
      <c r="H1556" s="25">
        <f t="shared" si="296"/>
        <v>0.99623085886831275</v>
      </c>
      <c r="I1556" s="4">
        <f t="shared" si="290"/>
        <v>10689.289440498695</v>
      </c>
      <c r="J1556" s="25">
        <f t="shared" si="297"/>
        <v>12798.288700069312</v>
      </c>
      <c r="K1556" s="15">
        <f t="shared" si="291"/>
        <v>12750.050143714672</v>
      </c>
      <c r="L1556" s="36">
        <f t="shared" si="292"/>
        <v>-2101.0501437146722</v>
      </c>
      <c r="M1556" s="36">
        <f t="shared" si="293"/>
        <v>2101.0501437146722</v>
      </c>
      <c r="N1556" s="36">
        <f t="shared" si="294"/>
        <v>0.19730022947832399</v>
      </c>
      <c r="O1556" s="36">
        <f t="shared" si="295"/>
        <v>4414411.7064034445</v>
      </c>
      <c r="P1556" s="35">
        <f t="shared" si="298"/>
        <v>4414411.7064034445</v>
      </c>
    </row>
    <row r="1557" spans="1:16" x14ac:dyDescent="0.4">
      <c r="A1557" s="1">
        <v>1556</v>
      </c>
      <c r="B1557" s="21">
        <v>41369</v>
      </c>
      <c r="C1557" s="43">
        <v>4</v>
      </c>
      <c r="D1557" s="23">
        <v>15787</v>
      </c>
      <c r="E1557" s="25">
        <f t="shared" si="299"/>
        <v>14063.5</v>
      </c>
      <c r="F1557" s="25">
        <f t="shared" si="300"/>
        <v>14021.625</v>
      </c>
      <c r="G1557" s="25">
        <f t="shared" si="289"/>
        <v>1.1259037379761618</v>
      </c>
      <c r="H1557" s="25">
        <f t="shared" si="296"/>
        <v>1.0011677938160828</v>
      </c>
      <c r="I1557" s="4">
        <f t="shared" si="290"/>
        <v>15768.585543314146</v>
      </c>
      <c r="J1557" s="25">
        <f t="shared" si="297"/>
        <v>12798.605120096232</v>
      </c>
      <c r="K1557" s="15">
        <f t="shared" si="291"/>
        <v>12813.551252009966</v>
      </c>
      <c r="L1557" s="36">
        <f t="shared" si="292"/>
        <v>2973.4487479900345</v>
      </c>
      <c r="M1557" s="36">
        <f t="shared" si="293"/>
        <v>2973.4487479900345</v>
      </c>
      <c r="N1557" s="36">
        <f t="shared" si="294"/>
        <v>0.18834792854817473</v>
      </c>
      <c r="O1557" s="36">
        <f t="shared" si="295"/>
        <v>8841397.4569235034</v>
      </c>
      <c r="P1557" s="35">
        <f t="shared" si="298"/>
        <v>8841397.4569235034</v>
      </c>
    </row>
    <row r="1558" spans="1:16" x14ac:dyDescent="0.4">
      <c r="A1558" s="1">
        <v>1557</v>
      </c>
      <c r="B1558" s="21">
        <v>41370</v>
      </c>
      <c r="C1558" s="43">
        <v>1</v>
      </c>
      <c r="D1558" s="23">
        <v>14894</v>
      </c>
      <c r="E1558" s="25">
        <f t="shared" si="299"/>
        <v>13979.75</v>
      </c>
      <c r="F1558" s="25">
        <f t="shared" si="300"/>
        <v>14839.75</v>
      </c>
      <c r="G1558" s="25">
        <f t="shared" si="289"/>
        <v>1.0036557219629711</v>
      </c>
      <c r="H1558" s="25">
        <f t="shared" si="296"/>
        <v>1.0029760598604931</v>
      </c>
      <c r="I1558" s="4">
        <f t="shared" si="290"/>
        <v>14849.806088164907</v>
      </c>
      <c r="J1558" s="25">
        <f t="shared" si="297"/>
        <v>12798.921540123152</v>
      </c>
      <c r="K1558" s="15">
        <f t="shared" si="291"/>
        <v>12837.011896776314</v>
      </c>
      <c r="L1558" s="36">
        <f t="shared" si="292"/>
        <v>2056.9881032236863</v>
      </c>
      <c r="M1558" s="36">
        <f t="shared" si="293"/>
        <v>2056.9881032236863</v>
      </c>
      <c r="N1558" s="36">
        <f t="shared" si="294"/>
        <v>0.13810850699769614</v>
      </c>
      <c r="O1558" s="36">
        <f t="shared" si="295"/>
        <v>4231200.0568037787</v>
      </c>
      <c r="P1558" s="35">
        <f t="shared" si="298"/>
        <v>4231200.0568037787</v>
      </c>
    </row>
    <row r="1559" spans="1:16" x14ac:dyDescent="0.4">
      <c r="A1559" s="1">
        <v>1558</v>
      </c>
      <c r="B1559" s="21">
        <v>41371</v>
      </c>
      <c r="C1559" s="43">
        <v>2</v>
      </c>
      <c r="D1559" s="23">
        <v>14589</v>
      </c>
      <c r="E1559" s="25">
        <f t="shared" si="299"/>
        <v>15699.75</v>
      </c>
      <c r="F1559" s="25">
        <f t="shared" si="300"/>
        <v>15826.125</v>
      </c>
      <c r="G1559" s="25">
        <f t="shared" si="289"/>
        <v>0.92183020164443286</v>
      </c>
      <c r="H1559" s="25">
        <f t="shared" si="296"/>
        <v>0.99962528745511148</v>
      </c>
      <c r="I1559" s="4">
        <f t="shared" si="290"/>
        <v>14594.468730519309</v>
      </c>
      <c r="J1559" s="25">
        <f t="shared" si="297"/>
        <v>12799.237960150074</v>
      </c>
      <c r="K1559" s="15">
        <f t="shared" si="291"/>
        <v>12794.441925121393</v>
      </c>
      <c r="L1559" s="36">
        <f t="shared" si="292"/>
        <v>1794.5580748786069</v>
      </c>
      <c r="M1559" s="36">
        <f t="shared" si="293"/>
        <v>1794.5580748786069</v>
      </c>
      <c r="N1559" s="36">
        <f t="shared" si="294"/>
        <v>0.12300761360467523</v>
      </c>
      <c r="O1559" s="36">
        <f t="shared" si="295"/>
        <v>3220438.6841120119</v>
      </c>
      <c r="P1559" s="35">
        <f t="shared" si="298"/>
        <v>3220438.6841120119</v>
      </c>
    </row>
    <row r="1560" spans="1:16" x14ac:dyDescent="0.4">
      <c r="A1560" s="1">
        <v>1559</v>
      </c>
      <c r="B1560" s="21">
        <v>41372</v>
      </c>
      <c r="C1560" s="43">
        <v>3</v>
      </c>
      <c r="D1560" s="23">
        <v>17529</v>
      </c>
      <c r="E1560" s="25">
        <f t="shared" si="299"/>
        <v>15952.5</v>
      </c>
      <c r="F1560" s="25">
        <f t="shared" si="300"/>
        <v>16093.875</v>
      </c>
      <c r="G1560" s="25">
        <f t="shared" si="289"/>
        <v>1.0891721229349676</v>
      </c>
      <c r="H1560" s="25">
        <f t="shared" si="296"/>
        <v>0.99623085886831275</v>
      </c>
      <c r="I1560" s="4">
        <f t="shared" si="290"/>
        <v>17595.319241478224</v>
      </c>
      <c r="J1560" s="25">
        <f t="shared" si="297"/>
        <v>12799.554380176995</v>
      </c>
      <c r="K1560" s="15">
        <f t="shared" si="291"/>
        <v>12751.311053295402</v>
      </c>
      <c r="L1560" s="36">
        <f t="shared" si="292"/>
        <v>4777.6889467045985</v>
      </c>
      <c r="M1560" s="36">
        <f t="shared" si="293"/>
        <v>4777.6889467045985</v>
      </c>
      <c r="N1560" s="36">
        <f t="shared" si="294"/>
        <v>0.27255912754319117</v>
      </c>
      <c r="O1560" s="36">
        <f t="shared" si="295"/>
        <v>22826311.671463296</v>
      </c>
      <c r="P1560" s="35">
        <f t="shared" si="298"/>
        <v>22826311.671463296</v>
      </c>
    </row>
    <row r="1561" spans="1:16" x14ac:dyDescent="0.4">
      <c r="A1561" s="1">
        <v>1560</v>
      </c>
      <c r="B1561" s="21">
        <v>41373</v>
      </c>
      <c r="C1561" s="43">
        <v>4</v>
      </c>
      <c r="D1561" s="23">
        <v>16798</v>
      </c>
      <c r="E1561" s="25">
        <f t="shared" si="299"/>
        <v>16235.25</v>
      </c>
      <c r="F1561" s="25">
        <f t="shared" si="300"/>
        <v>15995.875</v>
      </c>
      <c r="G1561" s="25">
        <f t="shared" si="289"/>
        <v>1.050145740698774</v>
      </c>
      <c r="H1561" s="25">
        <f t="shared" si="296"/>
        <v>1.0011677938160828</v>
      </c>
      <c r="I1561" s="4">
        <f t="shared" si="290"/>
        <v>16778.406280901439</v>
      </c>
      <c r="J1561" s="25">
        <f t="shared" si="297"/>
        <v>12799.870800203915</v>
      </c>
      <c r="K1561" s="15">
        <f t="shared" si="291"/>
        <v>12814.818410171052</v>
      </c>
      <c r="L1561" s="36">
        <f t="shared" si="292"/>
        <v>3983.1815898289478</v>
      </c>
      <c r="M1561" s="36">
        <f t="shared" si="293"/>
        <v>3983.1815898289478</v>
      </c>
      <c r="N1561" s="36">
        <f t="shared" si="294"/>
        <v>0.23712237110542611</v>
      </c>
      <c r="O1561" s="36">
        <f t="shared" si="295"/>
        <v>15865735.577552265</v>
      </c>
      <c r="P1561" s="35">
        <f t="shared" si="298"/>
        <v>15865735.577552265</v>
      </c>
    </row>
    <row r="1562" spans="1:16" x14ac:dyDescent="0.4">
      <c r="A1562" s="1">
        <v>1561</v>
      </c>
      <c r="B1562" s="21">
        <v>41374</v>
      </c>
      <c r="C1562" s="43">
        <v>1</v>
      </c>
      <c r="D1562" s="23">
        <v>16025</v>
      </c>
      <c r="E1562" s="25">
        <f t="shared" si="299"/>
        <v>15756.5</v>
      </c>
      <c r="F1562" s="25">
        <f t="shared" si="300"/>
        <v>15383.875</v>
      </c>
      <c r="G1562" s="25">
        <f t="shared" si="289"/>
        <v>1.0416751306156609</v>
      </c>
      <c r="H1562" s="25">
        <f t="shared" si="296"/>
        <v>1.0029760598604931</v>
      </c>
      <c r="I1562" s="4">
        <f t="shared" si="290"/>
        <v>15977.450151929812</v>
      </c>
      <c r="J1562" s="25">
        <f t="shared" si="297"/>
        <v>12800.187220230837</v>
      </c>
      <c r="K1562" s="15">
        <f t="shared" si="291"/>
        <v>12838.281343623763</v>
      </c>
      <c r="L1562" s="36">
        <f t="shared" si="292"/>
        <v>3186.718656376237</v>
      </c>
      <c r="M1562" s="36">
        <f t="shared" si="293"/>
        <v>3186.718656376237</v>
      </c>
      <c r="N1562" s="36">
        <f t="shared" si="294"/>
        <v>0.19885919852581824</v>
      </c>
      <c r="O1562" s="36">
        <f t="shared" si="295"/>
        <v>10155175.79489637</v>
      </c>
      <c r="P1562" s="35">
        <f t="shared" si="298"/>
        <v>10155175.79489637</v>
      </c>
    </row>
    <row r="1563" spans="1:16" x14ac:dyDescent="0.4">
      <c r="A1563" s="1">
        <v>1562</v>
      </c>
      <c r="B1563" s="21">
        <v>41375</v>
      </c>
      <c r="C1563" s="43">
        <v>2</v>
      </c>
      <c r="D1563" s="23">
        <v>12674</v>
      </c>
      <c r="E1563" s="25">
        <f t="shared" si="299"/>
        <v>15011.25</v>
      </c>
      <c r="F1563" s="25">
        <f t="shared" si="300"/>
        <v>14352.875</v>
      </c>
      <c r="G1563" s="25">
        <f t="shared" si="289"/>
        <v>0.88302866150509918</v>
      </c>
      <c r="H1563" s="25">
        <f t="shared" si="296"/>
        <v>0.99962528745511148</v>
      </c>
      <c r="I1563" s="4">
        <f t="shared" si="290"/>
        <v>12678.75088701088</v>
      </c>
      <c r="J1563" s="25">
        <f t="shared" si="297"/>
        <v>12800.503640257757</v>
      </c>
      <c r="K1563" s="15">
        <f t="shared" si="291"/>
        <v>12795.707130962861</v>
      </c>
      <c r="L1563" s="36">
        <f t="shared" si="292"/>
        <v>-121.7071309628609</v>
      </c>
      <c r="M1563" s="36">
        <f t="shared" si="293"/>
        <v>121.7071309628609</v>
      </c>
      <c r="N1563" s="36">
        <f t="shared" si="294"/>
        <v>9.6028981349898131E-3</v>
      </c>
      <c r="O1563" s="36">
        <f t="shared" si="295"/>
        <v>14812.625727210974</v>
      </c>
      <c r="P1563" s="35">
        <f t="shared" si="298"/>
        <v>14812.625727210974</v>
      </c>
    </row>
    <row r="1564" spans="1:16" x14ac:dyDescent="0.4">
      <c r="A1564" s="1">
        <v>1563</v>
      </c>
      <c r="B1564" s="21">
        <v>41376</v>
      </c>
      <c r="C1564" s="43">
        <v>3</v>
      </c>
      <c r="D1564" s="23">
        <v>14548</v>
      </c>
      <c r="E1564" s="25">
        <f t="shared" si="299"/>
        <v>13694.5</v>
      </c>
      <c r="F1564" s="25">
        <f t="shared" si="300"/>
        <v>13135.875</v>
      </c>
      <c r="G1564" s="25">
        <f t="shared" si="289"/>
        <v>1.1075014035989228</v>
      </c>
      <c r="H1564" s="25">
        <f t="shared" si="296"/>
        <v>0.99623085886831275</v>
      </c>
      <c r="I1564" s="4">
        <f t="shared" si="290"/>
        <v>14603.040922187529</v>
      </c>
      <c r="J1564" s="25">
        <f t="shared" si="297"/>
        <v>12800.820060284677</v>
      </c>
      <c r="K1564" s="15">
        <f t="shared" si="291"/>
        <v>12752.571962876131</v>
      </c>
      <c r="L1564" s="36">
        <f t="shared" si="292"/>
        <v>1795.4280371238692</v>
      </c>
      <c r="M1564" s="36">
        <f t="shared" si="293"/>
        <v>1795.4280371238692</v>
      </c>
      <c r="N1564" s="36">
        <f t="shared" si="294"/>
        <v>0.12341408008825057</v>
      </c>
      <c r="O1564" s="36">
        <f t="shared" si="295"/>
        <v>3223561.83649047</v>
      </c>
      <c r="P1564" s="35">
        <f t="shared" si="298"/>
        <v>3223561.83649047</v>
      </c>
    </row>
    <row r="1565" spans="1:16" x14ac:dyDescent="0.4">
      <c r="A1565" s="1">
        <v>1564</v>
      </c>
      <c r="B1565" s="21">
        <v>41377</v>
      </c>
      <c r="C1565" s="43">
        <v>4</v>
      </c>
      <c r="D1565" s="23">
        <v>11531</v>
      </c>
      <c r="E1565" s="25">
        <f t="shared" si="299"/>
        <v>12577.25</v>
      </c>
      <c r="F1565" s="25">
        <f t="shared" si="300"/>
        <v>12782.625</v>
      </c>
      <c r="G1565" s="25">
        <f t="shared" si="289"/>
        <v>0.90208388339640722</v>
      </c>
      <c r="H1565" s="25">
        <f t="shared" si="296"/>
        <v>1.0011677938160828</v>
      </c>
      <c r="I1565" s="4">
        <f t="shared" si="290"/>
        <v>11517.549876477824</v>
      </c>
      <c r="J1565" s="25">
        <f t="shared" si="297"/>
        <v>12801.136480311599</v>
      </c>
      <c r="K1565" s="15">
        <f t="shared" si="291"/>
        <v>12816.085568332139</v>
      </c>
      <c r="L1565" s="36">
        <f t="shared" si="292"/>
        <v>-1285.0855683321388</v>
      </c>
      <c r="M1565" s="36">
        <f t="shared" si="293"/>
        <v>1285.0855683321388</v>
      </c>
      <c r="N1565" s="36">
        <f t="shared" si="294"/>
        <v>0.11144615109982992</v>
      </c>
      <c r="O1565" s="36">
        <f t="shared" si="295"/>
        <v>1651444.9179355362</v>
      </c>
      <c r="P1565" s="35">
        <f t="shared" si="298"/>
        <v>1651444.9179355362</v>
      </c>
    </row>
    <row r="1566" spans="1:16" x14ac:dyDescent="0.4">
      <c r="A1566" s="1">
        <v>1565</v>
      </c>
      <c r="B1566" s="21">
        <v>41378</v>
      </c>
      <c r="C1566" s="43">
        <v>1</v>
      </c>
      <c r="D1566" s="23">
        <v>11556</v>
      </c>
      <c r="E1566" s="25">
        <f t="shared" si="299"/>
        <v>12988</v>
      </c>
      <c r="F1566" s="25">
        <f t="shared" si="300"/>
        <v>12982.125</v>
      </c>
      <c r="G1566" s="25">
        <f t="shared" si="289"/>
        <v>0.89014702908807297</v>
      </c>
      <c r="H1566" s="25">
        <f t="shared" si="296"/>
        <v>1.0029760598604931</v>
      </c>
      <c r="I1566" s="4">
        <f t="shared" si="290"/>
        <v>11521.710699263707</v>
      </c>
      <c r="J1566" s="25">
        <f t="shared" si="297"/>
        <v>12801.45290033852</v>
      </c>
      <c r="K1566" s="15">
        <f t="shared" si="291"/>
        <v>12839.55079047121</v>
      </c>
      <c r="L1566" s="36">
        <f t="shared" si="292"/>
        <v>-1283.5507904712103</v>
      </c>
      <c r="M1566" s="36">
        <f t="shared" si="293"/>
        <v>1283.5507904712103</v>
      </c>
      <c r="N1566" s="36">
        <f t="shared" si="294"/>
        <v>0.1110722387046738</v>
      </c>
      <c r="O1566" s="36">
        <f t="shared" si="295"/>
        <v>1647502.6317192689</v>
      </c>
      <c r="P1566" s="35">
        <f t="shared" si="298"/>
        <v>1647502.6317192689</v>
      </c>
    </row>
    <row r="1567" spans="1:16" x14ac:dyDescent="0.4">
      <c r="A1567" s="1">
        <v>1566</v>
      </c>
      <c r="B1567" s="21">
        <v>41379</v>
      </c>
      <c r="C1567" s="43">
        <v>2</v>
      </c>
      <c r="D1567" s="23">
        <v>14317</v>
      </c>
      <c r="E1567" s="25">
        <f t="shared" si="299"/>
        <v>12976.25</v>
      </c>
      <c r="F1567" s="25">
        <f t="shared" si="300"/>
        <v>13507.875</v>
      </c>
      <c r="G1567" s="25">
        <f t="shared" si="289"/>
        <v>1.0599002433765488</v>
      </c>
      <c r="H1567" s="25">
        <f t="shared" si="296"/>
        <v>0.99962528745511148</v>
      </c>
      <c r="I1567" s="4">
        <f t="shared" si="290"/>
        <v>14322.366770501401</v>
      </c>
      <c r="J1567" s="25">
        <f t="shared" si="297"/>
        <v>12801.76932036544</v>
      </c>
      <c r="K1567" s="15">
        <f t="shared" si="291"/>
        <v>12796.972336804331</v>
      </c>
      <c r="L1567" s="36">
        <f t="shared" si="292"/>
        <v>1520.0276631956694</v>
      </c>
      <c r="M1567" s="36">
        <f t="shared" si="293"/>
        <v>1520.0276631956694</v>
      </c>
      <c r="N1567" s="36">
        <f t="shared" si="294"/>
        <v>0.10616942538211004</v>
      </c>
      <c r="O1567" s="36">
        <f t="shared" si="295"/>
        <v>2310484.0968800876</v>
      </c>
      <c r="P1567" s="35">
        <f t="shared" si="298"/>
        <v>2310484.0968800876</v>
      </c>
    </row>
    <row r="1568" spans="1:16" x14ac:dyDescent="0.4">
      <c r="A1568" s="1">
        <v>1567</v>
      </c>
      <c r="B1568" s="21">
        <v>41380</v>
      </c>
      <c r="C1568" s="43">
        <v>3</v>
      </c>
      <c r="D1568" s="23">
        <v>14501</v>
      </c>
      <c r="E1568" s="25">
        <f t="shared" si="299"/>
        <v>14039.5</v>
      </c>
      <c r="F1568" s="25">
        <f t="shared" si="300"/>
        <v>14202.125</v>
      </c>
      <c r="G1568" s="25">
        <f t="shared" si="289"/>
        <v>1.0210443859633682</v>
      </c>
      <c r="H1568" s="25">
        <f t="shared" si="296"/>
        <v>0.99623085886831275</v>
      </c>
      <c r="I1568" s="4">
        <f t="shared" si="290"/>
        <v>14555.863102326186</v>
      </c>
      <c r="J1568" s="25">
        <f t="shared" si="297"/>
        <v>12802.085740392362</v>
      </c>
      <c r="K1568" s="15">
        <f t="shared" si="291"/>
        <v>12753.832872456862</v>
      </c>
      <c r="L1568" s="36">
        <f t="shared" si="292"/>
        <v>1747.1671275431381</v>
      </c>
      <c r="M1568" s="36">
        <f t="shared" si="293"/>
        <v>1747.1671275431381</v>
      </c>
      <c r="N1568" s="36">
        <f t="shared" si="294"/>
        <v>0.1204859752805419</v>
      </c>
      <c r="O1568" s="36">
        <f t="shared" si="295"/>
        <v>3052592.9715673402</v>
      </c>
      <c r="P1568" s="35">
        <f t="shared" si="298"/>
        <v>3052592.9715673402</v>
      </c>
    </row>
    <row r="1569" spans="1:16" x14ac:dyDescent="0.4">
      <c r="A1569" s="1">
        <v>1568</v>
      </c>
      <c r="B1569" s="21">
        <v>41381</v>
      </c>
      <c r="C1569" s="43">
        <v>4</v>
      </c>
      <c r="D1569" s="23">
        <v>15784</v>
      </c>
      <c r="E1569" s="25">
        <f t="shared" si="299"/>
        <v>14364.75</v>
      </c>
      <c r="F1569" s="25">
        <f t="shared" si="300"/>
        <v>14580.625</v>
      </c>
      <c r="G1569" s="25">
        <f t="shared" si="289"/>
        <v>1.0825324703159158</v>
      </c>
      <c r="H1569" s="25">
        <f t="shared" si="296"/>
        <v>1.0011677938160828</v>
      </c>
      <c r="I1569" s="4">
        <f t="shared" si="290"/>
        <v>15765.589042609139</v>
      </c>
      <c r="J1569" s="25">
        <f t="shared" si="297"/>
        <v>12802.402160419282</v>
      </c>
      <c r="K1569" s="15">
        <f t="shared" si="291"/>
        <v>12817.352726493225</v>
      </c>
      <c r="L1569" s="36">
        <f t="shared" si="292"/>
        <v>2966.6472735067746</v>
      </c>
      <c r="M1569" s="36">
        <f t="shared" si="293"/>
        <v>2966.6472735067746</v>
      </c>
      <c r="N1569" s="36">
        <f t="shared" si="294"/>
        <v>0.18795281763220822</v>
      </c>
      <c r="O1569" s="36">
        <f t="shared" si="295"/>
        <v>8800996.0454051793</v>
      </c>
      <c r="P1569" s="35">
        <f t="shared" si="298"/>
        <v>8800996.0454051793</v>
      </c>
    </row>
    <row r="1570" spans="1:16" x14ac:dyDescent="0.4">
      <c r="A1570" s="1">
        <v>1569</v>
      </c>
      <c r="B1570" s="21">
        <v>41382</v>
      </c>
      <c r="C1570" s="43">
        <v>1</v>
      </c>
      <c r="D1570" s="23">
        <v>12857</v>
      </c>
      <c r="E1570" s="25">
        <f t="shared" si="299"/>
        <v>14796.5</v>
      </c>
      <c r="F1570" s="25">
        <f t="shared" si="300"/>
        <v>14754.625</v>
      </c>
      <c r="G1570" s="25">
        <f t="shared" si="289"/>
        <v>0.87138778518600102</v>
      </c>
      <c r="H1570" s="25">
        <f t="shared" si="296"/>
        <v>1.0029760598604931</v>
      </c>
      <c r="I1570" s="4">
        <f t="shared" si="290"/>
        <v>12818.850334063127</v>
      </c>
      <c r="J1570" s="25">
        <f t="shared" si="297"/>
        <v>12802.718580446202</v>
      </c>
      <c r="K1570" s="15">
        <f t="shared" si="291"/>
        <v>12840.820237318658</v>
      </c>
      <c r="L1570" s="36">
        <f t="shared" si="292"/>
        <v>16.179762681342254</v>
      </c>
      <c r="M1570" s="36">
        <f t="shared" si="293"/>
        <v>16.179762681342254</v>
      </c>
      <c r="N1570" s="36">
        <f t="shared" si="294"/>
        <v>1.258439968992942E-3</v>
      </c>
      <c r="O1570" s="36">
        <f t="shared" si="295"/>
        <v>261.78472042455547</v>
      </c>
      <c r="P1570" s="35">
        <f t="shared" si="298"/>
        <v>261.78472042455547</v>
      </c>
    </row>
    <row r="1571" spans="1:16" x14ac:dyDescent="0.4">
      <c r="A1571" s="1">
        <v>1570</v>
      </c>
      <c r="B1571" s="21">
        <v>41383</v>
      </c>
      <c r="C1571" s="43">
        <v>2</v>
      </c>
      <c r="D1571" s="23">
        <v>16044</v>
      </c>
      <c r="E1571" s="25">
        <f t="shared" si="299"/>
        <v>14712.75</v>
      </c>
      <c r="F1571" s="25">
        <f t="shared" si="300"/>
        <v>14199.375</v>
      </c>
      <c r="G1571" s="25">
        <f t="shared" si="289"/>
        <v>1.1299088868348079</v>
      </c>
      <c r="H1571" s="25">
        <f t="shared" si="296"/>
        <v>0.99962528745511148</v>
      </c>
      <c r="I1571" s="4">
        <f t="shared" si="290"/>
        <v>16050.014141644513</v>
      </c>
      <c r="J1571" s="25">
        <f t="shared" si="297"/>
        <v>12803.035000473124</v>
      </c>
      <c r="K1571" s="15">
        <f t="shared" si="291"/>
        <v>12798.2375426458</v>
      </c>
      <c r="L1571" s="36">
        <f t="shared" si="292"/>
        <v>3245.7624573541998</v>
      </c>
      <c r="M1571" s="36">
        <f t="shared" si="293"/>
        <v>3245.7624573541998</v>
      </c>
      <c r="N1571" s="36">
        <f t="shared" si="294"/>
        <v>0.202303818084904</v>
      </c>
      <c r="O1571" s="36">
        <f t="shared" si="295"/>
        <v>10534973.929569975</v>
      </c>
      <c r="P1571" s="35">
        <f t="shared" si="298"/>
        <v>10534973.929569975</v>
      </c>
    </row>
    <row r="1572" spans="1:16" x14ac:dyDescent="0.4">
      <c r="A1572" s="1">
        <v>1571</v>
      </c>
      <c r="B1572" s="21">
        <v>41384</v>
      </c>
      <c r="C1572" s="43">
        <v>3</v>
      </c>
      <c r="D1572" s="23">
        <v>14166</v>
      </c>
      <c r="E1572" s="25">
        <f t="shared" si="299"/>
        <v>13686</v>
      </c>
      <c r="F1572" s="25">
        <f t="shared" si="300"/>
        <v>13716.75</v>
      </c>
      <c r="G1572" s="25">
        <f t="shared" si="289"/>
        <v>1.0327519273880474</v>
      </c>
      <c r="H1572" s="25">
        <f t="shared" si="296"/>
        <v>0.99623085886831275</v>
      </c>
      <c r="I1572" s="4">
        <f t="shared" si="290"/>
        <v>14219.595662888956</v>
      </c>
      <c r="J1572" s="25">
        <f t="shared" si="297"/>
        <v>12803.351420500045</v>
      </c>
      <c r="K1572" s="15">
        <f t="shared" si="291"/>
        <v>12755.093782037591</v>
      </c>
      <c r="L1572" s="36">
        <f t="shared" si="292"/>
        <v>1410.9062179624088</v>
      </c>
      <c r="M1572" s="36">
        <f t="shared" si="293"/>
        <v>1410.9062179624088</v>
      </c>
      <c r="N1572" s="36">
        <f t="shared" si="294"/>
        <v>9.9598067059325765E-2</v>
      </c>
      <c r="O1572" s="36">
        <f t="shared" si="295"/>
        <v>1990656.3558849883</v>
      </c>
      <c r="P1572" s="35">
        <f t="shared" si="298"/>
        <v>1990656.3558849883</v>
      </c>
    </row>
    <row r="1573" spans="1:16" x14ac:dyDescent="0.4">
      <c r="A1573" s="1">
        <v>1572</v>
      </c>
      <c r="B1573" s="21">
        <v>41385</v>
      </c>
      <c r="C1573" s="43">
        <v>4</v>
      </c>
      <c r="D1573" s="23">
        <v>11677</v>
      </c>
      <c r="E1573" s="25">
        <f t="shared" si="299"/>
        <v>13747.5</v>
      </c>
      <c r="F1573" s="25">
        <f t="shared" si="300"/>
        <v>13564</v>
      </c>
      <c r="G1573" s="25">
        <f t="shared" si="289"/>
        <v>0.86088174579769983</v>
      </c>
      <c r="H1573" s="25">
        <f t="shared" si="296"/>
        <v>1.0011677938160828</v>
      </c>
      <c r="I1573" s="4">
        <f t="shared" si="290"/>
        <v>11663.379577454822</v>
      </c>
      <c r="J1573" s="25">
        <f t="shared" si="297"/>
        <v>12803.667840526965</v>
      </c>
      <c r="K1573" s="15">
        <f t="shared" si="291"/>
        <v>12818.61988465431</v>
      </c>
      <c r="L1573" s="36">
        <f t="shared" si="292"/>
        <v>-1141.6198846543102</v>
      </c>
      <c r="M1573" s="36">
        <f t="shared" si="293"/>
        <v>1141.6198846543102</v>
      </c>
      <c r="N1573" s="36">
        <f t="shared" si="294"/>
        <v>9.7766539749448503E-2</v>
      </c>
      <c r="O1573" s="36">
        <f t="shared" si="295"/>
        <v>1303295.9610381206</v>
      </c>
      <c r="P1573" s="35">
        <f t="shared" si="298"/>
        <v>1303295.9610381206</v>
      </c>
    </row>
    <row r="1574" spans="1:16" x14ac:dyDescent="0.4">
      <c r="A1574" s="1">
        <v>1573</v>
      </c>
      <c r="B1574" s="21">
        <v>41386</v>
      </c>
      <c r="C1574" s="43">
        <v>1</v>
      </c>
      <c r="D1574" s="23">
        <v>13103</v>
      </c>
      <c r="E1574" s="25">
        <f t="shared" si="299"/>
        <v>13380.5</v>
      </c>
      <c r="F1574" s="25">
        <f t="shared" si="300"/>
        <v>13215.5</v>
      </c>
      <c r="G1574" s="25">
        <f t="shared" si="289"/>
        <v>0.9914872687374674</v>
      </c>
      <c r="H1574" s="25">
        <f t="shared" si="296"/>
        <v>1.0029760598604931</v>
      </c>
      <c r="I1574" s="4">
        <f t="shared" si="290"/>
        <v>13064.120395677774</v>
      </c>
      <c r="J1574" s="25">
        <f t="shared" si="297"/>
        <v>12803.984260553887</v>
      </c>
      <c r="K1574" s="15">
        <f t="shared" si="291"/>
        <v>12842.089684166107</v>
      </c>
      <c r="L1574" s="36">
        <f t="shared" si="292"/>
        <v>260.91031583389304</v>
      </c>
      <c r="M1574" s="36">
        <f t="shared" si="293"/>
        <v>260.91031583389304</v>
      </c>
      <c r="N1574" s="36">
        <f t="shared" si="294"/>
        <v>1.9912257943516219E-2</v>
      </c>
      <c r="O1574" s="36">
        <f t="shared" si="295"/>
        <v>68074.192908541809</v>
      </c>
      <c r="P1574" s="35">
        <f t="shared" si="298"/>
        <v>68074.192908541809</v>
      </c>
    </row>
    <row r="1575" spans="1:16" x14ac:dyDescent="0.4">
      <c r="A1575" s="1">
        <v>1574</v>
      </c>
      <c r="B1575" s="21">
        <v>41387</v>
      </c>
      <c r="C1575" s="43">
        <v>2</v>
      </c>
      <c r="D1575" s="23">
        <v>14576</v>
      </c>
      <c r="E1575" s="25">
        <f t="shared" si="299"/>
        <v>13050.5</v>
      </c>
      <c r="F1575" s="25">
        <f t="shared" si="300"/>
        <v>13009</v>
      </c>
      <c r="G1575" s="25">
        <f t="shared" si="289"/>
        <v>1.1204550695672226</v>
      </c>
      <c r="H1575" s="25">
        <f t="shared" si="296"/>
        <v>0.99962528745511148</v>
      </c>
      <c r="I1575" s="4">
        <f t="shared" si="290"/>
        <v>14581.463857430217</v>
      </c>
      <c r="J1575" s="25">
        <f t="shared" si="297"/>
        <v>12804.300680580807</v>
      </c>
      <c r="K1575" s="15">
        <f t="shared" si="291"/>
        <v>12799.50274848727</v>
      </c>
      <c r="L1575" s="36">
        <f t="shared" si="292"/>
        <v>1776.4972515127301</v>
      </c>
      <c r="M1575" s="36">
        <f t="shared" si="293"/>
        <v>1776.4972515127301</v>
      </c>
      <c r="N1575" s="36">
        <f t="shared" si="294"/>
        <v>0.1218782417338591</v>
      </c>
      <c r="O1575" s="36">
        <f t="shared" si="295"/>
        <v>3155942.4846322844</v>
      </c>
      <c r="P1575" s="35">
        <f t="shared" si="298"/>
        <v>3155942.4846322844</v>
      </c>
    </row>
    <row r="1576" spans="1:16" x14ac:dyDescent="0.4">
      <c r="A1576" s="1">
        <v>1575</v>
      </c>
      <c r="B1576" s="21">
        <v>41388</v>
      </c>
      <c r="C1576" s="43">
        <v>3</v>
      </c>
      <c r="D1576" s="23">
        <v>12846</v>
      </c>
      <c r="E1576" s="25">
        <f t="shared" si="299"/>
        <v>12967.5</v>
      </c>
      <c r="F1576" s="25">
        <f t="shared" si="300"/>
        <v>13080</v>
      </c>
      <c r="G1576" s="25">
        <f t="shared" si="289"/>
        <v>0.98211009174311925</v>
      </c>
      <c r="H1576" s="25">
        <f t="shared" si="296"/>
        <v>0.99623085886831275</v>
      </c>
      <c r="I1576" s="4">
        <f t="shared" si="290"/>
        <v>12894.601573166139</v>
      </c>
      <c r="J1576" s="25">
        <f t="shared" si="297"/>
        <v>12804.617100607729</v>
      </c>
      <c r="K1576" s="15">
        <f t="shared" si="291"/>
        <v>12756.354691618322</v>
      </c>
      <c r="L1576" s="36">
        <f t="shared" si="292"/>
        <v>89.645308381677751</v>
      </c>
      <c r="M1576" s="36">
        <f t="shared" si="293"/>
        <v>89.645308381677751</v>
      </c>
      <c r="N1576" s="36">
        <f t="shared" si="294"/>
        <v>6.9784608735542391E-3</v>
      </c>
      <c r="O1576" s="36">
        <f t="shared" si="295"/>
        <v>8036.2813148461028</v>
      </c>
      <c r="P1576" s="35">
        <f t="shared" si="298"/>
        <v>8036.2813148461028</v>
      </c>
    </row>
    <row r="1577" spans="1:16" x14ac:dyDescent="0.4">
      <c r="A1577" s="1">
        <v>1576</v>
      </c>
      <c r="B1577" s="21">
        <v>41389</v>
      </c>
      <c r="C1577" s="43">
        <v>4</v>
      </c>
      <c r="D1577" s="23">
        <v>11345</v>
      </c>
      <c r="E1577" s="25">
        <f t="shared" si="299"/>
        <v>13192.5</v>
      </c>
      <c r="F1577" s="25">
        <f t="shared" si="300"/>
        <v>12909.25</v>
      </c>
      <c r="G1577" s="25">
        <f t="shared" si="289"/>
        <v>0.87882719755214289</v>
      </c>
      <c r="H1577" s="25">
        <f t="shared" si="296"/>
        <v>1.0011677938160828</v>
      </c>
      <c r="I1577" s="4">
        <f t="shared" si="290"/>
        <v>11331.766832767402</v>
      </c>
      <c r="J1577" s="25">
        <f t="shared" si="297"/>
        <v>12804.93352063465</v>
      </c>
      <c r="K1577" s="15">
        <f t="shared" si="291"/>
        <v>12819.887042815399</v>
      </c>
      <c r="L1577" s="36">
        <f t="shared" si="292"/>
        <v>-1474.8870428153987</v>
      </c>
      <c r="M1577" s="36">
        <f t="shared" si="293"/>
        <v>1474.8870428153987</v>
      </c>
      <c r="N1577" s="36">
        <f t="shared" si="294"/>
        <v>0.13000326512255608</v>
      </c>
      <c r="O1577" s="36">
        <f t="shared" si="295"/>
        <v>2175291.7890647515</v>
      </c>
      <c r="P1577" s="35">
        <f t="shared" si="298"/>
        <v>2175291.7890647515</v>
      </c>
    </row>
    <row r="1578" spans="1:16" x14ac:dyDescent="0.4">
      <c r="A1578" s="1">
        <v>1577</v>
      </c>
      <c r="B1578" s="21">
        <v>41390</v>
      </c>
      <c r="C1578" s="43">
        <v>1</v>
      </c>
      <c r="D1578" s="23">
        <v>14003</v>
      </c>
      <c r="E1578" s="25">
        <f t="shared" si="299"/>
        <v>12626</v>
      </c>
      <c r="F1578" s="25">
        <f t="shared" si="300"/>
        <v>12272.75</v>
      </c>
      <c r="G1578" s="25">
        <f t="shared" si="289"/>
        <v>1.1409830722535699</v>
      </c>
      <c r="H1578" s="25">
        <f t="shared" si="296"/>
        <v>1.0029760598604931</v>
      </c>
      <c r="I1578" s="4">
        <f t="shared" si="290"/>
        <v>13961.449889389902</v>
      </c>
      <c r="J1578" s="25">
        <f t="shared" si="297"/>
        <v>12805.24994066157</v>
      </c>
      <c r="K1578" s="15">
        <f t="shared" si="291"/>
        <v>12843.359131013554</v>
      </c>
      <c r="L1578" s="36">
        <f t="shared" si="292"/>
        <v>1159.6408689864456</v>
      </c>
      <c r="M1578" s="36">
        <f t="shared" si="293"/>
        <v>1159.6408689864456</v>
      </c>
      <c r="N1578" s="36">
        <f t="shared" si="294"/>
        <v>8.2813744839423387E-2</v>
      </c>
      <c r="O1578" s="36">
        <f t="shared" si="295"/>
        <v>1344766.9450236389</v>
      </c>
      <c r="P1578" s="35">
        <f t="shared" si="298"/>
        <v>1344766.9450236389</v>
      </c>
    </row>
    <row r="1579" spans="1:16" x14ac:dyDescent="0.4">
      <c r="A1579" s="1">
        <v>1578</v>
      </c>
      <c r="B1579" s="21">
        <v>41391</v>
      </c>
      <c r="C1579" s="43">
        <v>2</v>
      </c>
      <c r="D1579" s="23">
        <v>12310</v>
      </c>
      <c r="E1579" s="25">
        <f t="shared" si="299"/>
        <v>11919.5</v>
      </c>
      <c r="F1579" s="25">
        <f t="shared" si="300"/>
        <v>12208.5</v>
      </c>
      <c r="G1579" s="25">
        <f t="shared" si="289"/>
        <v>1.0083138796739977</v>
      </c>
      <c r="H1579" s="25">
        <f t="shared" si="296"/>
        <v>0.99962528745511148</v>
      </c>
      <c r="I1579" s="4">
        <f t="shared" si="290"/>
        <v>12314.614440516327</v>
      </c>
      <c r="J1579" s="25">
        <f t="shared" si="297"/>
        <v>12805.566360688492</v>
      </c>
      <c r="K1579" s="15">
        <f t="shared" si="291"/>
        <v>12800.76795432874</v>
      </c>
      <c r="L1579" s="36">
        <f t="shared" si="292"/>
        <v>-490.76795432873951</v>
      </c>
      <c r="M1579" s="36">
        <f t="shared" si="293"/>
        <v>490.76795432873951</v>
      </c>
      <c r="N1579" s="36">
        <f t="shared" si="294"/>
        <v>3.9867421147744886E-2</v>
      </c>
      <c r="O1579" s="36">
        <f t="shared" si="295"/>
        <v>240853.18499601574</v>
      </c>
      <c r="P1579" s="35">
        <f t="shared" si="298"/>
        <v>240853.18499601574</v>
      </c>
    </row>
    <row r="1580" spans="1:16" x14ac:dyDescent="0.4">
      <c r="A1580" s="1">
        <v>1579</v>
      </c>
      <c r="B1580" s="21">
        <v>41392</v>
      </c>
      <c r="C1580" s="43">
        <v>3</v>
      </c>
      <c r="D1580" s="23">
        <v>10020</v>
      </c>
      <c r="E1580" s="25">
        <f t="shared" si="299"/>
        <v>12497.5</v>
      </c>
      <c r="F1580" s="25">
        <f t="shared" si="300"/>
        <v>12334</v>
      </c>
      <c r="G1580" s="25">
        <f t="shared" si="289"/>
        <v>0.81238851953948432</v>
      </c>
      <c r="H1580" s="25">
        <f t="shared" si="296"/>
        <v>0.99623085886831275</v>
      </c>
      <c r="I1580" s="4">
        <f t="shared" si="290"/>
        <v>10057.909681077745</v>
      </c>
      <c r="J1580" s="25">
        <f t="shared" si="297"/>
        <v>12805.882780715412</v>
      </c>
      <c r="K1580" s="15">
        <f t="shared" si="291"/>
        <v>12757.615601199052</v>
      </c>
      <c r="L1580" s="36">
        <f t="shared" si="292"/>
        <v>-2737.6156011990515</v>
      </c>
      <c r="M1580" s="36">
        <f t="shared" si="293"/>
        <v>2737.6156011990515</v>
      </c>
      <c r="N1580" s="36">
        <f t="shared" si="294"/>
        <v>0.27321512986018476</v>
      </c>
      <c r="O1580" s="36">
        <f t="shared" si="295"/>
        <v>7494539.1799284443</v>
      </c>
      <c r="P1580" s="35">
        <f t="shared" si="298"/>
        <v>7494539.1799284443</v>
      </c>
    </row>
    <row r="1581" spans="1:16" x14ac:dyDescent="0.4">
      <c r="A1581" s="1">
        <v>1580</v>
      </c>
      <c r="B1581" s="21">
        <v>41393</v>
      </c>
      <c r="C1581" s="43">
        <v>4</v>
      </c>
      <c r="D1581" s="23">
        <v>13657</v>
      </c>
      <c r="E1581" s="25">
        <f t="shared" si="299"/>
        <v>12170.5</v>
      </c>
      <c r="F1581" s="25">
        <f t="shared" si="300"/>
        <v>12517.625</v>
      </c>
      <c r="G1581" s="25">
        <f t="shared" ref="G1581:G1644" si="301">D1581/F1581</f>
        <v>1.0910216594601612</v>
      </c>
      <c r="H1581" s="25">
        <f t="shared" si="296"/>
        <v>1.0011677938160828</v>
      </c>
      <c r="I1581" s="4">
        <f t="shared" ref="I1581:I1644" si="302">D1581/H1581</f>
        <v>13641.070042759313</v>
      </c>
      <c r="J1581" s="25">
        <f t="shared" si="297"/>
        <v>12806.199200742332</v>
      </c>
      <c r="K1581" s="15">
        <f t="shared" ref="K1581:K1644" si="303">H1581*J1581</f>
        <v>12821.154200976483</v>
      </c>
      <c r="L1581" s="36">
        <f t="shared" ref="L1581:L1644" si="304">D1581-K1581</f>
        <v>835.84579902351652</v>
      </c>
      <c r="M1581" s="36">
        <f t="shared" ref="M1581:M1644" si="305">ABS(L1581)</f>
        <v>835.84579902351652</v>
      </c>
      <c r="N1581" s="36">
        <f t="shared" ref="N1581:N1644" si="306">M1581/D1581</f>
        <v>6.1202738450868897E-2</v>
      </c>
      <c r="O1581" s="36">
        <f t="shared" ref="O1581:O1644" si="307">L1581^2</f>
        <v>698638.19974526076</v>
      </c>
      <c r="P1581" s="35">
        <f t="shared" si="298"/>
        <v>698638.19974526076</v>
      </c>
    </row>
    <row r="1582" spans="1:16" x14ac:dyDescent="0.4">
      <c r="A1582" s="1">
        <v>1581</v>
      </c>
      <c r="B1582" s="21">
        <v>41394</v>
      </c>
      <c r="C1582" s="43">
        <v>1</v>
      </c>
      <c r="D1582" s="23">
        <v>12695</v>
      </c>
      <c r="E1582" s="25">
        <f t="shared" si="299"/>
        <v>12864.75</v>
      </c>
      <c r="F1582" s="25">
        <f t="shared" si="300"/>
        <v>13121.5</v>
      </c>
      <c r="G1582" s="25">
        <f t="shared" si="301"/>
        <v>0.9674960941965477</v>
      </c>
      <c r="H1582" s="25">
        <f t="shared" si="296"/>
        <v>1.0029760598604931</v>
      </c>
      <c r="I1582" s="4">
        <f t="shared" si="302"/>
        <v>12657.331025194944</v>
      </c>
      <c r="J1582" s="25">
        <f t="shared" si="297"/>
        <v>12806.515620769254</v>
      </c>
      <c r="K1582" s="15">
        <f t="shared" si="303"/>
        <v>12844.628577861004</v>
      </c>
      <c r="L1582" s="36">
        <f t="shared" si="304"/>
        <v>-149.62857786100358</v>
      </c>
      <c r="M1582" s="36">
        <f t="shared" si="305"/>
        <v>149.62857786100358</v>
      </c>
      <c r="N1582" s="36">
        <f t="shared" si="306"/>
        <v>1.1786418106420133E-2</v>
      </c>
      <c r="O1582" s="36">
        <f t="shared" si="307"/>
        <v>22388.711312706411</v>
      </c>
      <c r="P1582" s="35">
        <f t="shared" si="298"/>
        <v>22388.711312706411</v>
      </c>
    </row>
    <row r="1583" spans="1:16" x14ac:dyDescent="0.4">
      <c r="A1583" s="1">
        <v>1582</v>
      </c>
      <c r="B1583" s="21">
        <v>41395</v>
      </c>
      <c r="C1583" s="43">
        <v>2</v>
      </c>
      <c r="D1583" s="23">
        <v>15087</v>
      </c>
      <c r="E1583" s="25">
        <f t="shared" si="299"/>
        <v>13378.25</v>
      </c>
      <c r="F1583" s="25">
        <f t="shared" si="300"/>
        <v>13558.125</v>
      </c>
      <c r="G1583" s="25">
        <f t="shared" si="301"/>
        <v>1.112764486239801</v>
      </c>
      <c r="H1583" s="25">
        <f t="shared" si="296"/>
        <v>0.99962528745511148</v>
      </c>
      <c r="I1583" s="4">
        <f t="shared" si="302"/>
        <v>15092.655407316801</v>
      </c>
      <c r="J1583" s="25">
        <f t="shared" si="297"/>
        <v>12806.832040796175</v>
      </c>
      <c r="K1583" s="15">
        <f t="shared" si="303"/>
        <v>12802.033160170207</v>
      </c>
      <c r="L1583" s="36">
        <f t="shared" si="304"/>
        <v>2284.9668398297927</v>
      </c>
      <c r="M1583" s="36">
        <f t="shared" si="305"/>
        <v>2284.9668398297927</v>
      </c>
      <c r="N1583" s="36">
        <f t="shared" si="306"/>
        <v>0.15145269701264616</v>
      </c>
      <c r="O1583" s="36">
        <f t="shared" si="307"/>
        <v>5221073.4591217497</v>
      </c>
      <c r="P1583" s="35">
        <f t="shared" si="298"/>
        <v>5221073.4591217497</v>
      </c>
    </row>
    <row r="1584" spans="1:16" x14ac:dyDescent="0.4">
      <c r="A1584" s="1">
        <v>1583</v>
      </c>
      <c r="B1584" s="21">
        <v>41396</v>
      </c>
      <c r="C1584" s="43">
        <v>3</v>
      </c>
      <c r="D1584" s="23">
        <v>12074</v>
      </c>
      <c r="E1584" s="25">
        <f t="shared" si="299"/>
        <v>13738</v>
      </c>
      <c r="F1584" s="25">
        <f t="shared" si="300"/>
        <v>13935.25</v>
      </c>
      <c r="G1584" s="25">
        <f t="shared" si="301"/>
        <v>0.86643583717550821</v>
      </c>
      <c r="H1584" s="25">
        <f t="shared" si="296"/>
        <v>0.99623085886831275</v>
      </c>
      <c r="I1584" s="4">
        <f t="shared" si="302"/>
        <v>12119.680787358553</v>
      </c>
      <c r="J1584" s="25">
        <f t="shared" si="297"/>
        <v>12807.148460823095</v>
      </c>
      <c r="K1584" s="15">
        <f t="shared" si="303"/>
        <v>12758.876510779781</v>
      </c>
      <c r="L1584" s="36">
        <f t="shared" si="304"/>
        <v>-684.8765107797808</v>
      </c>
      <c r="M1584" s="36">
        <f t="shared" si="305"/>
        <v>684.8765107797808</v>
      </c>
      <c r="N1584" s="36">
        <f t="shared" si="306"/>
        <v>5.6723249194946229E-2</v>
      </c>
      <c r="O1584" s="36">
        <f t="shared" si="307"/>
        <v>469055.83501788724</v>
      </c>
      <c r="P1584" s="35">
        <f t="shared" si="298"/>
        <v>469055.83501788724</v>
      </c>
    </row>
    <row r="1585" spans="1:16" x14ac:dyDescent="0.4">
      <c r="A1585" s="1">
        <v>1584</v>
      </c>
      <c r="B1585" s="21">
        <v>41397</v>
      </c>
      <c r="C1585" s="43">
        <v>4</v>
      </c>
      <c r="D1585" s="23">
        <v>15096</v>
      </c>
      <c r="E1585" s="25">
        <f t="shared" si="299"/>
        <v>14132.5</v>
      </c>
      <c r="F1585" s="25">
        <f t="shared" si="300"/>
        <v>13811.5</v>
      </c>
      <c r="G1585" s="25">
        <f t="shared" si="301"/>
        <v>1.0930022083046735</v>
      </c>
      <c r="H1585" s="25">
        <f t="shared" si="296"/>
        <v>1.0011677938160828</v>
      </c>
      <c r="I1585" s="4">
        <f t="shared" si="302"/>
        <v>15078.391547594245</v>
      </c>
      <c r="J1585" s="25">
        <f t="shared" si="297"/>
        <v>12807.464880850017</v>
      </c>
      <c r="K1585" s="15">
        <f t="shared" si="303"/>
        <v>12822.421359137572</v>
      </c>
      <c r="L1585" s="36">
        <f t="shared" si="304"/>
        <v>2273.5786408624281</v>
      </c>
      <c r="M1585" s="36">
        <f t="shared" si="305"/>
        <v>2273.5786408624281</v>
      </c>
      <c r="N1585" s="36">
        <f t="shared" si="306"/>
        <v>0.15060801807514759</v>
      </c>
      <c r="O1585" s="36">
        <f t="shared" si="307"/>
        <v>5169159.8361858455</v>
      </c>
      <c r="P1585" s="35">
        <f t="shared" si="298"/>
        <v>5169159.8361858455</v>
      </c>
    </row>
    <row r="1586" spans="1:16" x14ac:dyDescent="0.4">
      <c r="A1586" s="1">
        <v>1585</v>
      </c>
      <c r="B1586" s="21">
        <v>41398</v>
      </c>
      <c r="C1586" s="43">
        <v>1</v>
      </c>
      <c r="D1586" s="23">
        <v>14273</v>
      </c>
      <c r="E1586" s="25">
        <f t="shared" si="299"/>
        <v>13490.5</v>
      </c>
      <c r="F1586" s="25">
        <f t="shared" si="300"/>
        <v>14065.125</v>
      </c>
      <c r="G1586" s="25">
        <f t="shared" si="301"/>
        <v>1.0147794633890563</v>
      </c>
      <c r="H1586" s="25">
        <f t="shared" si="296"/>
        <v>1.0029760598604931</v>
      </c>
      <c r="I1586" s="4">
        <f t="shared" si="302"/>
        <v>14230.648737503539</v>
      </c>
      <c r="J1586" s="25">
        <f t="shared" si="297"/>
        <v>12807.781300876937</v>
      </c>
      <c r="K1586" s="15">
        <f t="shared" si="303"/>
        <v>12845.898024708451</v>
      </c>
      <c r="L1586" s="36">
        <f t="shared" si="304"/>
        <v>1427.101975291549</v>
      </c>
      <c r="M1586" s="36">
        <f t="shared" si="305"/>
        <v>1427.101975291549</v>
      </c>
      <c r="N1586" s="36">
        <f t="shared" si="306"/>
        <v>9.9986125922479435E-2</v>
      </c>
      <c r="O1586" s="36">
        <f t="shared" si="307"/>
        <v>2036620.047881041</v>
      </c>
      <c r="P1586" s="35">
        <f t="shared" si="298"/>
        <v>2036620.047881041</v>
      </c>
    </row>
    <row r="1587" spans="1:16" x14ac:dyDescent="0.4">
      <c r="A1587" s="1">
        <v>1586</v>
      </c>
      <c r="B1587" s="21">
        <v>41399</v>
      </c>
      <c r="C1587" s="43">
        <v>2</v>
      </c>
      <c r="D1587" s="23">
        <v>12519</v>
      </c>
      <c r="E1587" s="25">
        <f t="shared" si="299"/>
        <v>14639.75</v>
      </c>
      <c r="F1587" s="25">
        <f t="shared" si="300"/>
        <v>14217</v>
      </c>
      <c r="G1587" s="25">
        <f t="shared" si="301"/>
        <v>0.88056552015193079</v>
      </c>
      <c r="H1587" s="25">
        <f t="shared" si="296"/>
        <v>0.99962528745511148</v>
      </c>
      <c r="I1587" s="4">
        <f t="shared" si="302"/>
        <v>12523.692784794792</v>
      </c>
      <c r="J1587" s="25">
        <f t="shared" si="297"/>
        <v>12808.097720903857</v>
      </c>
      <c r="K1587" s="15">
        <f t="shared" si="303"/>
        <v>12803.298366011677</v>
      </c>
      <c r="L1587" s="36">
        <f t="shared" si="304"/>
        <v>-284.29836601167699</v>
      </c>
      <c r="M1587" s="36">
        <f t="shared" si="305"/>
        <v>284.29836601167699</v>
      </c>
      <c r="N1587" s="36">
        <f t="shared" si="306"/>
        <v>2.2709351067311846E-2</v>
      </c>
      <c r="O1587" s="36">
        <f t="shared" si="307"/>
        <v>80825.560916909453</v>
      </c>
      <c r="P1587" s="35">
        <f t="shared" si="298"/>
        <v>80825.560916909453</v>
      </c>
    </row>
    <row r="1588" spans="1:16" x14ac:dyDescent="0.4">
      <c r="A1588" s="1">
        <v>1587</v>
      </c>
      <c r="B1588" s="21">
        <v>41400</v>
      </c>
      <c r="C1588" s="43">
        <v>3</v>
      </c>
      <c r="D1588" s="23">
        <v>16671</v>
      </c>
      <c r="E1588" s="25">
        <f t="shared" si="299"/>
        <v>13794.25</v>
      </c>
      <c r="F1588" s="25">
        <f t="shared" si="300"/>
        <v>13664.625</v>
      </c>
      <c r="G1588" s="25">
        <f t="shared" si="301"/>
        <v>1.2200115261121327</v>
      </c>
      <c r="H1588" s="25">
        <f t="shared" si="296"/>
        <v>0.99623085886831275</v>
      </c>
      <c r="I1588" s="4">
        <f t="shared" si="302"/>
        <v>16734.073083158393</v>
      </c>
      <c r="J1588" s="25">
        <f t="shared" si="297"/>
        <v>12808.414140930779</v>
      </c>
      <c r="K1588" s="15">
        <f t="shared" si="303"/>
        <v>12760.137420360512</v>
      </c>
      <c r="L1588" s="36">
        <f t="shared" si="304"/>
        <v>3910.8625796394881</v>
      </c>
      <c r="M1588" s="36">
        <f t="shared" si="305"/>
        <v>3910.8625796394881</v>
      </c>
      <c r="N1588" s="36">
        <f t="shared" si="306"/>
        <v>0.23459076118046238</v>
      </c>
      <c r="O1588" s="36">
        <f t="shared" si="307"/>
        <v>15294846.116824431</v>
      </c>
      <c r="P1588" s="35">
        <f t="shared" si="298"/>
        <v>15294846.116824431</v>
      </c>
    </row>
    <row r="1589" spans="1:16" x14ac:dyDescent="0.4">
      <c r="A1589" s="1">
        <v>1588</v>
      </c>
      <c r="B1589" s="21">
        <v>41401</v>
      </c>
      <c r="C1589" s="43">
        <v>4</v>
      </c>
      <c r="D1589" s="23">
        <v>11714</v>
      </c>
      <c r="E1589" s="25">
        <f t="shared" si="299"/>
        <v>13535</v>
      </c>
      <c r="F1589" s="25">
        <f t="shared" si="300"/>
        <v>13785.75</v>
      </c>
      <c r="G1589" s="25">
        <f t="shared" si="301"/>
        <v>0.84971800591190183</v>
      </c>
      <c r="H1589" s="25">
        <f t="shared" si="296"/>
        <v>1.0011677938160828</v>
      </c>
      <c r="I1589" s="4">
        <f t="shared" si="302"/>
        <v>11700.336419483239</v>
      </c>
      <c r="J1589" s="25">
        <f t="shared" si="297"/>
        <v>12808.7305609577</v>
      </c>
      <c r="K1589" s="15">
        <f t="shared" si="303"/>
        <v>12823.688517298657</v>
      </c>
      <c r="L1589" s="36">
        <f t="shared" si="304"/>
        <v>-1109.6885172986567</v>
      </c>
      <c r="M1589" s="36">
        <f t="shared" si="305"/>
        <v>1109.6885172986567</v>
      </c>
      <c r="N1589" s="36">
        <f t="shared" si="306"/>
        <v>9.4731818106424517E-2</v>
      </c>
      <c r="O1589" s="36">
        <f t="shared" si="307"/>
        <v>1231408.6054244912</v>
      </c>
      <c r="P1589" s="35">
        <f t="shared" si="298"/>
        <v>1231408.6054244912</v>
      </c>
    </row>
    <row r="1590" spans="1:16" x14ac:dyDescent="0.4">
      <c r="A1590" s="1">
        <v>1589</v>
      </c>
      <c r="B1590" s="21">
        <v>41402</v>
      </c>
      <c r="C1590" s="43">
        <v>1</v>
      </c>
      <c r="D1590" s="23">
        <v>13236</v>
      </c>
      <c r="E1590" s="25">
        <f t="shared" si="299"/>
        <v>14036.5</v>
      </c>
      <c r="F1590" s="25">
        <f t="shared" si="300"/>
        <v>14090.625</v>
      </c>
      <c r="G1590" s="25">
        <f t="shared" si="301"/>
        <v>0.93934797072521625</v>
      </c>
      <c r="H1590" s="25">
        <f t="shared" si="296"/>
        <v>1.0029760598604931</v>
      </c>
      <c r="I1590" s="4">
        <f t="shared" si="302"/>
        <v>13196.72575419301</v>
      </c>
      <c r="J1590" s="25">
        <f t="shared" si="297"/>
        <v>12809.04698098462</v>
      </c>
      <c r="K1590" s="15">
        <f t="shared" si="303"/>
        <v>12847.167471555898</v>
      </c>
      <c r="L1590" s="36">
        <f t="shared" si="304"/>
        <v>388.83252844410163</v>
      </c>
      <c r="M1590" s="36">
        <f t="shared" si="305"/>
        <v>388.83252844410163</v>
      </c>
      <c r="N1590" s="36">
        <f t="shared" si="306"/>
        <v>2.9376890937148809E-2</v>
      </c>
      <c r="O1590" s="36">
        <f t="shared" si="307"/>
        <v>151190.73517623311</v>
      </c>
      <c r="P1590" s="35">
        <f t="shared" si="298"/>
        <v>151190.73517623311</v>
      </c>
    </row>
    <row r="1591" spans="1:16" x14ac:dyDescent="0.4">
      <c r="A1591" s="1">
        <v>1590</v>
      </c>
      <c r="B1591" s="21">
        <v>41403</v>
      </c>
      <c r="C1591" s="43">
        <v>2</v>
      </c>
      <c r="D1591" s="23">
        <v>14525</v>
      </c>
      <c r="E1591" s="25">
        <f t="shared" si="299"/>
        <v>14144.75</v>
      </c>
      <c r="F1591" s="25">
        <f t="shared" si="300"/>
        <v>14407.375</v>
      </c>
      <c r="G1591" s="25">
        <f t="shared" si="301"/>
        <v>1.0081642214490842</v>
      </c>
      <c r="H1591" s="25">
        <f t="shared" si="296"/>
        <v>0.99962528745511148</v>
      </c>
      <c r="I1591" s="4">
        <f t="shared" si="302"/>
        <v>14530.444739926859</v>
      </c>
      <c r="J1591" s="25">
        <f t="shared" si="297"/>
        <v>12809.363401011542</v>
      </c>
      <c r="K1591" s="15">
        <f t="shared" si="303"/>
        <v>12804.563571853147</v>
      </c>
      <c r="L1591" s="36">
        <f t="shared" si="304"/>
        <v>1720.4364281468534</v>
      </c>
      <c r="M1591" s="36">
        <f t="shared" si="305"/>
        <v>1720.4364281468534</v>
      </c>
      <c r="N1591" s="36">
        <f t="shared" si="306"/>
        <v>0.11844656992405186</v>
      </c>
      <c r="O1591" s="36">
        <f t="shared" si="307"/>
        <v>2959901.5032947031</v>
      </c>
      <c r="P1591" s="35">
        <f t="shared" si="298"/>
        <v>2959901.5032947031</v>
      </c>
    </row>
    <row r="1592" spans="1:16" x14ac:dyDescent="0.4">
      <c r="A1592" s="1">
        <v>1591</v>
      </c>
      <c r="B1592" s="21">
        <v>41404</v>
      </c>
      <c r="C1592" s="43">
        <v>3</v>
      </c>
      <c r="D1592" s="23">
        <v>17104</v>
      </c>
      <c r="E1592" s="25">
        <f t="shared" si="299"/>
        <v>14670</v>
      </c>
      <c r="F1592" s="25">
        <f t="shared" si="300"/>
        <v>14638</v>
      </c>
      <c r="G1592" s="25">
        <f t="shared" si="301"/>
        <v>1.168465637382156</v>
      </c>
      <c r="H1592" s="25">
        <f t="shared" si="296"/>
        <v>0.99623085886831275</v>
      </c>
      <c r="I1592" s="4">
        <f t="shared" si="302"/>
        <v>17168.711295923527</v>
      </c>
      <c r="J1592" s="25">
        <f t="shared" si="297"/>
        <v>12809.679821038462</v>
      </c>
      <c r="K1592" s="15">
        <f t="shared" si="303"/>
        <v>12761.398329941241</v>
      </c>
      <c r="L1592" s="36">
        <f t="shared" si="304"/>
        <v>4342.6016700587588</v>
      </c>
      <c r="M1592" s="36">
        <f t="shared" si="305"/>
        <v>4342.6016700587588</v>
      </c>
      <c r="N1592" s="36">
        <f t="shared" si="306"/>
        <v>0.25389392364702751</v>
      </c>
      <c r="O1592" s="36">
        <f t="shared" si="307"/>
        <v>18858189.264797121</v>
      </c>
      <c r="P1592" s="35">
        <f t="shared" si="298"/>
        <v>18858189.264797121</v>
      </c>
    </row>
    <row r="1593" spans="1:16" x14ac:dyDescent="0.4">
      <c r="A1593" s="1">
        <v>1592</v>
      </c>
      <c r="B1593" s="21">
        <v>41405</v>
      </c>
      <c r="C1593" s="43">
        <v>4</v>
      </c>
      <c r="D1593" s="23">
        <v>13815</v>
      </c>
      <c r="E1593" s="25">
        <f t="shared" si="299"/>
        <v>14606</v>
      </c>
      <c r="F1593" s="25">
        <f t="shared" si="300"/>
        <v>14138.75</v>
      </c>
      <c r="G1593" s="25">
        <f t="shared" si="301"/>
        <v>0.97710193616833174</v>
      </c>
      <c r="H1593" s="25">
        <f t="shared" si="296"/>
        <v>1.0011677938160828</v>
      </c>
      <c r="I1593" s="4">
        <f t="shared" si="302"/>
        <v>13798.885746556338</v>
      </c>
      <c r="J1593" s="25">
        <f t="shared" si="297"/>
        <v>12809.996241065382</v>
      </c>
      <c r="K1593" s="15">
        <f t="shared" si="303"/>
        <v>12824.955675459742</v>
      </c>
      <c r="L1593" s="36">
        <f t="shared" si="304"/>
        <v>990.04432454025846</v>
      </c>
      <c r="M1593" s="36">
        <f t="shared" si="305"/>
        <v>990.04432454025846</v>
      </c>
      <c r="N1593" s="36">
        <f t="shared" si="306"/>
        <v>7.1664446220793224E-2</v>
      </c>
      <c r="O1593" s="36">
        <f t="shared" si="307"/>
        <v>980187.7645543766</v>
      </c>
      <c r="P1593" s="35">
        <f t="shared" si="298"/>
        <v>980187.7645543766</v>
      </c>
    </row>
    <row r="1594" spans="1:16" x14ac:dyDescent="0.4">
      <c r="A1594" s="1">
        <v>1593</v>
      </c>
      <c r="B1594" s="21">
        <v>41406</v>
      </c>
      <c r="C1594" s="43">
        <v>1</v>
      </c>
      <c r="D1594" s="23">
        <v>12980</v>
      </c>
      <c r="E1594" s="25">
        <f t="shared" si="299"/>
        <v>13671.5</v>
      </c>
      <c r="F1594" s="25">
        <f t="shared" si="300"/>
        <v>13745.125</v>
      </c>
      <c r="G1594" s="25">
        <f t="shared" si="301"/>
        <v>0.94433480961431782</v>
      </c>
      <c r="H1594" s="25">
        <f t="shared" si="296"/>
        <v>1.0029760598604931</v>
      </c>
      <c r="I1594" s="4">
        <f t="shared" si="302"/>
        <v>12941.48536487045</v>
      </c>
      <c r="J1594" s="25">
        <f t="shared" si="297"/>
        <v>12810.312661092305</v>
      </c>
      <c r="K1594" s="15">
        <f t="shared" si="303"/>
        <v>12848.436918403348</v>
      </c>
      <c r="L1594" s="36">
        <f t="shared" si="304"/>
        <v>131.56308159665241</v>
      </c>
      <c r="M1594" s="36">
        <f t="shared" si="305"/>
        <v>131.56308159665241</v>
      </c>
      <c r="N1594" s="36">
        <f t="shared" si="306"/>
        <v>1.0135830631483236E-2</v>
      </c>
      <c r="O1594" s="36">
        <f t="shared" si="307"/>
        <v>17308.84443920742</v>
      </c>
      <c r="P1594" s="35">
        <f t="shared" si="298"/>
        <v>17308.84443920742</v>
      </c>
    </row>
    <row r="1595" spans="1:16" x14ac:dyDescent="0.4">
      <c r="A1595" s="1">
        <v>1594</v>
      </c>
      <c r="B1595" s="21">
        <v>41407</v>
      </c>
      <c r="C1595" s="43">
        <v>2</v>
      </c>
      <c r="D1595" s="23">
        <v>10787</v>
      </c>
      <c r="E1595" s="25">
        <f t="shared" si="299"/>
        <v>13818.75</v>
      </c>
      <c r="F1595" s="25">
        <f t="shared" si="300"/>
        <v>14232.125</v>
      </c>
      <c r="G1595" s="25">
        <f t="shared" si="301"/>
        <v>0.75793319690488947</v>
      </c>
      <c r="H1595" s="25">
        <f t="shared" si="296"/>
        <v>0.99962528745511148</v>
      </c>
      <c r="I1595" s="4">
        <f t="shared" si="302"/>
        <v>10791.043539386646</v>
      </c>
      <c r="J1595" s="25">
        <f t="shared" si="297"/>
        <v>12810.629081119225</v>
      </c>
      <c r="K1595" s="15">
        <f t="shared" si="303"/>
        <v>12805.828777694616</v>
      </c>
      <c r="L1595" s="36">
        <f t="shared" si="304"/>
        <v>-2018.8287776946163</v>
      </c>
      <c r="M1595" s="36">
        <f t="shared" si="305"/>
        <v>2018.8287776946163</v>
      </c>
      <c r="N1595" s="36">
        <f t="shared" si="306"/>
        <v>0.18715386833175268</v>
      </c>
      <c r="O1595" s="36">
        <f t="shared" si="307"/>
        <v>4075669.6336479383</v>
      </c>
      <c r="P1595" s="35">
        <f t="shared" si="298"/>
        <v>4075669.6336479383</v>
      </c>
    </row>
    <row r="1596" spans="1:16" x14ac:dyDescent="0.4">
      <c r="A1596" s="1">
        <v>1595</v>
      </c>
      <c r="B1596" s="21">
        <v>41408</v>
      </c>
      <c r="C1596" s="43">
        <v>3</v>
      </c>
      <c r="D1596" s="23">
        <v>17693</v>
      </c>
      <c r="E1596" s="25">
        <f t="shared" si="299"/>
        <v>14645.5</v>
      </c>
      <c r="F1596" s="25">
        <f t="shared" si="300"/>
        <v>14575.25</v>
      </c>
      <c r="G1596" s="25">
        <f t="shared" si="301"/>
        <v>1.213907137098849</v>
      </c>
      <c r="H1596" s="25">
        <f t="shared" si="296"/>
        <v>0.99623085886831275</v>
      </c>
      <c r="I1596" s="4">
        <f t="shared" si="302"/>
        <v>17759.93971929227</v>
      </c>
      <c r="J1596" s="25">
        <f t="shared" si="297"/>
        <v>12810.945501146147</v>
      </c>
      <c r="K1596" s="15">
        <f t="shared" si="303"/>
        <v>12762.659239521974</v>
      </c>
      <c r="L1596" s="36">
        <f t="shared" si="304"/>
        <v>4930.3407604780259</v>
      </c>
      <c r="M1596" s="36">
        <f t="shared" si="305"/>
        <v>4930.3407604780259</v>
      </c>
      <c r="N1596" s="36">
        <f t="shared" si="306"/>
        <v>0.27866053018018572</v>
      </c>
      <c r="O1596" s="36">
        <f t="shared" si="307"/>
        <v>24308260.014431041</v>
      </c>
      <c r="P1596" s="35">
        <f t="shared" si="298"/>
        <v>24308260.014431041</v>
      </c>
    </row>
    <row r="1597" spans="1:16" x14ac:dyDescent="0.4">
      <c r="A1597" s="1">
        <v>1596</v>
      </c>
      <c r="B1597" s="21">
        <v>41409</v>
      </c>
      <c r="C1597" s="43">
        <v>4</v>
      </c>
      <c r="D1597" s="23">
        <v>17122</v>
      </c>
      <c r="E1597" s="25">
        <f t="shared" si="299"/>
        <v>14505</v>
      </c>
      <c r="F1597" s="25">
        <f t="shared" si="300"/>
        <v>14762.375</v>
      </c>
      <c r="G1597" s="25">
        <f t="shared" si="301"/>
        <v>1.159840472823648</v>
      </c>
      <c r="H1597" s="25">
        <f t="shared" si="296"/>
        <v>1.0011677938160828</v>
      </c>
      <c r="I1597" s="4">
        <f t="shared" si="302"/>
        <v>17102.028357042174</v>
      </c>
      <c r="J1597" s="25">
        <f t="shared" si="297"/>
        <v>12811.261921173067</v>
      </c>
      <c r="K1597" s="15">
        <f t="shared" si="303"/>
        <v>12826.22283362083</v>
      </c>
      <c r="L1597" s="36">
        <f t="shared" si="304"/>
        <v>4295.77716637917</v>
      </c>
      <c r="M1597" s="36">
        <f t="shared" si="305"/>
        <v>4295.77716637917</v>
      </c>
      <c r="N1597" s="36">
        <f t="shared" si="306"/>
        <v>0.25089225361401529</v>
      </c>
      <c r="O1597" s="36">
        <f t="shared" si="307"/>
        <v>18453701.463184651</v>
      </c>
      <c r="P1597" s="35">
        <f t="shared" si="298"/>
        <v>18453701.463184651</v>
      </c>
    </row>
    <row r="1598" spans="1:16" x14ac:dyDescent="0.4">
      <c r="A1598" s="1">
        <v>1597</v>
      </c>
      <c r="B1598" s="21">
        <v>41410</v>
      </c>
      <c r="C1598" s="43">
        <v>1</v>
      </c>
      <c r="D1598" s="23">
        <v>12418</v>
      </c>
      <c r="E1598" s="25">
        <f t="shared" si="299"/>
        <v>15019.75</v>
      </c>
      <c r="F1598" s="25">
        <f t="shared" si="300"/>
        <v>14044.125</v>
      </c>
      <c r="G1598" s="25">
        <f t="shared" si="301"/>
        <v>0.88421314962662323</v>
      </c>
      <c r="H1598" s="25">
        <f t="shared" si="296"/>
        <v>1.0029760598604931</v>
      </c>
      <c r="I1598" s="4">
        <f t="shared" si="302"/>
        <v>12381.152947685767</v>
      </c>
      <c r="J1598" s="25">
        <f t="shared" si="297"/>
        <v>12811.578341199987</v>
      </c>
      <c r="K1598" s="15">
        <f t="shared" si="303"/>
        <v>12849.706365250795</v>
      </c>
      <c r="L1598" s="36">
        <f t="shared" si="304"/>
        <v>-431.70636525079499</v>
      </c>
      <c r="M1598" s="36">
        <f t="shared" si="305"/>
        <v>431.70636525079499</v>
      </c>
      <c r="N1598" s="36">
        <f t="shared" si="306"/>
        <v>3.4764564764921485E-2</v>
      </c>
      <c r="O1598" s="36">
        <f t="shared" si="307"/>
        <v>186370.3857980528</v>
      </c>
      <c r="P1598" s="35">
        <f t="shared" si="298"/>
        <v>186370.3857980528</v>
      </c>
    </row>
    <row r="1599" spans="1:16" x14ac:dyDescent="0.4">
      <c r="A1599" s="1">
        <v>1598</v>
      </c>
      <c r="B1599" s="21">
        <v>41411</v>
      </c>
      <c r="C1599" s="43">
        <v>2</v>
      </c>
      <c r="D1599" s="23">
        <v>12846</v>
      </c>
      <c r="E1599" s="25">
        <f t="shared" si="299"/>
        <v>13068.5</v>
      </c>
      <c r="F1599" s="25">
        <f t="shared" si="300"/>
        <v>12472.875</v>
      </c>
      <c r="G1599" s="25">
        <f t="shared" si="301"/>
        <v>1.0299149153663449</v>
      </c>
      <c r="H1599" s="25">
        <f t="shared" si="296"/>
        <v>0.99962528745511148</v>
      </c>
      <c r="I1599" s="4">
        <f t="shared" si="302"/>
        <v>12850.815361728086</v>
      </c>
      <c r="J1599" s="25">
        <f t="shared" si="297"/>
        <v>12811.894761226909</v>
      </c>
      <c r="K1599" s="15">
        <f t="shared" si="303"/>
        <v>12807.093983536086</v>
      </c>
      <c r="L1599" s="36">
        <f t="shared" si="304"/>
        <v>38.906016463914057</v>
      </c>
      <c r="M1599" s="36">
        <f t="shared" si="305"/>
        <v>38.906016463914057</v>
      </c>
      <c r="N1599" s="36">
        <f t="shared" si="306"/>
        <v>3.0286483313026668E-3</v>
      </c>
      <c r="O1599" s="36">
        <f t="shared" si="307"/>
        <v>1513.6781170903516</v>
      </c>
      <c r="P1599" s="35">
        <f t="shared" si="298"/>
        <v>1513.6781170903516</v>
      </c>
    </row>
    <row r="1600" spans="1:16" x14ac:dyDescent="0.4">
      <c r="A1600" s="1">
        <v>1599</v>
      </c>
      <c r="B1600" s="21">
        <v>41412</v>
      </c>
      <c r="C1600" s="43">
        <v>3</v>
      </c>
      <c r="D1600" s="23">
        <v>9888</v>
      </c>
      <c r="E1600" s="25">
        <f t="shared" si="299"/>
        <v>11877.25</v>
      </c>
      <c r="F1600" s="25">
        <f t="shared" si="300"/>
        <v>12359.5</v>
      </c>
      <c r="G1600" s="25">
        <f t="shared" si="301"/>
        <v>0.80003236376876086</v>
      </c>
      <c r="H1600" s="25">
        <f t="shared" si="296"/>
        <v>0.99623085886831275</v>
      </c>
      <c r="I1600" s="4">
        <f t="shared" si="302"/>
        <v>9925.4102721054642</v>
      </c>
      <c r="J1600" s="25">
        <f t="shared" si="297"/>
        <v>12812.21118125383</v>
      </c>
      <c r="K1600" s="15">
        <f t="shared" si="303"/>
        <v>12763.920149102703</v>
      </c>
      <c r="L1600" s="36">
        <f t="shared" si="304"/>
        <v>-2875.9201491027034</v>
      </c>
      <c r="M1600" s="36">
        <f t="shared" si="305"/>
        <v>2875.9201491027034</v>
      </c>
      <c r="N1600" s="36">
        <f t="shared" si="306"/>
        <v>0.29084952964226368</v>
      </c>
      <c r="O1600" s="36">
        <f t="shared" si="307"/>
        <v>8270916.704014916</v>
      </c>
      <c r="P1600" s="35">
        <f t="shared" si="298"/>
        <v>8270916.704014916</v>
      </c>
    </row>
    <row r="1601" spans="1:16" x14ac:dyDescent="0.4">
      <c r="A1601" s="1">
        <v>1600</v>
      </c>
      <c r="B1601" s="21">
        <v>41413</v>
      </c>
      <c r="C1601" s="43">
        <v>4</v>
      </c>
      <c r="D1601" s="23">
        <v>12357</v>
      </c>
      <c r="E1601" s="25">
        <f t="shared" si="299"/>
        <v>12841.75</v>
      </c>
      <c r="F1601" s="25">
        <f t="shared" si="300"/>
        <v>12651.5</v>
      </c>
      <c r="G1601" s="25">
        <f t="shared" si="301"/>
        <v>0.97672212781093148</v>
      </c>
      <c r="H1601" s="25">
        <f t="shared" si="296"/>
        <v>1.0011677938160828</v>
      </c>
      <c r="I1601" s="4">
        <f t="shared" si="302"/>
        <v>12342.586403923031</v>
      </c>
      <c r="J1601" s="25">
        <f t="shared" si="297"/>
        <v>12812.52760128075</v>
      </c>
      <c r="K1601" s="15">
        <f t="shared" si="303"/>
        <v>12827.489991781915</v>
      </c>
      <c r="L1601" s="36">
        <f t="shared" si="304"/>
        <v>-470.4899917819148</v>
      </c>
      <c r="M1601" s="36">
        <f t="shared" si="305"/>
        <v>470.4899917819148</v>
      </c>
      <c r="N1601" s="36">
        <f t="shared" si="306"/>
        <v>3.8074774765874793E-2</v>
      </c>
      <c r="O1601" s="36">
        <f t="shared" si="307"/>
        <v>221360.83236694624</v>
      </c>
      <c r="P1601" s="35">
        <f t="shared" si="298"/>
        <v>221360.83236694624</v>
      </c>
    </row>
    <row r="1602" spans="1:16" x14ac:dyDescent="0.4">
      <c r="A1602" s="1">
        <v>1601</v>
      </c>
      <c r="B1602" s="21">
        <v>41414</v>
      </c>
      <c r="C1602" s="43">
        <v>1</v>
      </c>
      <c r="D1602" s="23">
        <v>16276</v>
      </c>
      <c r="E1602" s="25">
        <f t="shared" si="299"/>
        <v>12461.25</v>
      </c>
      <c r="F1602" s="25">
        <f t="shared" si="300"/>
        <v>13355.375</v>
      </c>
      <c r="G1602" s="25">
        <f t="shared" si="301"/>
        <v>1.2186853607629886</v>
      </c>
      <c r="H1602" s="25">
        <f t="shared" ref="H1602:H1665" si="308">VLOOKUP(C1602,$Q$38:$S$42,3,FALSE)</f>
        <v>1.0029760598604931</v>
      </c>
      <c r="I1602" s="4">
        <f t="shared" si="302"/>
        <v>16227.705377398417</v>
      </c>
      <c r="J1602" s="25">
        <f t="shared" si="297"/>
        <v>12812.844021307672</v>
      </c>
      <c r="K1602" s="15">
        <f t="shared" si="303"/>
        <v>12850.975812098244</v>
      </c>
      <c r="L1602" s="36">
        <f t="shared" si="304"/>
        <v>3425.0241879017558</v>
      </c>
      <c r="M1602" s="36">
        <f t="shared" si="305"/>
        <v>3425.0241879017558</v>
      </c>
      <c r="N1602" s="36">
        <f t="shared" si="306"/>
        <v>0.21043402481578741</v>
      </c>
      <c r="O1602" s="36">
        <f t="shared" si="307"/>
        <v>11730790.687712083</v>
      </c>
      <c r="P1602" s="35">
        <f t="shared" si="298"/>
        <v>11730790.687712083</v>
      </c>
    </row>
    <row r="1603" spans="1:16" x14ac:dyDescent="0.4">
      <c r="A1603" s="1">
        <v>1602</v>
      </c>
      <c r="B1603" s="21">
        <v>41415</v>
      </c>
      <c r="C1603" s="43">
        <v>2</v>
      </c>
      <c r="D1603" s="23">
        <v>11324</v>
      </c>
      <c r="E1603" s="25">
        <f t="shared" si="299"/>
        <v>14249.5</v>
      </c>
      <c r="F1603" s="25">
        <f t="shared" si="300"/>
        <v>14282.625</v>
      </c>
      <c r="G1603" s="25">
        <f t="shared" si="301"/>
        <v>0.7928514541269549</v>
      </c>
      <c r="H1603" s="25">
        <f t="shared" si="308"/>
        <v>0.99962528745511148</v>
      </c>
      <c r="I1603" s="4">
        <f t="shared" si="302"/>
        <v>11328.244835451413</v>
      </c>
      <c r="J1603" s="25">
        <f t="shared" ref="J1603:J1666" si="309">INTERCEPT($I$2:$I$3896,$A$2:$A$3896)+SLOPE($I$2:$I$3896,$A$2:$A$3896)*A1603</f>
        <v>12813.160441334592</v>
      </c>
      <c r="K1603" s="15">
        <f t="shared" si="303"/>
        <v>12808.359189377556</v>
      </c>
      <c r="L1603" s="36">
        <f t="shared" si="304"/>
        <v>-1484.3591893775556</v>
      </c>
      <c r="M1603" s="36">
        <f t="shared" si="305"/>
        <v>1484.3591893775556</v>
      </c>
      <c r="N1603" s="36">
        <f t="shared" si="306"/>
        <v>0.13108081856036344</v>
      </c>
      <c r="O1603" s="36">
        <f t="shared" si="307"/>
        <v>2203322.2030895939</v>
      </c>
      <c r="P1603" s="35">
        <f t="shared" ref="P1603:P1666" si="310">(D1603-K1603)^2</f>
        <v>2203322.2030895939</v>
      </c>
    </row>
    <row r="1604" spans="1:16" x14ac:dyDescent="0.4">
      <c r="A1604" s="1">
        <v>1603</v>
      </c>
      <c r="B1604" s="21">
        <v>41416</v>
      </c>
      <c r="C1604" s="43">
        <v>3</v>
      </c>
      <c r="D1604" s="23">
        <v>17041</v>
      </c>
      <c r="E1604" s="25">
        <f t="shared" si="299"/>
        <v>14315.75</v>
      </c>
      <c r="F1604" s="25">
        <f t="shared" si="300"/>
        <v>14382.125</v>
      </c>
      <c r="G1604" s="25">
        <f t="shared" si="301"/>
        <v>1.1848735843972988</v>
      </c>
      <c r="H1604" s="25">
        <f t="shared" si="308"/>
        <v>0.99623085886831275</v>
      </c>
      <c r="I1604" s="4">
        <f t="shared" si="302"/>
        <v>17105.472941641303</v>
      </c>
      <c r="J1604" s="25">
        <f t="shared" si="309"/>
        <v>12813.476861361512</v>
      </c>
      <c r="K1604" s="15">
        <f t="shared" si="303"/>
        <v>12765.181058683433</v>
      </c>
      <c r="L1604" s="36">
        <f t="shared" si="304"/>
        <v>4275.8189413165674</v>
      </c>
      <c r="M1604" s="36">
        <f t="shared" si="305"/>
        <v>4275.8189413165674</v>
      </c>
      <c r="N1604" s="36">
        <f t="shared" si="306"/>
        <v>0.25091361664905626</v>
      </c>
      <c r="O1604" s="36">
        <f t="shared" si="307"/>
        <v>18282627.61892153</v>
      </c>
      <c r="P1604" s="35">
        <f t="shared" si="310"/>
        <v>18282627.61892153</v>
      </c>
    </row>
    <row r="1605" spans="1:16" x14ac:dyDescent="0.4">
      <c r="A1605" s="1">
        <v>1604</v>
      </c>
      <c r="B1605" s="21">
        <v>41417</v>
      </c>
      <c r="C1605" s="43">
        <v>4</v>
      </c>
      <c r="D1605" s="23">
        <v>12622</v>
      </c>
      <c r="E1605" s="25">
        <f t="shared" ref="E1605:E1668" si="311">AVERAGE(D1603:D1606)</f>
        <v>14448.5</v>
      </c>
      <c r="F1605" s="25">
        <f t="shared" ref="F1605:F1668" si="312">AVERAGE(E1605:E1606)</f>
        <v>14274.5</v>
      </c>
      <c r="G1605" s="25">
        <f t="shared" si="301"/>
        <v>0.88423412378717292</v>
      </c>
      <c r="H1605" s="25">
        <f t="shared" si="308"/>
        <v>1.0011677938160828</v>
      </c>
      <c r="I1605" s="4">
        <f t="shared" si="302"/>
        <v>12607.277299531966</v>
      </c>
      <c r="J1605" s="25">
        <f t="shared" si="309"/>
        <v>12813.793281388434</v>
      </c>
      <c r="K1605" s="15">
        <f t="shared" si="303"/>
        <v>12828.757149943003</v>
      </c>
      <c r="L1605" s="36">
        <f t="shared" si="304"/>
        <v>-206.75714994300324</v>
      </c>
      <c r="M1605" s="36">
        <f t="shared" si="305"/>
        <v>206.75714994300324</v>
      </c>
      <c r="N1605" s="36">
        <f t="shared" si="306"/>
        <v>1.6380696398590022E-2</v>
      </c>
      <c r="O1605" s="36">
        <f t="shared" si="307"/>
        <v>42748.519052553529</v>
      </c>
      <c r="P1605" s="35">
        <f t="shared" si="310"/>
        <v>42748.519052553529</v>
      </c>
    </row>
    <row r="1606" spans="1:16" x14ac:dyDescent="0.4">
      <c r="A1606" s="1">
        <v>1605</v>
      </c>
      <c r="B1606" s="21">
        <v>41418</v>
      </c>
      <c r="C1606" s="43">
        <v>1</v>
      </c>
      <c r="D1606" s="23">
        <v>16807</v>
      </c>
      <c r="E1606" s="25">
        <f t="shared" si="311"/>
        <v>14100.5</v>
      </c>
      <c r="F1606" s="25">
        <f t="shared" si="312"/>
        <v>13253.875</v>
      </c>
      <c r="G1606" s="25">
        <f t="shared" si="301"/>
        <v>1.2680819760258792</v>
      </c>
      <c r="H1606" s="25">
        <f t="shared" si="308"/>
        <v>1.0029760598604931</v>
      </c>
      <c r="I1606" s="4">
        <f t="shared" si="302"/>
        <v>16757.12977868857</v>
      </c>
      <c r="J1606" s="25">
        <f t="shared" si="309"/>
        <v>12814.109701415355</v>
      </c>
      <c r="K1606" s="15">
        <f t="shared" si="303"/>
        <v>12852.245258945692</v>
      </c>
      <c r="L1606" s="36">
        <f t="shared" si="304"/>
        <v>3954.7547410543084</v>
      </c>
      <c r="M1606" s="36">
        <f t="shared" si="305"/>
        <v>3954.7547410543084</v>
      </c>
      <c r="N1606" s="36">
        <f t="shared" si="306"/>
        <v>0.23530402457632585</v>
      </c>
      <c r="O1606" s="36">
        <f t="shared" si="307"/>
        <v>15640085.06189153</v>
      </c>
      <c r="P1606" s="35">
        <f t="shared" si="310"/>
        <v>15640085.06189153</v>
      </c>
    </row>
    <row r="1607" spans="1:16" x14ac:dyDescent="0.4">
      <c r="A1607" s="1">
        <v>1606</v>
      </c>
      <c r="B1607" s="21">
        <v>41419</v>
      </c>
      <c r="C1607" s="43">
        <v>2</v>
      </c>
      <c r="D1607" s="23">
        <v>9932</v>
      </c>
      <c r="E1607" s="25">
        <f t="shared" si="311"/>
        <v>12407.25</v>
      </c>
      <c r="F1607" s="25">
        <f t="shared" si="312"/>
        <v>12995</v>
      </c>
      <c r="G1607" s="25">
        <f t="shared" si="301"/>
        <v>0.7642939592150827</v>
      </c>
      <c r="H1607" s="25">
        <f t="shared" si="308"/>
        <v>0.99962528745511148</v>
      </c>
      <c r="I1607" s="4">
        <f t="shared" si="302"/>
        <v>9935.7230400656499</v>
      </c>
      <c r="J1607" s="25">
        <f t="shared" si="309"/>
        <v>12814.426121442275</v>
      </c>
      <c r="K1607" s="15">
        <f t="shared" si="303"/>
        <v>12809.624395219023</v>
      </c>
      <c r="L1607" s="36">
        <f t="shared" si="304"/>
        <v>-2877.6243952190234</v>
      </c>
      <c r="M1607" s="36">
        <f t="shared" si="305"/>
        <v>2877.6243952190234</v>
      </c>
      <c r="N1607" s="36">
        <f t="shared" si="306"/>
        <v>0.28973262134706235</v>
      </c>
      <c r="O1607" s="36">
        <f t="shared" si="307"/>
        <v>8280722.1599596506</v>
      </c>
      <c r="P1607" s="35">
        <f t="shared" si="310"/>
        <v>8280722.1599596506</v>
      </c>
    </row>
    <row r="1608" spans="1:16" x14ac:dyDescent="0.4">
      <c r="A1608" s="1">
        <v>1607</v>
      </c>
      <c r="B1608" s="21">
        <v>41420</v>
      </c>
      <c r="C1608" s="43">
        <v>3</v>
      </c>
      <c r="D1608" s="23">
        <v>10268</v>
      </c>
      <c r="E1608" s="25">
        <f t="shared" si="311"/>
        <v>13582.75</v>
      </c>
      <c r="F1608" s="25">
        <f t="shared" si="312"/>
        <v>13619.75</v>
      </c>
      <c r="G1608" s="25">
        <f t="shared" si="301"/>
        <v>0.753905174470897</v>
      </c>
      <c r="H1608" s="25">
        <f t="shared" si="308"/>
        <v>0.99623085886831275</v>
      </c>
      <c r="I1608" s="4">
        <f t="shared" si="302"/>
        <v>10306.847964601426</v>
      </c>
      <c r="J1608" s="25">
        <f t="shared" si="309"/>
        <v>12814.742541469197</v>
      </c>
      <c r="K1608" s="15">
        <f t="shared" si="303"/>
        <v>12766.441968264164</v>
      </c>
      <c r="L1608" s="36">
        <f t="shared" si="304"/>
        <v>-2498.4419682641637</v>
      </c>
      <c r="M1608" s="36">
        <f t="shared" si="305"/>
        <v>2498.4419682641637</v>
      </c>
      <c r="N1608" s="36">
        <f t="shared" si="306"/>
        <v>0.24332313676121578</v>
      </c>
      <c r="O1608" s="36">
        <f t="shared" si="307"/>
        <v>6242212.2687837081</v>
      </c>
      <c r="P1608" s="35">
        <f t="shared" si="310"/>
        <v>6242212.2687837081</v>
      </c>
    </row>
    <row r="1609" spans="1:16" x14ac:dyDescent="0.4">
      <c r="A1609" s="1">
        <v>1608</v>
      </c>
      <c r="B1609" s="21">
        <v>41421</v>
      </c>
      <c r="C1609" s="43">
        <v>4</v>
      </c>
      <c r="D1609" s="23">
        <v>17324</v>
      </c>
      <c r="E1609" s="25">
        <f t="shared" si="311"/>
        <v>13656.75</v>
      </c>
      <c r="F1609" s="25">
        <f t="shared" si="312"/>
        <v>14391.625</v>
      </c>
      <c r="G1609" s="25">
        <f t="shared" si="301"/>
        <v>1.2037556565016112</v>
      </c>
      <c r="H1609" s="25">
        <f t="shared" si="308"/>
        <v>1.0011677938160828</v>
      </c>
      <c r="I1609" s="4">
        <f t="shared" si="302"/>
        <v>17303.792737845964</v>
      </c>
      <c r="J1609" s="25">
        <f t="shared" si="309"/>
        <v>12815.058961496117</v>
      </c>
      <c r="K1609" s="15">
        <f t="shared" si="303"/>
        <v>12830.024308104088</v>
      </c>
      <c r="L1609" s="36">
        <f t="shared" si="304"/>
        <v>4493.975691895912</v>
      </c>
      <c r="M1609" s="36">
        <f t="shared" si="305"/>
        <v>4493.975691895912</v>
      </c>
      <c r="N1609" s="36">
        <f t="shared" si="306"/>
        <v>0.25940750934518081</v>
      </c>
      <c r="O1609" s="36">
        <f t="shared" si="307"/>
        <v>20195817.519351341</v>
      </c>
      <c r="P1609" s="35">
        <f t="shared" si="310"/>
        <v>20195817.519351341</v>
      </c>
    </row>
    <row r="1610" spans="1:16" x14ac:dyDescent="0.4">
      <c r="A1610" s="1">
        <v>1609</v>
      </c>
      <c r="B1610" s="21">
        <v>41422</v>
      </c>
      <c r="C1610" s="43">
        <v>1</v>
      </c>
      <c r="D1610" s="23">
        <v>17103</v>
      </c>
      <c r="E1610" s="25">
        <f t="shared" si="311"/>
        <v>15126.5</v>
      </c>
      <c r="F1610" s="25">
        <f t="shared" si="312"/>
        <v>15512.625</v>
      </c>
      <c r="G1610" s="25">
        <f t="shared" si="301"/>
        <v>1.1025213334300288</v>
      </c>
      <c r="H1610" s="25">
        <f t="shared" si="308"/>
        <v>1.0029760598604931</v>
      </c>
      <c r="I1610" s="4">
        <f t="shared" si="302"/>
        <v>17052.251478842783</v>
      </c>
      <c r="J1610" s="25">
        <f t="shared" si="309"/>
        <v>12815.375381523038</v>
      </c>
      <c r="K1610" s="15">
        <f t="shared" si="303"/>
        <v>12853.514705793139</v>
      </c>
      <c r="L1610" s="36">
        <f t="shared" si="304"/>
        <v>4249.485294206861</v>
      </c>
      <c r="M1610" s="36">
        <f t="shared" si="305"/>
        <v>4249.485294206861</v>
      </c>
      <c r="N1610" s="36">
        <f t="shared" si="306"/>
        <v>0.24846432171004273</v>
      </c>
      <c r="O1610" s="36">
        <f t="shared" si="307"/>
        <v>18058125.265680373</v>
      </c>
      <c r="P1610" s="35">
        <f t="shared" si="310"/>
        <v>18058125.265680373</v>
      </c>
    </row>
    <row r="1611" spans="1:16" x14ac:dyDescent="0.4">
      <c r="A1611" s="1">
        <v>1610</v>
      </c>
      <c r="B1611" s="21">
        <v>41423</v>
      </c>
      <c r="C1611" s="43">
        <v>2</v>
      </c>
      <c r="D1611" s="23">
        <v>15811</v>
      </c>
      <c r="E1611" s="25">
        <f t="shared" si="311"/>
        <v>15898.75</v>
      </c>
      <c r="F1611" s="25">
        <f t="shared" si="312"/>
        <v>15149.375</v>
      </c>
      <c r="G1611" s="25">
        <f t="shared" si="301"/>
        <v>1.0436734188704155</v>
      </c>
      <c r="H1611" s="25">
        <f t="shared" si="308"/>
        <v>0.99962528745511148</v>
      </c>
      <c r="I1611" s="4">
        <f t="shared" si="302"/>
        <v>15816.926800893878</v>
      </c>
      <c r="J1611" s="25">
        <f t="shared" si="309"/>
        <v>12815.69180154996</v>
      </c>
      <c r="K1611" s="15">
        <f t="shared" si="303"/>
        <v>12810.889601060493</v>
      </c>
      <c r="L1611" s="36">
        <f t="shared" si="304"/>
        <v>3000.1103989395069</v>
      </c>
      <c r="M1611" s="36">
        <f t="shared" si="305"/>
        <v>3000.1103989395069</v>
      </c>
      <c r="N1611" s="36">
        <f t="shared" si="306"/>
        <v>0.18974830174811882</v>
      </c>
      <c r="O1611" s="36">
        <f t="shared" si="307"/>
        <v>9000662.4058249667</v>
      </c>
      <c r="P1611" s="35">
        <f t="shared" si="310"/>
        <v>9000662.4058249667</v>
      </c>
    </row>
    <row r="1612" spans="1:16" x14ac:dyDescent="0.4">
      <c r="A1612" s="1">
        <v>1611</v>
      </c>
      <c r="B1612" s="21">
        <v>41424</v>
      </c>
      <c r="C1612" s="43">
        <v>3</v>
      </c>
      <c r="D1612" s="23">
        <v>13357</v>
      </c>
      <c r="E1612" s="25">
        <f t="shared" si="311"/>
        <v>14400</v>
      </c>
      <c r="F1612" s="25">
        <f t="shared" si="312"/>
        <v>14183</v>
      </c>
      <c r="G1612" s="25">
        <f t="shared" si="301"/>
        <v>0.94176126348445321</v>
      </c>
      <c r="H1612" s="25">
        <f t="shared" si="308"/>
        <v>0.99623085886831275</v>
      </c>
      <c r="I1612" s="4">
        <f t="shared" si="302"/>
        <v>13407.534891233079</v>
      </c>
      <c r="J1612" s="25">
        <f t="shared" si="309"/>
        <v>12816.00822157688</v>
      </c>
      <c r="K1612" s="15">
        <f t="shared" si="303"/>
        <v>12767.702877844893</v>
      </c>
      <c r="L1612" s="36">
        <f t="shared" si="304"/>
        <v>589.29712215510699</v>
      </c>
      <c r="M1612" s="36">
        <f t="shared" si="305"/>
        <v>589.29712215510699</v>
      </c>
      <c r="N1612" s="36">
        <f t="shared" si="306"/>
        <v>4.4118972984585385E-2</v>
      </c>
      <c r="O1612" s="36">
        <f t="shared" si="307"/>
        <v>347271.09818029107</v>
      </c>
      <c r="P1612" s="35">
        <f t="shared" si="310"/>
        <v>347271.09818029107</v>
      </c>
    </row>
    <row r="1613" spans="1:16" x14ac:dyDescent="0.4">
      <c r="A1613" s="1">
        <v>1612</v>
      </c>
      <c r="B1613" s="21">
        <v>41425</v>
      </c>
      <c r="C1613" s="43">
        <v>4</v>
      </c>
      <c r="D1613" s="23">
        <v>11329</v>
      </c>
      <c r="E1613" s="25">
        <f t="shared" si="311"/>
        <v>13966</v>
      </c>
      <c r="F1613" s="25">
        <f t="shared" si="312"/>
        <v>13523.875</v>
      </c>
      <c r="G1613" s="25">
        <f t="shared" si="301"/>
        <v>0.83770369069515949</v>
      </c>
      <c r="H1613" s="25">
        <f t="shared" si="308"/>
        <v>1.0011677938160828</v>
      </c>
      <c r="I1613" s="4">
        <f t="shared" si="302"/>
        <v>11315.785495674032</v>
      </c>
      <c r="J1613" s="25">
        <f t="shared" si="309"/>
        <v>12816.324641603802</v>
      </c>
      <c r="K1613" s="15">
        <f t="shared" si="303"/>
        <v>12831.291466265176</v>
      </c>
      <c r="L1613" s="36">
        <f t="shared" si="304"/>
        <v>-1502.2914662651765</v>
      </c>
      <c r="M1613" s="36">
        <f t="shared" si="305"/>
        <v>1502.2914662651765</v>
      </c>
      <c r="N1613" s="36">
        <f t="shared" si="306"/>
        <v>0.13260583160607084</v>
      </c>
      <c r="O1613" s="36">
        <f t="shared" si="307"/>
        <v>2256879.6496131741</v>
      </c>
      <c r="P1613" s="35">
        <f t="shared" si="310"/>
        <v>2256879.6496131741</v>
      </c>
    </row>
    <row r="1614" spans="1:16" x14ac:dyDescent="0.4">
      <c r="A1614" s="1">
        <v>1613</v>
      </c>
      <c r="B1614" s="21">
        <v>41426</v>
      </c>
      <c r="C1614" s="43">
        <v>1</v>
      </c>
      <c r="D1614" s="23">
        <v>15367</v>
      </c>
      <c r="E1614" s="25">
        <f t="shared" si="311"/>
        <v>13081.75</v>
      </c>
      <c r="F1614" s="25">
        <f t="shared" si="312"/>
        <v>13433.25</v>
      </c>
      <c r="G1614" s="25">
        <f t="shared" si="301"/>
        <v>1.1439525059088456</v>
      </c>
      <c r="H1614" s="25">
        <f t="shared" si="308"/>
        <v>1.0029760598604931</v>
      </c>
      <c r="I1614" s="4">
        <f t="shared" si="302"/>
        <v>15321.402588749168</v>
      </c>
      <c r="J1614" s="25">
        <f t="shared" si="309"/>
        <v>12816.641061630722</v>
      </c>
      <c r="K1614" s="15">
        <f t="shared" si="303"/>
        <v>12854.784152640588</v>
      </c>
      <c r="L1614" s="36">
        <f t="shared" si="304"/>
        <v>2512.2158473594118</v>
      </c>
      <c r="M1614" s="36">
        <f t="shared" si="305"/>
        <v>2512.2158473594118</v>
      </c>
      <c r="N1614" s="36">
        <f t="shared" si="306"/>
        <v>0.1634812160707628</v>
      </c>
      <c r="O1614" s="36">
        <f t="shared" si="307"/>
        <v>6311228.4637237675</v>
      </c>
      <c r="P1614" s="35">
        <f t="shared" si="310"/>
        <v>6311228.4637237675</v>
      </c>
    </row>
    <row r="1615" spans="1:16" x14ac:dyDescent="0.4">
      <c r="A1615" s="1">
        <v>1614</v>
      </c>
      <c r="B1615" s="21">
        <v>41427</v>
      </c>
      <c r="C1615" s="43">
        <v>2</v>
      </c>
      <c r="D1615" s="23">
        <v>12274</v>
      </c>
      <c r="E1615" s="25">
        <f t="shared" si="311"/>
        <v>13784.75</v>
      </c>
      <c r="F1615" s="25">
        <f t="shared" si="312"/>
        <v>13806.125</v>
      </c>
      <c r="G1615" s="25">
        <f t="shared" si="301"/>
        <v>0.88902570417115589</v>
      </c>
      <c r="H1615" s="25">
        <f t="shared" si="308"/>
        <v>0.99962528745511148</v>
      </c>
      <c r="I1615" s="4">
        <f t="shared" si="302"/>
        <v>12278.600945808075</v>
      </c>
      <c r="J1615" s="25">
        <f t="shared" si="309"/>
        <v>12816.957481657642</v>
      </c>
      <c r="K1615" s="15">
        <f t="shared" si="303"/>
        <v>12812.154806901963</v>
      </c>
      <c r="L1615" s="36">
        <f t="shared" si="304"/>
        <v>-538.15480690196273</v>
      </c>
      <c r="M1615" s="36">
        <f t="shared" si="305"/>
        <v>538.15480690196273</v>
      </c>
      <c r="N1615" s="36">
        <f t="shared" si="306"/>
        <v>4.3845104033075018E-2</v>
      </c>
      <c r="O1615" s="36">
        <f t="shared" si="307"/>
        <v>289610.59619168879</v>
      </c>
      <c r="P1615" s="35">
        <f t="shared" si="310"/>
        <v>289610.59619168879</v>
      </c>
    </row>
    <row r="1616" spans="1:16" x14ac:dyDescent="0.4">
      <c r="A1616" s="1">
        <v>1615</v>
      </c>
      <c r="B1616" s="21">
        <v>41428</v>
      </c>
      <c r="C1616" s="43">
        <v>3</v>
      </c>
      <c r="D1616" s="23">
        <v>16169</v>
      </c>
      <c r="E1616" s="25">
        <f t="shared" si="311"/>
        <v>13827.5</v>
      </c>
      <c r="F1616" s="25">
        <f t="shared" si="312"/>
        <v>13902.625</v>
      </c>
      <c r="G1616" s="25">
        <f t="shared" si="301"/>
        <v>1.1630177754201094</v>
      </c>
      <c r="H1616" s="25">
        <f t="shared" si="308"/>
        <v>0.99623085886831275</v>
      </c>
      <c r="I1616" s="4">
        <f t="shared" si="302"/>
        <v>16230.1738157032</v>
      </c>
      <c r="J1616" s="25">
        <f t="shared" si="309"/>
        <v>12817.273901684564</v>
      </c>
      <c r="K1616" s="15">
        <f t="shared" si="303"/>
        <v>12768.963787425624</v>
      </c>
      <c r="L1616" s="36">
        <f t="shared" si="304"/>
        <v>3400.0362125743759</v>
      </c>
      <c r="M1616" s="36">
        <f t="shared" si="305"/>
        <v>3400.0362125743759</v>
      </c>
      <c r="N1616" s="36">
        <f t="shared" si="306"/>
        <v>0.21028116844420655</v>
      </c>
      <c r="O1616" s="36">
        <f t="shared" si="307"/>
        <v>11560246.246817106</v>
      </c>
      <c r="P1616" s="35">
        <f t="shared" si="310"/>
        <v>11560246.246817106</v>
      </c>
    </row>
    <row r="1617" spans="1:16" x14ac:dyDescent="0.4">
      <c r="A1617" s="1">
        <v>1616</v>
      </c>
      <c r="B1617" s="21">
        <v>41429</v>
      </c>
      <c r="C1617" s="43">
        <v>4</v>
      </c>
      <c r="D1617" s="23">
        <v>11500</v>
      </c>
      <c r="E1617" s="25">
        <f t="shared" si="311"/>
        <v>13977.75</v>
      </c>
      <c r="F1617" s="25">
        <f t="shared" si="312"/>
        <v>14132.875</v>
      </c>
      <c r="G1617" s="25">
        <f t="shared" si="301"/>
        <v>0.81370563314258426</v>
      </c>
      <c r="H1617" s="25">
        <f t="shared" si="308"/>
        <v>1.0011677938160828</v>
      </c>
      <c r="I1617" s="4">
        <f t="shared" si="302"/>
        <v>11486.58603585942</v>
      </c>
      <c r="J1617" s="25">
        <f t="shared" si="309"/>
        <v>12817.590321711485</v>
      </c>
      <c r="K1617" s="15">
        <f t="shared" si="303"/>
        <v>12832.558624426261</v>
      </c>
      <c r="L1617" s="36">
        <f t="shared" si="304"/>
        <v>-1332.5586244262613</v>
      </c>
      <c r="M1617" s="36">
        <f t="shared" si="305"/>
        <v>1332.5586244262613</v>
      </c>
      <c r="N1617" s="36">
        <f t="shared" si="306"/>
        <v>0.11587466299358794</v>
      </c>
      <c r="O1617" s="36">
        <f t="shared" si="307"/>
        <v>1775712.4875328098</v>
      </c>
      <c r="P1617" s="35">
        <f t="shared" si="310"/>
        <v>1775712.4875328098</v>
      </c>
    </row>
    <row r="1618" spans="1:16" x14ac:dyDescent="0.4">
      <c r="A1618" s="1">
        <v>1617</v>
      </c>
      <c r="B1618" s="21">
        <v>41430</v>
      </c>
      <c r="C1618" s="43">
        <v>1</v>
      </c>
      <c r="D1618" s="23">
        <v>15968</v>
      </c>
      <c r="E1618" s="25">
        <f t="shared" si="311"/>
        <v>14288</v>
      </c>
      <c r="F1618" s="25">
        <f t="shared" si="312"/>
        <v>13694.25</v>
      </c>
      <c r="G1618" s="25">
        <f t="shared" si="301"/>
        <v>1.1660368402796795</v>
      </c>
      <c r="H1618" s="25">
        <f t="shared" si="308"/>
        <v>1.0029760598604931</v>
      </c>
      <c r="I1618" s="4">
        <f t="shared" si="302"/>
        <v>15920.619283994711</v>
      </c>
      <c r="J1618" s="25">
        <f t="shared" si="309"/>
        <v>12817.906741738405</v>
      </c>
      <c r="K1618" s="15">
        <f t="shared" si="303"/>
        <v>12856.053599488036</v>
      </c>
      <c r="L1618" s="36">
        <f t="shared" si="304"/>
        <v>3111.9464005119644</v>
      </c>
      <c r="M1618" s="36">
        <f t="shared" si="305"/>
        <v>3111.9464005119644</v>
      </c>
      <c r="N1618" s="36">
        <f t="shared" si="306"/>
        <v>0.19488642287775329</v>
      </c>
      <c r="O1618" s="36">
        <f t="shared" si="307"/>
        <v>9684210.399659371</v>
      </c>
      <c r="P1618" s="35">
        <f t="shared" si="310"/>
        <v>9684210.399659371</v>
      </c>
    </row>
    <row r="1619" spans="1:16" x14ac:dyDescent="0.4">
      <c r="A1619" s="1">
        <v>1618</v>
      </c>
      <c r="B1619" s="21">
        <v>41431</v>
      </c>
      <c r="C1619" s="43">
        <v>2</v>
      </c>
      <c r="D1619" s="23">
        <v>13515</v>
      </c>
      <c r="E1619" s="25">
        <f t="shared" si="311"/>
        <v>13100.5</v>
      </c>
      <c r="F1619" s="25">
        <f t="shared" si="312"/>
        <v>13074.625</v>
      </c>
      <c r="G1619" s="25">
        <f t="shared" si="301"/>
        <v>1.0336816543495511</v>
      </c>
      <c r="H1619" s="25">
        <f t="shared" si="308"/>
        <v>0.99962528745511148</v>
      </c>
      <c r="I1619" s="4">
        <f t="shared" si="302"/>
        <v>13520.066138389777</v>
      </c>
      <c r="J1619" s="25">
        <f t="shared" si="309"/>
        <v>12818.223161765327</v>
      </c>
      <c r="K1619" s="15">
        <f t="shared" si="303"/>
        <v>12813.420012743432</v>
      </c>
      <c r="L1619" s="36">
        <f t="shared" si="304"/>
        <v>701.57998725656762</v>
      </c>
      <c r="M1619" s="36">
        <f t="shared" si="305"/>
        <v>701.57998725656762</v>
      </c>
      <c r="N1619" s="36">
        <f t="shared" si="306"/>
        <v>5.1911208824015363E-2</v>
      </c>
      <c r="O1619" s="36">
        <f t="shared" si="307"/>
        <v>492214.47851892561</v>
      </c>
      <c r="P1619" s="35">
        <f t="shared" si="310"/>
        <v>492214.47851892561</v>
      </c>
    </row>
    <row r="1620" spans="1:16" x14ac:dyDescent="0.4">
      <c r="A1620" s="1">
        <v>1619</v>
      </c>
      <c r="B1620" s="21">
        <v>41432</v>
      </c>
      <c r="C1620" s="43">
        <v>3</v>
      </c>
      <c r="D1620" s="23">
        <v>11419</v>
      </c>
      <c r="E1620" s="25">
        <f t="shared" si="311"/>
        <v>13048.75</v>
      </c>
      <c r="F1620" s="25">
        <f t="shared" si="312"/>
        <v>12798.25</v>
      </c>
      <c r="G1620" s="25">
        <f t="shared" si="301"/>
        <v>0.8922313597562167</v>
      </c>
      <c r="H1620" s="25">
        <f t="shared" si="308"/>
        <v>0.99623085886831275</v>
      </c>
      <c r="I1620" s="4">
        <f t="shared" si="302"/>
        <v>11462.20265950367</v>
      </c>
      <c r="J1620" s="25">
        <f t="shared" si="309"/>
        <v>12818.539581792247</v>
      </c>
      <c r="K1620" s="15">
        <f t="shared" si="303"/>
        <v>12770.224697006353</v>
      </c>
      <c r="L1620" s="36">
        <f t="shared" si="304"/>
        <v>-1351.2246970063534</v>
      </c>
      <c r="M1620" s="36">
        <f t="shared" si="305"/>
        <v>1351.2246970063534</v>
      </c>
      <c r="N1620" s="36">
        <f t="shared" si="306"/>
        <v>0.11833126342117115</v>
      </c>
      <c r="O1620" s="36">
        <f t="shared" si="307"/>
        <v>1825808.1817999114</v>
      </c>
      <c r="P1620" s="35">
        <f t="shared" si="310"/>
        <v>1825808.1817999114</v>
      </c>
    </row>
    <row r="1621" spans="1:16" x14ac:dyDescent="0.4">
      <c r="A1621" s="1">
        <v>1620</v>
      </c>
      <c r="B1621" s="21">
        <v>41433</v>
      </c>
      <c r="C1621" s="43">
        <v>4</v>
      </c>
      <c r="D1621" s="23">
        <v>11293</v>
      </c>
      <c r="E1621" s="25">
        <f t="shared" si="311"/>
        <v>12547.75</v>
      </c>
      <c r="F1621" s="25">
        <f t="shared" si="312"/>
        <v>12879.25</v>
      </c>
      <c r="G1621" s="25">
        <f t="shared" si="301"/>
        <v>0.87683677232758117</v>
      </c>
      <c r="H1621" s="25">
        <f t="shared" si="308"/>
        <v>1.0011677938160828</v>
      </c>
      <c r="I1621" s="4">
        <f t="shared" si="302"/>
        <v>11279.827487213952</v>
      </c>
      <c r="J1621" s="25">
        <f t="shared" si="309"/>
        <v>12818.856001819167</v>
      </c>
      <c r="K1621" s="15">
        <f t="shared" si="303"/>
        <v>12833.825782587348</v>
      </c>
      <c r="L1621" s="36">
        <f t="shared" si="304"/>
        <v>-1540.8257825873479</v>
      </c>
      <c r="M1621" s="36">
        <f t="shared" si="305"/>
        <v>1540.8257825873479</v>
      </c>
      <c r="N1621" s="36">
        <f t="shared" si="306"/>
        <v>0.13644078478591587</v>
      </c>
      <c r="O1621" s="36">
        <f t="shared" si="307"/>
        <v>2374144.0922859134</v>
      </c>
      <c r="P1621" s="35">
        <f t="shared" si="310"/>
        <v>2374144.0922859134</v>
      </c>
    </row>
    <row r="1622" spans="1:16" x14ac:dyDescent="0.4">
      <c r="A1622" s="1">
        <v>1621</v>
      </c>
      <c r="B1622" s="21">
        <v>41434</v>
      </c>
      <c r="C1622" s="43">
        <v>1</v>
      </c>
      <c r="D1622" s="23">
        <v>13964</v>
      </c>
      <c r="E1622" s="25">
        <f t="shared" si="311"/>
        <v>13210.75</v>
      </c>
      <c r="F1622" s="25">
        <f t="shared" si="312"/>
        <v>13725</v>
      </c>
      <c r="G1622" s="25">
        <f t="shared" si="301"/>
        <v>1.0174134790528233</v>
      </c>
      <c r="H1622" s="25">
        <f t="shared" si="308"/>
        <v>1.0029760598604931</v>
      </c>
      <c r="I1622" s="4">
        <f t="shared" si="302"/>
        <v>13922.565611329042</v>
      </c>
      <c r="J1622" s="25">
        <f t="shared" si="309"/>
        <v>12819.172421846089</v>
      </c>
      <c r="K1622" s="15">
        <f t="shared" si="303"/>
        <v>12857.323046335485</v>
      </c>
      <c r="L1622" s="36">
        <f t="shared" si="304"/>
        <v>1106.6769536645152</v>
      </c>
      <c r="M1622" s="36">
        <f t="shared" si="305"/>
        <v>1106.6769536645152</v>
      </c>
      <c r="N1622" s="36">
        <f t="shared" si="306"/>
        <v>7.9252145063342536E-2</v>
      </c>
      <c r="O1622" s="36">
        <f t="shared" si="307"/>
        <v>1224733.8797721714</v>
      </c>
      <c r="P1622" s="35">
        <f t="shared" si="310"/>
        <v>1224733.8797721714</v>
      </c>
    </row>
    <row r="1623" spans="1:16" x14ac:dyDescent="0.4">
      <c r="A1623" s="1">
        <v>1622</v>
      </c>
      <c r="B1623" s="21">
        <v>41435</v>
      </c>
      <c r="C1623" s="43">
        <v>2</v>
      </c>
      <c r="D1623" s="23">
        <v>16167</v>
      </c>
      <c r="E1623" s="25">
        <f t="shared" si="311"/>
        <v>14239.25</v>
      </c>
      <c r="F1623" s="25">
        <f t="shared" si="312"/>
        <v>14849.875</v>
      </c>
      <c r="G1623" s="25">
        <f t="shared" si="301"/>
        <v>1.0886960327948889</v>
      </c>
      <c r="H1623" s="25">
        <f t="shared" si="308"/>
        <v>0.99962528745511148</v>
      </c>
      <c r="I1623" s="4">
        <f t="shared" si="302"/>
        <v>16173.060248564376</v>
      </c>
      <c r="J1623" s="25">
        <f t="shared" si="309"/>
        <v>12819.48884187301</v>
      </c>
      <c r="K1623" s="15">
        <f t="shared" si="303"/>
        <v>12814.685218584902</v>
      </c>
      <c r="L1623" s="36">
        <f t="shared" si="304"/>
        <v>3352.314781415098</v>
      </c>
      <c r="M1623" s="36">
        <f t="shared" si="305"/>
        <v>3352.314781415098</v>
      </c>
      <c r="N1623" s="36">
        <f t="shared" si="306"/>
        <v>0.20735540183182397</v>
      </c>
      <c r="O1623" s="36">
        <f t="shared" si="307"/>
        <v>11238014.393694157</v>
      </c>
      <c r="P1623" s="35">
        <f t="shared" si="310"/>
        <v>11238014.393694157</v>
      </c>
    </row>
    <row r="1624" spans="1:16" x14ac:dyDescent="0.4">
      <c r="A1624" s="1">
        <v>1623</v>
      </c>
      <c r="B1624" s="21">
        <v>41436</v>
      </c>
      <c r="C1624" s="43">
        <v>3</v>
      </c>
      <c r="D1624" s="23">
        <v>15533</v>
      </c>
      <c r="E1624" s="25">
        <f t="shared" si="311"/>
        <v>15460.5</v>
      </c>
      <c r="F1624" s="25">
        <f t="shared" si="312"/>
        <v>14816.875</v>
      </c>
      <c r="G1624" s="25">
        <f t="shared" si="301"/>
        <v>1.0483317163706922</v>
      </c>
      <c r="H1624" s="25">
        <f t="shared" si="308"/>
        <v>0.99623085886831275</v>
      </c>
      <c r="I1624" s="4">
        <f t="shared" si="302"/>
        <v>15591.767572473116</v>
      </c>
      <c r="J1624" s="25">
        <f t="shared" si="309"/>
        <v>12819.80526189993</v>
      </c>
      <c r="K1624" s="15">
        <f t="shared" si="303"/>
        <v>12771.485606587083</v>
      </c>
      <c r="L1624" s="36">
        <f t="shared" si="304"/>
        <v>2761.5143934129173</v>
      </c>
      <c r="M1624" s="36">
        <f t="shared" si="305"/>
        <v>2761.5143934129173</v>
      </c>
      <c r="N1624" s="36">
        <f t="shared" si="306"/>
        <v>0.17778371167275589</v>
      </c>
      <c r="O1624" s="36">
        <f t="shared" si="307"/>
        <v>7625961.7450267132</v>
      </c>
      <c r="P1624" s="35">
        <f t="shared" si="310"/>
        <v>7625961.7450267132</v>
      </c>
    </row>
    <row r="1625" spans="1:16" x14ac:dyDescent="0.4">
      <c r="A1625" s="1">
        <v>1624</v>
      </c>
      <c r="B1625" s="21">
        <v>41437</v>
      </c>
      <c r="C1625" s="43">
        <v>4</v>
      </c>
      <c r="D1625" s="23">
        <v>16178</v>
      </c>
      <c r="E1625" s="25">
        <f t="shared" si="311"/>
        <v>14173.25</v>
      </c>
      <c r="F1625" s="25">
        <f t="shared" si="312"/>
        <v>14299.125</v>
      </c>
      <c r="G1625" s="25">
        <f t="shared" si="301"/>
        <v>1.1313979002211674</v>
      </c>
      <c r="H1625" s="25">
        <f t="shared" si="308"/>
        <v>1.0011677938160828</v>
      </c>
      <c r="I1625" s="4">
        <f t="shared" si="302"/>
        <v>16159.129468533365</v>
      </c>
      <c r="J1625" s="25">
        <f t="shared" si="309"/>
        <v>12820.121681926852</v>
      </c>
      <c r="K1625" s="15">
        <f t="shared" si="303"/>
        <v>12835.092940748435</v>
      </c>
      <c r="L1625" s="36">
        <f t="shared" si="304"/>
        <v>3342.9070592515654</v>
      </c>
      <c r="M1625" s="36">
        <f t="shared" si="305"/>
        <v>3342.9070592515654</v>
      </c>
      <c r="N1625" s="36">
        <f t="shared" si="306"/>
        <v>0.2066329001886244</v>
      </c>
      <c r="O1625" s="36">
        <f t="shared" si="307"/>
        <v>11175027.606793949</v>
      </c>
      <c r="P1625" s="35">
        <f t="shared" si="310"/>
        <v>11175027.606793949</v>
      </c>
    </row>
    <row r="1626" spans="1:16" x14ac:dyDescent="0.4">
      <c r="A1626" s="1">
        <v>1625</v>
      </c>
      <c r="B1626" s="21">
        <v>41438</v>
      </c>
      <c r="C1626" s="43">
        <v>1</v>
      </c>
      <c r="D1626" s="23">
        <v>8815</v>
      </c>
      <c r="E1626" s="25">
        <f t="shared" si="311"/>
        <v>14425</v>
      </c>
      <c r="F1626" s="25">
        <f t="shared" si="312"/>
        <v>14166.5</v>
      </c>
      <c r="G1626" s="25">
        <f t="shared" si="301"/>
        <v>0.62224261461899555</v>
      </c>
      <c r="H1626" s="25">
        <f t="shared" si="308"/>
        <v>1.0029760598604931</v>
      </c>
      <c r="I1626" s="4">
        <f t="shared" si="302"/>
        <v>8788.8438745248859</v>
      </c>
      <c r="J1626" s="25">
        <f t="shared" si="309"/>
        <v>12820.438101953772</v>
      </c>
      <c r="K1626" s="15">
        <f t="shared" si="303"/>
        <v>12858.592493182934</v>
      </c>
      <c r="L1626" s="36">
        <f t="shared" si="304"/>
        <v>-4043.592493182934</v>
      </c>
      <c r="M1626" s="36">
        <f t="shared" si="305"/>
        <v>4043.592493182934</v>
      </c>
      <c r="N1626" s="36">
        <f t="shared" si="306"/>
        <v>0.45871724256187568</v>
      </c>
      <c r="O1626" s="36">
        <f t="shared" si="307"/>
        <v>16350640.250925377</v>
      </c>
      <c r="P1626" s="35">
        <f t="shared" si="310"/>
        <v>16350640.250925377</v>
      </c>
    </row>
    <row r="1627" spans="1:16" x14ac:dyDescent="0.4">
      <c r="A1627" s="1">
        <v>1626</v>
      </c>
      <c r="B1627" s="21">
        <v>41439</v>
      </c>
      <c r="C1627" s="43">
        <v>2</v>
      </c>
      <c r="D1627" s="23">
        <v>17174</v>
      </c>
      <c r="E1627" s="25">
        <f t="shared" si="311"/>
        <v>13908</v>
      </c>
      <c r="F1627" s="25">
        <f t="shared" si="312"/>
        <v>13494.375</v>
      </c>
      <c r="G1627" s="25">
        <f t="shared" si="301"/>
        <v>1.2726784308276597</v>
      </c>
      <c r="H1627" s="25">
        <f t="shared" si="308"/>
        <v>0.99962528745511148</v>
      </c>
      <c r="I1627" s="4">
        <f t="shared" si="302"/>
        <v>17180.437725542437</v>
      </c>
      <c r="J1627" s="25">
        <f t="shared" si="309"/>
        <v>12820.754521980693</v>
      </c>
      <c r="K1627" s="15">
        <f t="shared" si="303"/>
        <v>12815.95042442637</v>
      </c>
      <c r="L1627" s="36">
        <f t="shared" si="304"/>
        <v>4358.0495755736301</v>
      </c>
      <c r="M1627" s="36">
        <f t="shared" si="305"/>
        <v>4358.0495755736301</v>
      </c>
      <c r="N1627" s="36">
        <f t="shared" si="306"/>
        <v>0.25375856385079948</v>
      </c>
      <c r="O1627" s="36">
        <f t="shared" si="307"/>
        <v>18992596.103157498</v>
      </c>
      <c r="P1627" s="35">
        <f t="shared" si="310"/>
        <v>18992596.103157498</v>
      </c>
    </row>
    <row r="1628" spans="1:16" x14ac:dyDescent="0.4">
      <c r="A1628" s="1">
        <v>1627</v>
      </c>
      <c r="B1628" s="21">
        <v>41440</v>
      </c>
      <c r="C1628" s="43">
        <v>3</v>
      </c>
      <c r="D1628" s="23">
        <v>13465</v>
      </c>
      <c r="E1628" s="25">
        <f t="shared" si="311"/>
        <v>13080.75</v>
      </c>
      <c r="F1628" s="25">
        <f t="shared" si="312"/>
        <v>13355</v>
      </c>
      <c r="G1628" s="25">
        <f t="shared" si="301"/>
        <v>1.0082366154998128</v>
      </c>
      <c r="H1628" s="25">
        <f t="shared" si="308"/>
        <v>0.99623085886831275</v>
      </c>
      <c r="I1628" s="4">
        <f t="shared" si="302"/>
        <v>13515.943498574035</v>
      </c>
      <c r="J1628" s="25">
        <f t="shared" si="309"/>
        <v>12821.070942007615</v>
      </c>
      <c r="K1628" s="15">
        <f t="shared" si="303"/>
        <v>12772.746516167814</v>
      </c>
      <c r="L1628" s="36">
        <f t="shared" si="304"/>
        <v>692.25348383218625</v>
      </c>
      <c r="M1628" s="36">
        <f t="shared" si="305"/>
        <v>692.25348383218625</v>
      </c>
      <c r="N1628" s="36">
        <f t="shared" si="306"/>
        <v>5.1411324458387392E-2</v>
      </c>
      <c r="O1628" s="36">
        <f t="shared" si="307"/>
        <v>479214.88587779895</v>
      </c>
      <c r="P1628" s="35">
        <f t="shared" si="310"/>
        <v>479214.88587779895</v>
      </c>
    </row>
    <row r="1629" spans="1:16" x14ac:dyDescent="0.4">
      <c r="A1629" s="1">
        <v>1628</v>
      </c>
      <c r="B1629" s="21">
        <v>41441</v>
      </c>
      <c r="C1629" s="43">
        <v>4</v>
      </c>
      <c r="D1629" s="23">
        <v>12869</v>
      </c>
      <c r="E1629" s="25">
        <f t="shared" si="311"/>
        <v>13629.25</v>
      </c>
      <c r="F1629" s="25">
        <f t="shared" si="312"/>
        <v>12913.5</v>
      </c>
      <c r="G1629" s="25">
        <f t="shared" si="301"/>
        <v>0.9965539938823712</v>
      </c>
      <c r="H1629" s="25">
        <f t="shared" si="308"/>
        <v>1.0011677938160828</v>
      </c>
      <c r="I1629" s="4">
        <f t="shared" si="302"/>
        <v>12853.989190910859</v>
      </c>
      <c r="J1629" s="25">
        <f t="shared" si="309"/>
        <v>12821.387362034535</v>
      </c>
      <c r="K1629" s="15">
        <f t="shared" si="303"/>
        <v>12836.360098909521</v>
      </c>
      <c r="L1629" s="36">
        <f t="shared" si="304"/>
        <v>32.639901090478816</v>
      </c>
      <c r="M1629" s="36">
        <f t="shared" si="305"/>
        <v>32.639901090478816</v>
      </c>
      <c r="N1629" s="36">
        <f t="shared" si="306"/>
        <v>2.5363199231081524E-3</v>
      </c>
      <c r="O1629" s="36">
        <f t="shared" si="307"/>
        <v>1065.3631431962401</v>
      </c>
      <c r="P1629" s="35">
        <f t="shared" si="310"/>
        <v>1065.3631431962401</v>
      </c>
    </row>
    <row r="1630" spans="1:16" x14ac:dyDescent="0.4">
      <c r="A1630" s="1">
        <v>1629</v>
      </c>
      <c r="B1630" s="21">
        <v>41442</v>
      </c>
      <c r="C1630" s="43">
        <v>1</v>
      </c>
      <c r="D1630" s="23">
        <v>11009</v>
      </c>
      <c r="E1630" s="25">
        <f t="shared" si="311"/>
        <v>12197.75</v>
      </c>
      <c r="F1630" s="25">
        <f t="shared" si="312"/>
        <v>11980</v>
      </c>
      <c r="G1630" s="25">
        <f t="shared" si="301"/>
        <v>0.91894824707846412</v>
      </c>
      <c r="H1630" s="25">
        <f t="shared" si="308"/>
        <v>1.0029760598604931</v>
      </c>
      <c r="I1630" s="4">
        <f t="shared" si="302"/>
        <v>10976.333773640892</v>
      </c>
      <c r="J1630" s="25">
        <f t="shared" si="309"/>
        <v>12821.703782061457</v>
      </c>
      <c r="K1630" s="15">
        <f t="shared" si="303"/>
        <v>12859.861940030383</v>
      </c>
      <c r="L1630" s="36">
        <f t="shared" si="304"/>
        <v>-1850.8619400303833</v>
      </c>
      <c r="M1630" s="36">
        <f t="shared" si="305"/>
        <v>1850.8619400303833</v>
      </c>
      <c r="N1630" s="36">
        <f t="shared" si="306"/>
        <v>0.16812262149426679</v>
      </c>
      <c r="O1630" s="36">
        <f t="shared" si="307"/>
        <v>3425689.9210530343</v>
      </c>
      <c r="P1630" s="35">
        <f t="shared" si="310"/>
        <v>3425689.9210530343</v>
      </c>
    </row>
    <row r="1631" spans="1:16" x14ac:dyDescent="0.4">
      <c r="A1631" s="1">
        <v>1630</v>
      </c>
      <c r="B1631" s="21">
        <v>41443</v>
      </c>
      <c r="C1631" s="43">
        <v>2</v>
      </c>
      <c r="D1631" s="23">
        <v>11448</v>
      </c>
      <c r="E1631" s="25">
        <f t="shared" si="311"/>
        <v>11762.25</v>
      </c>
      <c r="F1631" s="25">
        <f t="shared" si="312"/>
        <v>11350.125</v>
      </c>
      <c r="G1631" s="25">
        <f t="shared" si="301"/>
        <v>1.0086232530478738</v>
      </c>
      <c r="H1631" s="25">
        <f t="shared" si="308"/>
        <v>0.99962528745511148</v>
      </c>
      <c r="I1631" s="4">
        <f t="shared" si="302"/>
        <v>11452.291317224282</v>
      </c>
      <c r="J1631" s="25">
        <f t="shared" si="309"/>
        <v>12822.020202088377</v>
      </c>
      <c r="K1631" s="15">
        <f t="shared" si="303"/>
        <v>12817.215630267841</v>
      </c>
      <c r="L1631" s="36">
        <f t="shared" si="304"/>
        <v>-1369.2156302678413</v>
      </c>
      <c r="M1631" s="36">
        <f t="shared" si="305"/>
        <v>1369.2156302678413</v>
      </c>
      <c r="N1631" s="36">
        <f t="shared" si="306"/>
        <v>0.11960304247622654</v>
      </c>
      <c r="O1631" s="36">
        <f t="shared" si="307"/>
        <v>1874751.442169762</v>
      </c>
      <c r="P1631" s="35">
        <f t="shared" si="310"/>
        <v>1874751.442169762</v>
      </c>
    </row>
    <row r="1632" spans="1:16" x14ac:dyDescent="0.4">
      <c r="A1632" s="1">
        <v>1631</v>
      </c>
      <c r="B1632" s="21">
        <v>41444</v>
      </c>
      <c r="C1632" s="43">
        <v>3</v>
      </c>
      <c r="D1632" s="23">
        <v>11723</v>
      </c>
      <c r="E1632" s="25">
        <f t="shared" si="311"/>
        <v>10938</v>
      </c>
      <c r="F1632" s="25">
        <f t="shared" si="312"/>
        <v>11063.25</v>
      </c>
      <c r="G1632" s="25">
        <f t="shared" si="301"/>
        <v>1.0596343750706168</v>
      </c>
      <c r="H1632" s="25">
        <f t="shared" si="308"/>
        <v>0.99623085886831275</v>
      </c>
      <c r="I1632" s="4">
        <f t="shared" si="302"/>
        <v>11767.35281350044</v>
      </c>
      <c r="J1632" s="25">
        <f t="shared" si="309"/>
        <v>12822.336622115297</v>
      </c>
      <c r="K1632" s="15">
        <f t="shared" si="303"/>
        <v>12774.007425748543</v>
      </c>
      <c r="L1632" s="36">
        <f t="shared" si="304"/>
        <v>-1051.007425748543</v>
      </c>
      <c r="M1632" s="36">
        <f t="shared" si="305"/>
        <v>1051.007425748543</v>
      </c>
      <c r="N1632" s="36">
        <f t="shared" si="306"/>
        <v>8.9653452678370979E-2</v>
      </c>
      <c r="O1632" s="36">
        <f t="shared" si="307"/>
        <v>1104616.6089785793</v>
      </c>
      <c r="P1632" s="35">
        <f t="shared" si="310"/>
        <v>1104616.6089785793</v>
      </c>
    </row>
    <row r="1633" spans="1:16" x14ac:dyDescent="0.4">
      <c r="A1633" s="1">
        <v>1632</v>
      </c>
      <c r="B1633" s="21">
        <v>41445</v>
      </c>
      <c r="C1633" s="43">
        <v>4</v>
      </c>
      <c r="D1633" s="23">
        <v>9572</v>
      </c>
      <c r="E1633" s="25">
        <f t="shared" si="311"/>
        <v>11188.5</v>
      </c>
      <c r="F1633" s="25">
        <f t="shared" si="312"/>
        <v>11088</v>
      </c>
      <c r="G1633" s="25">
        <f t="shared" si="301"/>
        <v>0.86327561327561331</v>
      </c>
      <c r="H1633" s="25">
        <f t="shared" si="308"/>
        <v>1.0011677938160828</v>
      </c>
      <c r="I1633" s="4">
        <f t="shared" si="302"/>
        <v>9560.8349161083806</v>
      </c>
      <c r="J1633" s="25">
        <f t="shared" si="309"/>
        <v>12822.653042142219</v>
      </c>
      <c r="K1633" s="15">
        <f t="shared" si="303"/>
        <v>12837.627257070608</v>
      </c>
      <c r="L1633" s="36">
        <f t="shared" si="304"/>
        <v>-3265.6272570706078</v>
      </c>
      <c r="M1633" s="36">
        <f t="shared" si="305"/>
        <v>3265.6272570706078</v>
      </c>
      <c r="N1633" s="36">
        <f t="shared" si="306"/>
        <v>0.34116456927189803</v>
      </c>
      <c r="O1633" s="36">
        <f t="shared" si="307"/>
        <v>10664321.382122502</v>
      </c>
      <c r="P1633" s="35">
        <f t="shared" si="310"/>
        <v>10664321.382122502</v>
      </c>
    </row>
    <row r="1634" spans="1:16" x14ac:dyDescent="0.4">
      <c r="A1634" s="1">
        <v>1633</v>
      </c>
      <c r="B1634" s="21">
        <v>41446</v>
      </c>
      <c r="C1634" s="43">
        <v>1</v>
      </c>
      <c r="D1634" s="23">
        <v>12011</v>
      </c>
      <c r="E1634" s="25">
        <f t="shared" si="311"/>
        <v>10987.5</v>
      </c>
      <c r="F1634" s="25">
        <f t="shared" si="312"/>
        <v>10727.25</v>
      </c>
      <c r="G1634" s="25">
        <f t="shared" si="301"/>
        <v>1.1196718637115757</v>
      </c>
      <c r="H1634" s="25">
        <f t="shared" si="308"/>
        <v>1.0029760598604931</v>
      </c>
      <c r="I1634" s="4">
        <f t="shared" si="302"/>
        <v>11975.360609973726</v>
      </c>
      <c r="J1634" s="25">
        <f t="shared" si="309"/>
        <v>12822.96946216914</v>
      </c>
      <c r="K1634" s="15">
        <f t="shared" si="303"/>
        <v>12861.131386877831</v>
      </c>
      <c r="L1634" s="36">
        <f t="shared" si="304"/>
        <v>-850.13138687783066</v>
      </c>
      <c r="M1634" s="36">
        <f t="shared" si="305"/>
        <v>850.13138687783066</v>
      </c>
      <c r="N1634" s="36">
        <f t="shared" si="306"/>
        <v>7.0779401122123942E-2</v>
      </c>
      <c r="O1634" s="36">
        <f t="shared" si="307"/>
        <v>722723.37495482375</v>
      </c>
      <c r="P1634" s="35">
        <f t="shared" si="310"/>
        <v>722723.37495482375</v>
      </c>
    </row>
    <row r="1635" spans="1:16" x14ac:dyDescent="0.4">
      <c r="A1635" s="1">
        <v>1634</v>
      </c>
      <c r="B1635" s="21">
        <v>41447</v>
      </c>
      <c r="C1635" s="43">
        <v>2</v>
      </c>
      <c r="D1635" s="23">
        <v>10644</v>
      </c>
      <c r="E1635" s="25">
        <f t="shared" si="311"/>
        <v>10467</v>
      </c>
      <c r="F1635" s="25">
        <f t="shared" si="312"/>
        <v>10732</v>
      </c>
      <c r="G1635" s="25">
        <f t="shared" si="301"/>
        <v>0.99180022363026465</v>
      </c>
      <c r="H1635" s="25">
        <f t="shared" si="308"/>
        <v>0.99962528745511148</v>
      </c>
      <c r="I1635" s="4">
        <f t="shared" si="302"/>
        <v>10647.989935406644</v>
      </c>
      <c r="J1635" s="25">
        <f t="shared" si="309"/>
        <v>12823.28588219606</v>
      </c>
      <c r="K1635" s="15">
        <f t="shared" si="303"/>
        <v>12818.480836109309</v>
      </c>
      <c r="L1635" s="36">
        <f t="shared" si="304"/>
        <v>-2174.4808361093092</v>
      </c>
      <c r="M1635" s="36">
        <f t="shared" si="305"/>
        <v>2174.4808361093092</v>
      </c>
      <c r="N1635" s="36">
        <f t="shared" si="306"/>
        <v>0.20429169824401627</v>
      </c>
      <c r="O1635" s="36">
        <f t="shared" si="307"/>
        <v>4728366.9066066407</v>
      </c>
      <c r="P1635" s="35">
        <f t="shared" si="310"/>
        <v>4728366.9066066407</v>
      </c>
    </row>
    <row r="1636" spans="1:16" x14ac:dyDescent="0.4">
      <c r="A1636" s="1">
        <v>1635</v>
      </c>
      <c r="B1636" s="21">
        <v>41448</v>
      </c>
      <c r="C1636" s="43">
        <v>3</v>
      </c>
      <c r="D1636" s="23">
        <v>9641</v>
      </c>
      <c r="E1636" s="25">
        <f t="shared" si="311"/>
        <v>10997</v>
      </c>
      <c r="F1636" s="25">
        <f t="shared" si="312"/>
        <v>10940.75</v>
      </c>
      <c r="G1636" s="25">
        <f t="shared" si="301"/>
        <v>0.8812010145556749</v>
      </c>
      <c r="H1636" s="25">
        <f t="shared" si="308"/>
        <v>0.99623085886831275</v>
      </c>
      <c r="I1636" s="4">
        <f t="shared" si="302"/>
        <v>9677.4757719830886</v>
      </c>
      <c r="J1636" s="25">
        <f t="shared" si="309"/>
        <v>12823.602302222982</v>
      </c>
      <c r="K1636" s="15">
        <f t="shared" si="303"/>
        <v>12775.268335329274</v>
      </c>
      <c r="L1636" s="36">
        <f t="shared" si="304"/>
        <v>-3134.2683353292741</v>
      </c>
      <c r="M1636" s="36">
        <f t="shared" si="305"/>
        <v>3134.2683353292741</v>
      </c>
      <c r="N1636" s="36">
        <f t="shared" si="306"/>
        <v>0.32509784621193594</v>
      </c>
      <c r="O1636" s="36">
        <f t="shared" si="307"/>
        <v>9823637.9978477396</v>
      </c>
      <c r="P1636" s="35">
        <f t="shared" si="310"/>
        <v>9823637.9978477396</v>
      </c>
    </row>
    <row r="1637" spans="1:16" x14ac:dyDescent="0.4">
      <c r="A1637" s="1">
        <v>1636</v>
      </c>
      <c r="B1637" s="21">
        <v>41449</v>
      </c>
      <c r="C1637" s="43">
        <v>4</v>
      </c>
      <c r="D1637" s="23">
        <v>11692</v>
      </c>
      <c r="E1637" s="25">
        <f t="shared" si="311"/>
        <v>10884.5</v>
      </c>
      <c r="F1637" s="25">
        <f t="shared" si="312"/>
        <v>11122.375</v>
      </c>
      <c r="G1637" s="25">
        <f t="shared" si="301"/>
        <v>1.0512143314714708</v>
      </c>
      <c r="H1637" s="25">
        <f t="shared" si="308"/>
        <v>1.0011677938160828</v>
      </c>
      <c r="I1637" s="4">
        <f t="shared" si="302"/>
        <v>11678.362080979856</v>
      </c>
      <c r="J1637" s="25">
        <f t="shared" si="309"/>
        <v>12823.918722249902</v>
      </c>
      <c r="K1637" s="15">
        <f t="shared" si="303"/>
        <v>12838.894415231694</v>
      </c>
      <c r="L1637" s="36">
        <f t="shared" si="304"/>
        <v>-1146.8944152316944</v>
      </c>
      <c r="M1637" s="36">
        <f t="shared" si="305"/>
        <v>1146.8944152316944</v>
      </c>
      <c r="N1637" s="36">
        <f t="shared" si="306"/>
        <v>9.8092235308903042E-2</v>
      </c>
      <c r="O1637" s="36">
        <f t="shared" si="307"/>
        <v>1315366.7996896503</v>
      </c>
      <c r="P1637" s="35">
        <f t="shared" si="310"/>
        <v>1315366.7996896503</v>
      </c>
    </row>
    <row r="1638" spans="1:16" x14ac:dyDescent="0.4">
      <c r="A1638" s="1">
        <v>1637</v>
      </c>
      <c r="B1638" s="21">
        <v>41450</v>
      </c>
      <c r="C1638" s="43">
        <v>1</v>
      </c>
      <c r="D1638" s="23">
        <v>11561</v>
      </c>
      <c r="E1638" s="25">
        <f t="shared" si="311"/>
        <v>11360.25</v>
      </c>
      <c r="F1638" s="25">
        <f t="shared" si="312"/>
        <v>11435.5</v>
      </c>
      <c r="G1638" s="25">
        <f t="shared" si="301"/>
        <v>1.0109745966507804</v>
      </c>
      <c r="H1638" s="25">
        <f t="shared" si="308"/>
        <v>1.0029760598604931</v>
      </c>
      <c r="I1638" s="4">
        <f t="shared" si="302"/>
        <v>11526.695863117664</v>
      </c>
      <c r="J1638" s="25">
        <f t="shared" si="309"/>
        <v>12824.235142276822</v>
      </c>
      <c r="K1638" s="15">
        <f t="shared" si="303"/>
        <v>12862.400833725278</v>
      </c>
      <c r="L1638" s="36">
        <f t="shared" si="304"/>
        <v>-1301.4008337252781</v>
      </c>
      <c r="M1638" s="36">
        <f t="shared" si="305"/>
        <v>1301.4008337252781</v>
      </c>
      <c r="N1638" s="36">
        <f t="shared" si="306"/>
        <v>0.11256818906022646</v>
      </c>
      <c r="O1638" s="36">
        <f t="shared" si="307"/>
        <v>1693644.1300208489</v>
      </c>
      <c r="P1638" s="35">
        <f t="shared" si="310"/>
        <v>1693644.1300208489</v>
      </c>
    </row>
    <row r="1639" spans="1:16" x14ac:dyDescent="0.4">
      <c r="A1639" s="1">
        <v>1638</v>
      </c>
      <c r="B1639" s="21">
        <v>41451</v>
      </c>
      <c r="C1639" s="43">
        <v>2</v>
      </c>
      <c r="D1639" s="23">
        <v>12547</v>
      </c>
      <c r="E1639" s="25">
        <f t="shared" si="311"/>
        <v>11510.75</v>
      </c>
      <c r="F1639" s="25">
        <f t="shared" si="312"/>
        <v>11651</v>
      </c>
      <c r="G1639" s="25">
        <f t="shared" si="301"/>
        <v>1.0769032701055703</v>
      </c>
      <c r="H1639" s="25">
        <f t="shared" si="308"/>
        <v>0.99962528745511148</v>
      </c>
      <c r="I1639" s="4">
        <f t="shared" si="302"/>
        <v>12551.703280678988</v>
      </c>
      <c r="J1639" s="25">
        <f t="shared" si="309"/>
        <v>12824.551562303745</v>
      </c>
      <c r="K1639" s="15">
        <f t="shared" si="303"/>
        <v>12819.746041950779</v>
      </c>
      <c r="L1639" s="36">
        <f t="shared" si="304"/>
        <v>-272.74604195077882</v>
      </c>
      <c r="M1639" s="36">
        <f t="shared" si="305"/>
        <v>272.74604195077882</v>
      </c>
      <c r="N1639" s="36">
        <f t="shared" si="306"/>
        <v>2.1737948669066615E-2</v>
      </c>
      <c r="O1639" s="36">
        <f t="shared" si="307"/>
        <v>74390.403399816001</v>
      </c>
      <c r="P1639" s="35">
        <f t="shared" si="310"/>
        <v>74390.403399816001</v>
      </c>
    </row>
    <row r="1640" spans="1:16" x14ac:dyDescent="0.4">
      <c r="A1640" s="1">
        <v>1639</v>
      </c>
      <c r="B1640" s="21">
        <v>41452</v>
      </c>
      <c r="C1640" s="43">
        <v>3</v>
      </c>
      <c r="D1640" s="23">
        <v>10243</v>
      </c>
      <c r="E1640" s="25">
        <f t="shared" si="311"/>
        <v>11791.25</v>
      </c>
      <c r="F1640" s="25">
        <f t="shared" si="312"/>
        <v>11762.125</v>
      </c>
      <c r="G1640" s="25">
        <f t="shared" si="301"/>
        <v>0.87084604185043091</v>
      </c>
      <c r="H1640" s="25">
        <f t="shared" si="308"/>
        <v>0.99623085886831275</v>
      </c>
      <c r="I1640" s="4">
        <f t="shared" si="302"/>
        <v>10281.753379568798</v>
      </c>
      <c r="J1640" s="25">
        <f t="shared" si="309"/>
        <v>12824.867982330665</v>
      </c>
      <c r="K1640" s="15">
        <f t="shared" si="303"/>
        <v>12776.529244910003</v>
      </c>
      <c r="L1640" s="36">
        <f t="shared" si="304"/>
        <v>-2533.5292449100034</v>
      </c>
      <c r="M1640" s="36">
        <f t="shared" si="305"/>
        <v>2533.5292449100034</v>
      </c>
      <c r="N1640" s="36">
        <f t="shared" si="306"/>
        <v>0.24734250169969768</v>
      </c>
      <c r="O1640" s="36">
        <f t="shared" si="307"/>
        <v>6418770.434814252</v>
      </c>
      <c r="P1640" s="35">
        <f t="shared" si="310"/>
        <v>6418770.434814252</v>
      </c>
    </row>
    <row r="1641" spans="1:16" x14ac:dyDescent="0.4">
      <c r="A1641" s="1">
        <v>1640</v>
      </c>
      <c r="B1641" s="21">
        <v>41453</v>
      </c>
      <c r="C1641" s="43">
        <v>4</v>
      </c>
      <c r="D1641" s="23">
        <v>12814</v>
      </c>
      <c r="E1641" s="25">
        <f t="shared" si="311"/>
        <v>11733</v>
      </c>
      <c r="F1641" s="25">
        <f t="shared" si="312"/>
        <v>11447.375</v>
      </c>
      <c r="G1641" s="25">
        <f t="shared" si="301"/>
        <v>1.1193832647222617</v>
      </c>
      <c r="H1641" s="25">
        <f t="shared" si="308"/>
        <v>1.0011677938160828</v>
      </c>
      <c r="I1641" s="4">
        <f t="shared" si="302"/>
        <v>12799.0533446524</v>
      </c>
      <c r="J1641" s="25">
        <f t="shared" si="309"/>
        <v>12825.184402357585</v>
      </c>
      <c r="K1641" s="15">
        <f t="shared" si="303"/>
        <v>12840.161573392779</v>
      </c>
      <c r="L1641" s="36">
        <f t="shared" si="304"/>
        <v>-26.161573392779246</v>
      </c>
      <c r="M1641" s="36">
        <f t="shared" si="305"/>
        <v>26.161573392779246</v>
      </c>
      <c r="N1641" s="36">
        <f t="shared" si="306"/>
        <v>2.0416398776946501E-3</v>
      </c>
      <c r="O1641" s="36">
        <f t="shared" si="307"/>
        <v>684.42792238577499</v>
      </c>
      <c r="P1641" s="35">
        <f t="shared" si="310"/>
        <v>684.42792238577499</v>
      </c>
    </row>
    <row r="1642" spans="1:16" x14ac:dyDescent="0.4">
      <c r="A1642" s="1">
        <v>1641</v>
      </c>
      <c r="B1642" s="21">
        <v>41454</v>
      </c>
      <c r="C1642" s="43">
        <v>1</v>
      </c>
      <c r="D1642" s="23">
        <v>11328</v>
      </c>
      <c r="E1642" s="25">
        <f t="shared" si="311"/>
        <v>11161.75</v>
      </c>
      <c r="F1642" s="25">
        <f t="shared" si="312"/>
        <v>11468.25</v>
      </c>
      <c r="G1642" s="25">
        <f t="shared" si="301"/>
        <v>0.98777058400366224</v>
      </c>
      <c r="H1642" s="25">
        <f t="shared" si="308"/>
        <v>1.0029760598604931</v>
      </c>
      <c r="I1642" s="4">
        <f t="shared" si="302"/>
        <v>11294.387227523302</v>
      </c>
      <c r="J1642" s="25">
        <f t="shared" si="309"/>
        <v>12825.500822384507</v>
      </c>
      <c r="K1642" s="15">
        <f t="shared" si="303"/>
        <v>12863.670280572727</v>
      </c>
      <c r="L1642" s="36">
        <f t="shared" si="304"/>
        <v>-1535.6702805727273</v>
      </c>
      <c r="M1642" s="36">
        <f t="shared" si="305"/>
        <v>1535.6702805727273</v>
      </c>
      <c r="N1642" s="36">
        <f t="shared" si="306"/>
        <v>0.13556411375112351</v>
      </c>
      <c r="O1642" s="36">
        <f t="shared" si="307"/>
        <v>2358283.2106343191</v>
      </c>
      <c r="P1642" s="35">
        <f t="shared" si="310"/>
        <v>2358283.2106343191</v>
      </c>
    </row>
    <row r="1643" spans="1:16" x14ac:dyDescent="0.4">
      <c r="A1643" s="1">
        <v>1642</v>
      </c>
      <c r="B1643" s="21">
        <v>41455</v>
      </c>
      <c r="C1643" s="43">
        <v>2</v>
      </c>
      <c r="D1643" s="23">
        <v>10262</v>
      </c>
      <c r="E1643" s="25">
        <f t="shared" si="311"/>
        <v>11774.75</v>
      </c>
      <c r="F1643" s="25">
        <f t="shared" si="312"/>
        <v>11797.25</v>
      </c>
      <c r="G1643" s="25">
        <f t="shared" si="301"/>
        <v>0.86986373943079953</v>
      </c>
      <c r="H1643" s="25">
        <f t="shared" si="308"/>
        <v>0.99962528745511148</v>
      </c>
      <c r="I1643" s="4">
        <f t="shared" si="302"/>
        <v>10265.846741557965</v>
      </c>
      <c r="J1643" s="25">
        <f t="shared" si="309"/>
        <v>12825.817242411427</v>
      </c>
      <c r="K1643" s="15">
        <f t="shared" si="303"/>
        <v>12821.011247792248</v>
      </c>
      <c r="L1643" s="36">
        <f t="shared" si="304"/>
        <v>-2559.0112477922485</v>
      </c>
      <c r="M1643" s="36">
        <f t="shared" si="305"/>
        <v>2559.0112477922485</v>
      </c>
      <c r="N1643" s="36">
        <f t="shared" si="306"/>
        <v>0.24936769126800318</v>
      </c>
      <c r="O1643" s="36">
        <f t="shared" si="307"/>
        <v>6548538.5663272403</v>
      </c>
      <c r="P1643" s="35">
        <f t="shared" si="310"/>
        <v>6548538.5663272403</v>
      </c>
    </row>
    <row r="1644" spans="1:16" x14ac:dyDescent="0.4">
      <c r="A1644" s="1">
        <v>1643</v>
      </c>
      <c r="B1644" s="21">
        <v>41456</v>
      </c>
      <c r="C1644" s="43">
        <v>3</v>
      </c>
      <c r="D1644" s="23">
        <v>12695</v>
      </c>
      <c r="E1644" s="25">
        <f t="shared" si="311"/>
        <v>11819.75</v>
      </c>
      <c r="F1644" s="25">
        <f t="shared" si="312"/>
        <v>12021.375</v>
      </c>
      <c r="G1644" s="25">
        <f t="shared" si="301"/>
        <v>1.0560356032483804</v>
      </c>
      <c r="H1644" s="25">
        <f t="shared" si="308"/>
        <v>0.99623085886831275</v>
      </c>
      <c r="I1644" s="4">
        <f t="shared" si="302"/>
        <v>12743.03027956906</v>
      </c>
      <c r="J1644" s="25">
        <f t="shared" si="309"/>
        <v>12826.133662438348</v>
      </c>
      <c r="K1644" s="15">
        <f t="shared" si="303"/>
        <v>12777.790154490733</v>
      </c>
      <c r="L1644" s="36">
        <f t="shared" si="304"/>
        <v>-82.790154490732675</v>
      </c>
      <c r="M1644" s="36">
        <f t="shared" si="305"/>
        <v>82.790154490732675</v>
      </c>
      <c r="N1644" s="36">
        <f t="shared" si="306"/>
        <v>6.5214773131731137E-3</v>
      </c>
      <c r="O1644" s="36">
        <f t="shared" si="307"/>
        <v>6854.2096805993833</v>
      </c>
      <c r="P1644" s="35">
        <f t="shared" si="310"/>
        <v>6854.2096805993833</v>
      </c>
    </row>
    <row r="1645" spans="1:16" x14ac:dyDescent="0.4">
      <c r="A1645" s="1">
        <v>1644</v>
      </c>
      <c r="B1645" s="21">
        <v>41457</v>
      </c>
      <c r="C1645" s="43">
        <v>4</v>
      </c>
      <c r="D1645" s="23">
        <v>12994</v>
      </c>
      <c r="E1645" s="25">
        <f t="shared" si="311"/>
        <v>12223</v>
      </c>
      <c r="F1645" s="25">
        <f t="shared" si="312"/>
        <v>12183</v>
      </c>
      <c r="G1645" s="25">
        <f t="shared" ref="G1645:G1708" si="313">D1645/F1645</f>
        <v>1.0665681687597472</v>
      </c>
      <c r="H1645" s="25">
        <f t="shared" si="308"/>
        <v>1.0011677938160828</v>
      </c>
      <c r="I1645" s="4">
        <f t="shared" ref="I1645:I1708" si="314">D1645/H1645</f>
        <v>12978.843386952809</v>
      </c>
      <c r="J1645" s="25">
        <f t="shared" si="309"/>
        <v>12826.45008246527</v>
      </c>
      <c r="K1645" s="15">
        <f t="shared" ref="K1645:K1708" si="315">H1645*J1645</f>
        <v>12841.428731553868</v>
      </c>
      <c r="L1645" s="36">
        <f t="shared" ref="L1645:L1708" si="316">D1645-K1645</f>
        <v>152.57126844613231</v>
      </c>
      <c r="M1645" s="36">
        <f t="shared" ref="M1645:M1708" si="317">ABS(L1645)</f>
        <v>152.57126844613231</v>
      </c>
      <c r="N1645" s="36">
        <f t="shared" ref="N1645:N1708" si="318">M1645/D1645</f>
        <v>1.1741670651541658E-2</v>
      </c>
      <c r="O1645" s="36">
        <f t="shared" ref="O1645:O1708" si="319">L1645^2</f>
        <v>23277.991955261768</v>
      </c>
      <c r="P1645" s="35">
        <f t="shared" si="310"/>
        <v>23277.991955261768</v>
      </c>
    </row>
    <row r="1646" spans="1:16" x14ac:dyDescent="0.4">
      <c r="A1646" s="1">
        <v>1645</v>
      </c>
      <c r="B1646" s="21">
        <v>41458</v>
      </c>
      <c r="C1646" s="43">
        <v>1</v>
      </c>
      <c r="D1646" s="23">
        <v>12941</v>
      </c>
      <c r="E1646" s="25">
        <f t="shared" si="311"/>
        <v>12143</v>
      </c>
      <c r="F1646" s="25">
        <f t="shared" si="312"/>
        <v>12106.875</v>
      </c>
      <c r="G1646" s="25">
        <f t="shared" si="313"/>
        <v>1.0688968045015745</v>
      </c>
      <c r="H1646" s="25">
        <f t="shared" si="308"/>
        <v>1.0029760598604931</v>
      </c>
      <c r="I1646" s="4">
        <f t="shared" si="314"/>
        <v>12902.601086809591</v>
      </c>
      <c r="J1646" s="25">
        <f t="shared" si="309"/>
        <v>12826.76650249219</v>
      </c>
      <c r="K1646" s="15">
        <f t="shared" si="315"/>
        <v>12864.939727420175</v>
      </c>
      <c r="L1646" s="36">
        <f t="shared" si="316"/>
        <v>76.060272579825323</v>
      </c>
      <c r="M1646" s="36">
        <f t="shared" si="317"/>
        <v>76.060272579825323</v>
      </c>
      <c r="N1646" s="36">
        <f t="shared" si="318"/>
        <v>5.8774648465980467E-3</v>
      </c>
      <c r="O1646" s="36">
        <f t="shared" si="319"/>
        <v>5785.165064917328</v>
      </c>
      <c r="P1646" s="35">
        <f t="shared" si="310"/>
        <v>5785.165064917328</v>
      </c>
    </row>
    <row r="1647" spans="1:16" x14ac:dyDescent="0.4">
      <c r="A1647" s="1">
        <v>1646</v>
      </c>
      <c r="B1647" s="21">
        <v>41459</v>
      </c>
      <c r="C1647" s="43">
        <v>2</v>
      </c>
      <c r="D1647" s="23">
        <v>9942</v>
      </c>
      <c r="E1647" s="25">
        <f t="shared" si="311"/>
        <v>12070.75</v>
      </c>
      <c r="F1647" s="25">
        <f t="shared" si="312"/>
        <v>11845.375</v>
      </c>
      <c r="G1647" s="25">
        <f t="shared" si="313"/>
        <v>0.83931492249084561</v>
      </c>
      <c r="H1647" s="25">
        <f t="shared" si="308"/>
        <v>0.99962528745511148</v>
      </c>
      <c r="I1647" s="4">
        <f t="shared" si="314"/>
        <v>9945.7267885957208</v>
      </c>
      <c r="J1647" s="25">
        <f t="shared" si="309"/>
        <v>12827.082922519112</v>
      </c>
      <c r="K1647" s="15">
        <f t="shared" si="315"/>
        <v>12822.276453633718</v>
      </c>
      <c r="L1647" s="36">
        <f t="shared" si="316"/>
        <v>-2880.2764536337181</v>
      </c>
      <c r="M1647" s="36">
        <f t="shared" si="317"/>
        <v>2880.2764536337181</v>
      </c>
      <c r="N1647" s="36">
        <f t="shared" si="318"/>
        <v>0.28970795148196721</v>
      </c>
      <c r="O1647" s="36">
        <f t="shared" si="319"/>
        <v>8295992.4493568279</v>
      </c>
      <c r="P1647" s="35">
        <f t="shared" si="310"/>
        <v>8295992.4493568279</v>
      </c>
    </row>
    <row r="1648" spans="1:16" x14ac:dyDescent="0.4">
      <c r="A1648" s="1">
        <v>1647</v>
      </c>
      <c r="B1648" s="21">
        <v>41460</v>
      </c>
      <c r="C1648" s="43">
        <v>3</v>
      </c>
      <c r="D1648" s="23">
        <v>12406</v>
      </c>
      <c r="E1648" s="25">
        <f t="shared" si="311"/>
        <v>11620</v>
      </c>
      <c r="F1648" s="25">
        <f t="shared" si="312"/>
        <v>11241.5</v>
      </c>
      <c r="G1648" s="25">
        <f t="shared" si="313"/>
        <v>1.1035893786416404</v>
      </c>
      <c r="H1648" s="25">
        <f t="shared" si="308"/>
        <v>0.99623085886831275</v>
      </c>
      <c r="I1648" s="4">
        <f t="shared" si="314"/>
        <v>12452.936876591868</v>
      </c>
      <c r="J1648" s="25">
        <f t="shared" si="309"/>
        <v>12827.399342546032</v>
      </c>
      <c r="K1648" s="15">
        <f t="shared" si="315"/>
        <v>12779.051064071464</v>
      </c>
      <c r="L1648" s="36">
        <f t="shared" si="316"/>
        <v>-373.05106407146377</v>
      </c>
      <c r="M1648" s="36">
        <f t="shared" si="317"/>
        <v>373.05106407146377</v>
      </c>
      <c r="N1648" s="36">
        <f t="shared" si="318"/>
        <v>3.0070213128442994E-2</v>
      </c>
      <c r="O1648" s="36">
        <f t="shared" si="319"/>
        <v>139167.09640485136</v>
      </c>
      <c r="P1648" s="35">
        <f t="shared" si="310"/>
        <v>139167.09640485136</v>
      </c>
    </row>
    <row r="1649" spans="1:16" x14ac:dyDescent="0.4">
      <c r="A1649" s="1">
        <v>1648</v>
      </c>
      <c r="B1649" s="21">
        <v>41461</v>
      </c>
      <c r="C1649" s="43">
        <v>4</v>
      </c>
      <c r="D1649" s="23">
        <v>11191</v>
      </c>
      <c r="E1649" s="25">
        <f t="shared" si="311"/>
        <v>10863</v>
      </c>
      <c r="F1649" s="25">
        <f t="shared" si="312"/>
        <v>11112.375</v>
      </c>
      <c r="G1649" s="25">
        <f t="shared" si="313"/>
        <v>1.0070754451681121</v>
      </c>
      <c r="H1649" s="25">
        <f t="shared" si="308"/>
        <v>1.0011677938160828</v>
      </c>
      <c r="I1649" s="4">
        <f t="shared" si="314"/>
        <v>11177.946463243719</v>
      </c>
      <c r="J1649" s="25">
        <f t="shared" si="309"/>
        <v>12827.715762572952</v>
      </c>
      <c r="K1649" s="15">
        <f t="shared" si="315"/>
        <v>12842.695889714953</v>
      </c>
      <c r="L1649" s="36">
        <f t="shared" si="316"/>
        <v>-1651.6958897149525</v>
      </c>
      <c r="M1649" s="36">
        <f t="shared" si="317"/>
        <v>1651.6958897149525</v>
      </c>
      <c r="N1649" s="36">
        <f t="shared" si="318"/>
        <v>0.14759144756634371</v>
      </c>
      <c r="O1649" s="36">
        <f t="shared" si="319"/>
        <v>2728099.3121012687</v>
      </c>
      <c r="P1649" s="35">
        <f t="shared" si="310"/>
        <v>2728099.3121012687</v>
      </c>
    </row>
    <row r="1650" spans="1:16" x14ac:dyDescent="0.4">
      <c r="A1650" s="1">
        <v>1649</v>
      </c>
      <c r="B1650" s="21">
        <v>41462</v>
      </c>
      <c r="C1650" s="43">
        <v>1</v>
      </c>
      <c r="D1650" s="23">
        <v>9913</v>
      </c>
      <c r="E1650" s="25">
        <f t="shared" si="311"/>
        <v>11361.75</v>
      </c>
      <c r="F1650" s="25">
        <f t="shared" si="312"/>
        <v>11355.75</v>
      </c>
      <c r="G1650" s="25">
        <f t="shared" si="313"/>
        <v>0.87294982718006298</v>
      </c>
      <c r="H1650" s="25">
        <f t="shared" si="308"/>
        <v>1.0029760598604931</v>
      </c>
      <c r="I1650" s="4">
        <f t="shared" si="314"/>
        <v>9883.5858568536805</v>
      </c>
      <c r="J1650" s="25">
        <f t="shared" si="309"/>
        <v>12828.032182599874</v>
      </c>
      <c r="K1650" s="15">
        <f t="shared" si="315"/>
        <v>12866.209174267624</v>
      </c>
      <c r="L1650" s="36">
        <f t="shared" si="316"/>
        <v>-2953.2091742676239</v>
      </c>
      <c r="M1650" s="36">
        <f t="shared" si="317"/>
        <v>2953.2091742676239</v>
      </c>
      <c r="N1650" s="36">
        <f t="shared" si="318"/>
        <v>0.29791275842506043</v>
      </c>
      <c r="O1650" s="36">
        <f t="shared" si="319"/>
        <v>8721444.4269784614</v>
      </c>
      <c r="P1650" s="35">
        <f t="shared" si="310"/>
        <v>8721444.4269784614</v>
      </c>
    </row>
    <row r="1651" spans="1:16" x14ac:dyDescent="0.4">
      <c r="A1651" s="1">
        <v>1650</v>
      </c>
      <c r="B1651" s="21">
        <v>41463</v>
      </c>
      <c r="C1651" s="43">
        <v>2</v>
      </c>
      <c r="D1651" s="23">
        <v>11937</v>
      </c>
      <c r="E1651" s="25">
        <f t="shared" si="311"/>
        <v>11349.75</v>
      </c>
      <c r="F1651" s="25">
        <f t="shared" si="312"/>
        <v>11527</v>
      </c>
      <c r="G1651" s="25">
        <f t="shared" si="313"/>
        <v>1.0355686648737745</v>
      </c>
      <c r="H1651" s="25">
        <f t="shared" si="308"/>
        <v>0.99962528745511148</v>
      </c>
      <c r="I1651" s="4">
        <f t="shared" si="314"/>
        <v>11941.47462034471</v>
      </c>
      <c r="J1651" s="25">
        <f t="shared" si="309"/>
        <v>12828.348602626795</v>
      </c>
      <c r="K1651" s="15">
        <f t="shared" si="315"/>
        <v>12823.541659475188</v>
      </c>
      <c r="L1651" s="36">
        <f t="shared" si="316"/>
        <v>-886.54165947518777</v>
      </c>
      <c r="M1651" s="36">
        <f t="shared" si="317"/>
        <v>886.54165947518777</v>
      </c>
      <c r="N1651" s="36">
        <f t="shared" si="318"/>
        <v>7.4268380621193578E-2</v>
      </c>
      <c r="O1651" s="36">
        <f t="shared" si="319"/>
        <v>785956.11398501974</v>
      </c>
      <c r="P1651" s="35">
        <f t="shared" si="310"/>
        <v>785956.11398501974</v>
      </c>
    </row>
    <row r="1652" spans="1:16" x14ac:dyDescent="0.4">
      <c r="A1652" s="1">
        <v>1651</v>
      </c>
      <c r="B1652" s="21">
        <v>41464</v>
      </c>
      <c r="C1652" s="43">
        <v>3</v>
      </c>
      <c r="D1652" s="23">
        <v>12358</v>
      </c>
      <c r="E1652" s="25">
        <f t="shared" si="311"/>
        <v>11704.25</v>
      </c>
      <c r="F1652" s="25">
        <f t="shared" si="312"/>
        <v>11738.375</v>
      </c>
      <c r="G1652" s="25">
        <f t="shared" si="313"/>
        <v>1.0527862672644213</v>
      </c>
      <c r="H1652" s="25">
        <f t="shared" si="308"/>
        <v>0.99623085886831275</v>
      </c>
      <c r="I1652" s="4">
        <f t="shared" si="314"/>
        <v>12404.75527332922</v>
      </c>
      <c r="J1652" s="25">
        <f t="shared" si="309"/>
        <v>12828.665022653715</v>
      </c>
      <c r="K1652" s="15">
        <f t="shared" si="315"/>
        <v>12780.311973652193</v>
      </c>
      <c r="L1652" s="36">
        <f t="shared" si="316"/>
        <v>-422.31197365219305</v>
      </c>
      <c r="M1652" s="36">
        <f t="shared" si="317"/>
        <v>422.31197365219305</v>
      </c>
      <c r="N1652" s="36">
        <f t="shared" si="318"/>
        <v>3.4173165047110619E-2</v>
      </c>
      <c r="O1652" s="36">
        <f t="shared" si="319"/>
        <v>178347.4030900106</v>
      </c>
      <c r="P1652" s="35">
        <f t="shared" si="310"/>
        <v>178347.4030900106</v>
      </c>
    </row>
    <row r="1653" spans="1:16" x14ac:dyDescent="0.4">
      <c r="A1653" s="1">
        <v>1652</v>
      </c>
      <c r="B1653" s="21">
        <v>41465</v>
      </c>
      <c r="C1653" s="43">
        <v>4</v>
      </c>
      <c r="D1653" s="23">
        <v>12609</v>
      </c>
      <c r="E1653" s="25">
        <f t="shared" si="311"/>
        <v>11772.5</v>
      </c>
      <c r="F1653" s="25">
        <f t="shared" si="312"/>
        <v>11858.625</v>
      </c>
      <c r="G1653" s="25">
        <f t="shared" si="313"/>
        <v>1.0632767289630964</v>
      </c>
      <c r="H1653" s="25">
        <f t="shared" si="308"/>
        <v>1.0011677938160828</v>
      </c>
      <c r="I1653" s="4">
        <f t="shared" si="314"/>
        <v>12594.292463143604</v>
      </c>
      <c r="J1653" s="25">
        <f t="shared" si="309"/>
        <v>12828.981442680637</v>
      </c>
      <c r="K1653" s="15">
        <f t="shared" si="315"/>
        <v>12843.963047876041</v>
      </c>
      <c r="L1653" s="36">
        <f t="shared" si="316"/>
        <v>-234.96304787604095</v>
      </c>
      <c r="M1653" s="36">
        <f t="shared" si="317"/>
        <v>234.96304787604095</v>
      </c>
      <c r="N1653" s="36">
        <f t="shared" si="318"/>
        <v>1.8634550549293437E-2</v>
      </c>
      <c r="O1653" s="36">
        <f t="shared" si="319"/>
        <v>55207.633867198711</v>
      </c>
      <c r="P1653" s="35">
        <f t="shared" si="310"/>
        <v>55207.633867198711</v>
      </c>
    </row>
    <row r="1654" spans="1:16" x14ac:dyDescent="0.4">
      <c r="A1654" s="1">
        <v>1653</v>
      </c>
      <c r="B1654" s="21">
        <v>41466</v>
      </c>
      <c r="C1654" s="43">
        <v>1</v>
      </c>
      <c r="D1654" s="23">
        <v>10186</v>
      </c>
      <c r="E1654" s="25">
        <f t="shared" si="311"/>
        <v>11944.75</v>
      </c>
      <c r="F1654" s="25">
        <f t="shared" si="312"/>
        <v>11738.625</v>
      </c>
      <c r="G1654" s="25">
        <f t="shared" si="313"/>
        <v>0.86773365705097483</v>
      </c>
      <c r="H1654" s="25">
        <f t="shared" si="308"/>
        <v>1.0029760598604931</v>
      </c>
      <c r="I1654" s="4">
        <f t="shared" si="314"/>
        <v>10155.775803279692</v>
      </c>
      <c r="J1654" s="25">
        <f t="shared" si="309"/>
        <v>12829.297862707557</v>
      </c>
      <c r="K1654" s="15">
        <f t="shared" si="315"/>
        <v>12867.478621115071</v>
      </c>
      <c r="L1654" s="36">
        <f t="shared" si="316"/>
        <v>-2681.4786211150713</v>
      </c>
      <c r="M1654" s="36">
        <f t="shared" si="317"/>
        <v>2681.4786211150713</v>
      </c>
      <c r="N1654" s="36">
        <f t="shared" si="318"/>
        <v>0.26325138632584638</v>
      </c>
      <c r="O1654" s="36">
        <f t="shared" si="319"/>
        <v>7190327.5954971844</v>
      </c>
      <c r="P1654" s="35">
        <f t="shared" si="310"/>
        <v>7190327.5954971844</v>
      </c>
    </row>
    <row r="1655" spans="1:16" x14ac:dyDescent="0.4">
      <c r="A1655" s="1">
        <v>1654</v>
      </c>
      <c r="B1655" s="21">
        <v>41467</v>
      </c>
      <c r="C1655" s="43">
        <v>2</v>
      </c>
      <c r="D1655" s="23">
        <v>12626</v>
      </c>
      <c r="E1655" s="25">
        <f t="shared" si="311"/>
        <v>11532.5</v>
      </c>
      <c r="F1655" s="25">
        <f t="shared" si="312"/>
        <v>11111.125</v>
      </c>
      <c r="G1655" s="25">
        <f t="shared" si="313"/>
        <v>1.1363385795767755</v>
      </c>
      <c r="H1655" s="25">
        <f t="shared" si="308"/>
        <v>0.99962528745511148</v>
      </c>
      <c r="I1655" s="4">
        <f t="shared" si="314"/>
        <v>12630.732894066543</v>
      </c>
      <c r="J1655" s="25">
        <f t="shared" si="309"/>
        <v>12829.614282734477</v>
      </c>
      <c r="K1655" s="15">
        <f t="shared" si="315"/>
        <v>12824.806865316656</v>
      </c>
      <c r="L1655" s="36">
        <f t="shared" si="316"/>
        <v>-198.8068653166556</v>
      </c>
      <c r="M1655" s="36">
        <f t="shared" si="317"/>
        <v>198.8068653166556</v>
      </c>
      <c r="N1655" s="36">
        <f t="shared" si="318"/>
        <v>1.5745831246369048E-2</v>
      </c>
      <c r="O1655" s="36">
        <f t="shared" si="319"/>
        <v>39524.169697034842</v>
      </c>
      <c r="P1655" s="35">
        <f t="shared" si="310"/>
        <v>39524.169697034842</v>
      </c>
    </row>
    <row r="1656" spans="1:16" x14ac:dyDescent="0.4">
      <c r="A1656" s="1">
        <v>1655</v>
      </c>
      <c r="B1656" s="21">
        <v>41468</v>
      </c>
      <c r="C1656" s="43">
        <v>3</v>
      </c>
      <c r="D1656" s="23">
        <v>10709</v>
      </c>
      <c r="E1656" s="25">
        <f t="shared" si="311"/>
        <v>10689.75</v>
      </c>
      <c r="F1656" s="25">
        <f t="shared" si="312"/>
        <v>10872.125</v>
      </c>
      <c r="G1656" s="25">
        <f t="shared" si="313"/>
        <v>0.98499603343412623</v>
      </c>
      <c r="H1656" s="25">
        <f t="shared" si="308"/>
        <v>0.99623085886831275</v>
      </c>
      <c r="I1656" s="4">
        <f t="shared" si="314"/>
        <v>10749.516444577004</v>
      </c>
      <c r="J1656" s="25">
        <f t="shared" si="309"/>
        <v>12829.9307027614</v>
      </c>
      <c r="K1656" s="15">
        <f t="shared" si="315"/>
        <v>12781.572883232924</v>
      </c>
      <c r="L1656" s="36">
        <f t="shared" si="316"/>
        <v>-2072.5728832329241</v>
      </c>
      <c r="M1656" s="36">
        <f t="shared" si="317"/>
        <v>2072.5728832329241</v>
      </c>
      <c r="N1656" s="36">
        <f t="shared" si="318"/>
        <v>0.19353561333765282</v>
      </c>
      <c r="O1656" s="36">
        <f t="shared" si="319"/>
        <v>4295558.3563124361</v>
      </c>
      <c r="P1656" s="35">
        <f t="shared" si="310"/>
        <v>4295558.3563124361</v>
      </c>
    </row>
    <row r="1657" spans="1:16" x14ac:dyDescent="0.4">
      <c r="A1657" s="1">
        <v>1656</v>
      </c>
      <c r="B1657" s="21">
        <v>41469</v>
      </c>
      <c r="C1657" s="43">
        <v>4</v>
      </c>
      <c r="D1657" s="23">
        <v>9238</v>
      </c>
      <c r="E1657" s="25">
        <f t="shared" si="311"/>
        <v>11054.5</v>
      </c>
      <c r="F1657" s="25">
        <f t="shared" si="312"/>
        <v>10981.375</v>
      </c>
      <c r="G1657" s="25">
        <f t="shared" si="313"/>
        <v>0.84124255842278406</v>
      </c>
      <c r="H1657" s="25">
        <f t="shared" si="308"/>
        <v>1.0011677938160828</v>
      </c>
      <c r="I1657" s="4">
        <f t="shared" si="314"/>
        <v>9227.2245042842897</v>
      </c>
      <c r="J1657" s="25">
        <f t="shared" si="309"/>
        <v>12830.24712278832</v>
      </c>
      <c r="K1657" s="15">
        <f t="shared" si="315"/>
        <v>12845.230206037126</v>
      </c>
      <c r="L1657" s="36">
        <f t="shared" si="316"/>
        <v>-3607.2302060371258</v>
      </c>
      <c r="M1657" s="36">
        <f t="shared" si="317"/>
        <v>3607.2302060371258</v>
      </c>
      <c r="N1657" s="36">
        <f t="shared" si="318"/>
        <v>0.39047739835864104</v>
      </c>
      <c r="O1657" s="36">
        <f t="shared" si="319"/>
        <v>13012109.759346645</v>
      </c>
      <c r="P1657" s="35">
        <f t="shared" si="310"/>
        <v>13012109.759346645</v>
      </c>
    </row>
    <row r="1658" spans="1:16" x14ac:dyDescent="0.4">
      <c r="A1658" s="1">
        <v>1657</v>
      </c>
      <c r="B1658" s="21">
        <v>41470</v>
      </c>
      <c r="C1658" s="43">
        <v>1</v>
      </c>
      <c r="D1658" s="23">
        <v>11645</v>
      </c>
      <c r="E1658" s="25">
        <f t="shared" si="311"/>
        <v>10908.25</v>
      </c>
      <c r="F1658" s="25">
        <f t="shared" si="312"/>
        <v>11068.625</v>
      </c>
      <c r="G1658" s="25">
        <f t="shared" si="313"/>
        <v>1.0520728636122374</v>
      </c>
      <c r="H1658" s="25">
        <f t="shared" si="308"/>
        <v>1.0029760598604931</v>
      </c>
      <c r="I1658" s="4">
        <f t="shared" si="314"/>
        <v>11610.446615864128</v>
      </c>
      <c r="J1658" s="25">
        <f t="shared" si="309"/>
        <v>12830.56354281524</v>
      </c>
      <c r="K1658" s="15">
        <f t="shared" si="315"/>
        <v>12868.748067962519</v>
      </c>
      <c r="L1658" s="36">
        <f t="shared" si="316"/>
        <v>-1223.7480679625187</v>
      </c>
      <c r="M1658" s="36">
        <f t="shared" si="317"/>
        <v>1223.7480679625187</v>
      </c>
      <c r="N1658" s="36">
        <f t="shared" si="318"/>
        <v>0.10508785469837001</v>
      </c>
      <c r="O1658" s="36">
        <f t="shared" si="319"/>
        <v>1497559.3338419972</v>
      </c>
      <c r="P1658" s="35">
        <f t="shared" si="310"/>
        <v>1497559.3338419972</v>
      </c>
    </row>
    <row r="1659" spans="1:16" x14ac:dyDescent="0.4">
      <c r="A1659" s="1">
        <v>1658</v>
      </c>
      <c r="B1659" s="21">
        <v>41471</v>
      </c>
      <c r="C1659" s="43">
        <v>2</v>
      </c>
      <c r="D1659" s="23">
        <v>12041</v>
      </c>
      <c r="E1659" s="25">
        <f t="shared" si="311"/>
        <v>11229</v>
      </c>
      <c r="F1659" s="25">
        <f t="shared" si="312"/>
        <v>11291.375</v>
      </c>
      <c r="G1659" s="25">
        <f t="shared" si="313"/>
        <v>1.0663891687239153</v>
      </c>
      <c r="H1659" s="25">
        <f t="shared" si="308"/>
        <v>0.99962528745511148</v>
      </c>
      <c r="I1659" s="4">
        <f t="shared" si="314"/>
        <v>12045.51360505744</v>
      </c>
      <c r="J1659" s="25">
        <f t="shared" si="309"/>
        <v>12830.879962842162</v>
      </c>
      <c r="K1659" s="15">
        <f t="shared" si="315"/>
        <v>12826.072071158127</v>
      </c>
      <c r="L1659" s="36">
        <f t="shared" si="316"/>
        <v>-785.07207115812707</v>
      </c>
      <c r="M1659" s="36">
        <f t="shared" si="317"/>
        <v>785.07207115812707</v>
      </c>
      <c r="N1659" s="36">
        <f t="shared" si="318"/>
        <v>6.5199906250155884E-2</v>
      </c>
      <c r="O1659" s="36">
        <f t="shared" si="319"/>
        <v>616338.15691251133</v>
      </c>
      <c r="P1659" s="35">
        <f t="shared" si="310"/>
        <v>616338.15691251133</v>
      </c>
    </row>
    <row r="1660" spans="1:16" x14ac:dyDescent="0.4">
      <c r="A1660" s="1">
        <v>1659</v>
      </c>
      <c r="B1660" s="21">
        <v>41472</v>
      </c>
      <c r="C1660" s="43">
        <v>3</v>
      </c>
      <c r="D1660" s="23">
        <v>11992</v>
      </c>
      <c r="E1660" s="25">
        <f t="shared" si="311"/>
        <v>11353.75</v>
      </c>
      <c r="F1660" s="25">
        <f t="shared" si="312"/>
        <v>11443.125</v>
      </c>
      <c r="G1660" s="25">
        <f t="shared" si="313"/>
        <v>1.0479654814572068</v>
      </c>
      <c r="H1660" s="25">
        <f t="shared" si="308"/>
        <v>0.99623085886831275</v>
      </c>
      <c r="I1660" s="4">
        <f t="shared" si="314"/>
        <v>12037.370548451529</v>
      </c>
      <c r="J1660" s="25">
        <f t="shared" si="309"/>
        <v>12831.196382869082</v>
      </c>
      <c r="K1660" s="15">
        <f t="shared" si="315"/>
        <v>12782.833792813653</v>
      </c>
      <c r="L1660" s="36">
        <f t="shared" si="316"/>
        <v>-790.83379281365342</v>
      </c>
      <c r="M1660" s="36">
        <f t="shared" si="317"/>
        <v>790.83379281365342</v>
      </c>
      <c r="N1660" s="36">
        <f t="shared" si="318"/>
        <v>6.5946780588196585E-2</v>
      </c>
      <c r="O1660" s="36">
        <f t="shared" si="319"/>
        <v>625418.08785602846</v>
      </c>
      <c r="P1660" s="35">
        <f t="shared" si="310"/>
        <v>625418.08785602846</v>
      </c>
    </row>
    <row r="1661" spans="1:16" x14ac:dyDescent="0.4">
      <c r="A1661" s="1">
        <v>1660</v>
      </c>
      <c r="B1661" s="21">
        <v>41473</v>
      </c>
      <c r="C1661" s="43">
        <v>4</v>
      </c>
      <c r="D1661" s="23">
        <v>9737</v>
      </c>
      <c r="E1661" s="25">
        <f t="shared" si="311"/>
        <v>11532.5</v>
      </c>
      <c r="F1661" s="25">
        <f t="shared" si="312"/>
        <v>11403</v>
      </c>
      <c r="G1661" s="25">
        <f t="shared" si="313"/>
        <v>0.85389809699201968</v>
      </c>
      <c r="H1661" s="25">
        <f t="shared" si="308"/>
        <v>1.0011677938160828</v>
      </c>
      <c r="I1661" s="4">
        <f t="shared" si="314"/>
        <v>9725.6424548837549</v>
      </c>
      <c r="J1661" s="25">
        <f t="shared" si="309"/>
        <v>12831.512802896003</v>
      </c>
      <c r="K1661" s="15">
        <f t="shared" si="315"/>
        <v>12846.497364198212</v>
      </c>
      <c r="L1661" s="36">
        <f t="shared" si="316"/>
        <v>-3109.4973641982124</v>
      </c>
      <c r="M1661" s="36">
        <f t="shared" si="317"/>
        <v>3109.4973641982124</v>
      </c>
      <c r="N1661" s="36">
        <f t="shared" si="318"/>
        <v>0.31934860472406412</v>
      </c>
      <c r="O1661" s="36">
        <f t="shared" si="319"/>
        <v>9668973.8579556309</v>
      </c>
      <c r="P1661" s="35">
        <f t="shared" si="310"/>
        <v>9668973.8579556309</v>
      </c>
    </row>
    <row r="1662" spans="1:16" x14ac:dyDescent="0.4">
      <c r="A1662" s="1">
        <v>1661</v>
      </c>
      <c r="B1662" s="21">
        <v>41474</v>
      </c>
      <c r="C1662" s="43">
        <v>1</v>
      </c>
      <c r="D1662" s="23">
        <v>12360</v>
      </c>
      <c r="E1662" s="25">
        <f t="shared" si="311"/>
        <v>11273.5</v>
      </c>
      <c r="F1662" s="25">
        <f t="shared" si="312"/>
        <v>11004.125</v>
      </c>
      <c r="G1662" s="25">
        <f t="shared" si="313"/>
        <v>1.1232151579521317</v>
      </c>
      <c r="H1662" s="25">
        <f t="shared" si="308"/>
        <v>1.0029760598604931</v>
      </c>
      <c r="I1662" s="4">
        <f t="shared" si="314"/>
        <v>12323.325046979873</v>
      </c>
      <c r="J1662" s="25">
        <f t="shared" si="309"/>
        <v>12831.829222922925</v>
      </c>
      <c r="K1662" s="15">
        <f t="shared" si="315"/>
        <v>12870.017514809968</v>
      </c>
      <c r="L1662" s="36">
        <f t="shared" si="316"/>
        <v>-510.01751480996791</v>
      </c>
      <c r="M1662" s="36">
        <f t="shared" si="317"/>
        <v>510.01751480996791</v>
      </c>
      <c r="N1662" s="36">
        <f t="shared" si="318"/>
        <v>4.1263552978152741E-2</v>
      </c>
      <c r="O1662" s="36">
        <f t="shared" si="319"/>
        <v>260117.86541293582</v>
      </c>
      <c r="P1662" s="35">
        <f t="shared" si="310"/>
        <v>260117.86541293582</v>
      </c>
    </row>
    <row r="1663" spans="1:16" x14ac:dyDescent="0.4">
      <c r="A1663" s="1">
        <v>1662</v>
      </c>
      <c r="B1663" s="21">
        <v>41475</v>
      </c>
      <c r="C1663" s="43">
        <v>2</v>
      </c>
      <c r="D1663" s="23">
        <v>11005</v>
      </c>
      <c r="E1663" s="25">
        <f t="shared" si="311"/>
        <v>10734.75</v>
      </c>
      <c r="F1663" s="25">
        <f t="shared" si="312"/>
        <v>11052.625</v>
      </c>
      <c r="G1663" s="25">
        <f t="shared" si="313"/>
        <v>0.99569106886373149</v>
      </c>
      <c r="H1663" s="25">
        <f t="shared" si="308"/>
        <v>0.99962528745511148</v>
      </c>
      <c r="I1663" s="4">
        <f t="shared" si="314"/>
        <v>11009.125257342175</v>
      </c>
      <c r="J1663" s="25">
        <f t="shared" si="309"/>
        <v>12832.145642949845</v>
      </c>
      <c r="K1663" s="15">
        <f t="shared" si="315"/>
        <v>12827.337276999595</v>
      </c>
      <c r="L1663" s="36">
        <f t="shared" si="316"/>
        <v>-1822.3372769995949</v>
      </c>
      <c r="M1663" s="36">
        <f t="shared" si="317"/>
        <v>1822.3372769995949</v>
      </c>
      <c r="N1663" s="36">
        <f t="shared" si="318"/>
        <v>0.16559175620168967</v>
      </c>
      <c r="O1663" s="36">
        <f t="shared" si="319"/>
        <v>3320913.1511422982</v>
      </c>
      <c r="P1663" s="35">
        <f t="shared" si="310"/>
        <v>3320913.1511422982</v>
      </c>
    </row>
    <row r="1664" spans="1:16" x14ac:dyDescent="0.4">
      <c r="A1664" s="1">
        <v>1663</v>
      </c>
      <c r="B1664" s="21">
        <v>41476</v>
      </c>
      <c r="C1664" s="43">
        <v>3</v>
      </c>
      <c r="D1664" s="23">
        <v>9837</v>
      </c>
      <c r="E1664" s="25">
        <f t="shared" si="311"/>
        <v>11370.5</v>
      </c>
      <c r="F1664" s="25">
        <f t="shared" si="312"/>
        <v>11394.5</v>
      </c>
      <c r="G1664" s="25">
        <f t="shared" si="313"/>
        <v>0.86331124665408754</v>
      </c>
      <c r="H1664" s="25">
        <f t="shared" si="308"/>
        <v>0.99623085886831275</v>
      </c>
      <c r="I1664" s="4">
        <f t="shared" si="314"/>
        <v>9874.2173186389009</v>
      </c>
      <c r="J1664" s="25">
        <f t="shared" si="309"/>
        <v>12832.462062976767</v>
      </c>
      <c r="K1664" s="15">
        <f t="shared" si="315"/>
        <v>12784.094702394385</v>
      </c>
      <c r="L1664" s="36">
        <f t="shared" si="316"/>
        <v>-2947.0947023943845</v>
      </c>
      <c r="M1664" s="36">
        <f t="shared" si="317"/>
        <v>2947.0947023943845</v>
      </c>
      <c r="N1664" s="36">
        <f t="shared" si="318"/>
        <v>0.2995928334242538</v>
      </c>
      <c r="O1664" s="36">
        <f t="shared" si="319"/>
        <v>8685367.1848810464</v>
      </c>
      <c r="P1664" s="35">
        <f t="shared" si="310"/>
        <v>8685367.1848810464</v>
      </c>
    </row>
    <row r="1665" spans="1:16" x14ac:dyDescent="0.4">
      <c r="A1665" s="1">
        <v>1664</v>
      </c>
      <c r="B1665" s="21">
        <v>41477</v>
      </c>
      <c r="C1665" s="43">
        <v>4</v>
      </c>
      <c r="D1665" s="23">
        <v>12280</v>
      </c>
      <c r="E1665" s="25">
        <f t="shared" si="311"/>
        <v>11418.5</v>
      </c>
      <c r="F1665" s="25">
        <f t="shared" si="312"/>
        <v>11629.625</v>
      </c>
      <c r="G1665" s="25">
        <f t="shared" si="313"/>
        <v>1.0559239872308865</v>
      </c>
      <c r="H1665" s="25">
        <f t="shared" si="308"/>
        <v>1.0011677938160828</v>
      </c>
      <c r="I1665" s="4">
        <f t="shared" si="314"/>
        <v>12265.676219161191</v>
      </c>
      <c r="J1665" s="25">
        <f t="shared" si="309"/>
        <v>12832.778483003687</v>
      </c>
      <c r="K1665" s="15">
        <f t="shared" si="315"/>
        <v>12847.764522359299</v>
      </c>
      <c r="L1665" s="36">
        <f t="shared" si="316"/>
        <v>-567.76452235929901</v>
      </c>
      <c r="M1665" s="36">
        <f t="shared" si="317"/>
        <v>567.76452235929901</v>
      </c>
      <c r="N1665" s="36">
        <f t="shared" si="318"/>
        <v>4.6234895957597638E-2</v>
      </c>
      <c r="O1665" s="36">
        <f t="shared" si="319"/>
        <v>322356.55284988292</v>
      </c>
      <c r="P1665" s="35">
        <f t="shared" si="310"/>
        <v>322356.55284988292</v>
      </c>
    </row>
    <row r="1666" spans="1:16" x14ac:dyDescent="0.4">
      <c r="A1666" s="1">
        <v>1665</v>
      </c>
      <c r="B1666" s="21">
        <v>41478</v>
      </c>
      <c r="C1666" s="43">
        <v>1</v>
      </c>
      <c r="D1666" s="23">
        <v>12552</v>
      </c>
      <c r="E1666" s="25">
        <f t="shared" si="311"/>
        <v>11840.75</v>
      </c>
      <c r="F1666" s="25">
        <f t="shared" si="312"/>
        <v>11860.625</v>
      </c>
      <c r="G1666" s="25">
        <f t="shared" si="313"/>
        <v>1.0582916161669389</v>
      </c>
      <c r="H1666" s="25">
        <f t="shared" ref="H1666:H1729" si="320">VLOOKUP(C1666,$Q$38:$S$42,3,FALSE)</f>
        <v>1.0029760598604931</v>
      </c>
      <c r="I1666" s="4">
        <f t="shared" si="314"/>
        <v>12514.755338971794</v>
      </c>
      <c r="J1666" s="25">
        <f t="shared" si="309"/>
        <v>12833.094903030607</v>
      </c>
      <c r="K1666" s="15">
        <f t="shared" si="315"/>
        <v>12871.286961657415</v>
      </c>
      <c r="L1666" s="36">
        <f t="shared" si="316"/>
        <v>-319.2869616574153</v>
      </c>
      <c r="M1666" s="36">
        <f t="shared" si="317"/>
        <v>319.2869616574153</v>
      </c>
      <c r="N1666" s="36">
        <f t="shared" si="318"/>
        <v>2.5437138436696566E-2</v>
      </c>
      <c r="O1666" s="36">
        <f t="shared" si="319"/>
        <v>101944.16388442379</v>
      </c>
      <c r="P1666" s="35">
        <f t="shared" si="310"/>
        <v>101944.16388442379</v>
      </c>
    </row>
    <row r="1667" spans="1:16" x14ac:dyDescent="0.4">
      <c r="A1667" s="1">
        <v>1666</v>
      </c>
      <c r="B1667" s="21">
        <v>41479</v>
      </c>
      <c r="C1667" s="43">
        <v>2</v>
      </c>
      <c r="D1667" s="23">
        <v>12694</v>
      </c>
      <c r="E1667" s="25">
        <f t="shared" si="311"/>
        <v>11880.5</v>
      </c>
      <c r="F1667" s="25">
        <f t="shared" si="312"/>
        <v>11783</v>
      </c>
      <c r="G1667" s="25">
        <f t="shared" si="313"/>
        <v>1.0773147755240602</v>
      </c>
      <c r="H1667" s="25">
        <f t="shared" si="320"/>
        <v>0.99962528745511148</v>
      </c>
      <c r="I1667" s="4">
        <f t="shared" si="314"/>
        <v>12698.758384071019</v>
      </c>
      <c r="J1667" s="25">
        <f t="shared" ref="J1667:J1730" si="321">INTERCEPT($I$2:$I$3896,$A$2:$A$3896)+SLOPE($I$2:$I$3896,$A$2:$A$3896)*A1667</f>
        <v>12833.411323057529</v>
      </c>
      <c r="K1667" s="15">
        <f t="shared" si="315"/>
        <v>12828.602482841065</v>
      </c>
      <c r="L1667" s="36">
        <f t="shared" si="316"/>
        <v>-134.60248284106456</v>
      </c>
      <c r="M1667" s="36">
        <f t="shared" si="317"/>
        <v>134.60248284106456</v>
      </c>
      <c r="N1667" s="36">
        <f t="shared" si="318"/>
        <v>1.0603630285257961E-2</v>
      </c>
      <c r="O1667" s="36">
        <f t="shared" si="319"/>
        <v>18117.828386979079</v>
      </c>
      <c r="P1667" s="35">
        <f t="shared" ref="P1667:P1730" si="322">(D1667-K1667)^2</f>
        <v>18117.828386979079</v>
      </c>
    </row>
    <row r="1668" spans="1:16" x14ac:dyDescent="0.4">
      <c r="A1668" s="1">
        <v>1667</v>
      </c>
      <c r="B1668" s="21">
        <v>41480</v>
      </c>
      <c r="C1668" s="43">
        <v>3</v>
      </c>
      <c r="D1668" s="23">
        <v>9996</v>
      </c>
      <c r="E1668" s="25">
        <f t="shared" si="311"/>
        <v>11685.5</v>
      </c>
      <c r="F1668" s="25">
        <f t="shared" si="312"/>
        <v>11472.875</v>
      </c>
      <c r="G1668" s="25">
        <f t="shared" si="313"/>
        <v>0.87127245786256713</v>
      </c>
      <c r="H1668" s="25">
        <f t="shared" si="320"/>
        <v>0.99623085886831275</v>
      </c>
      <c r="I1668" s="4">
        <f t="shared" si="314"/>
        <v>10033.818879446422</v>
      </c>
      <c r="J1668" s="25">
        <f t="shared" si="321"/>
        <v>12833.72774308445</v>
      </c>
      <c r="K1668" s="15">
        <f t="shared" si="315"/>
        <v>12785.355611975114</v>
      </c>
      <c r="L1668" s="36">
        <f t="shared" si="316"/>
        <v>-2789.3556119751138</v>
      </c>
      <c r="M1668" s="36">
        <f t="shared" si="317"/>
        <v>2789.3556119751138</v>
      </c>
      <c r="N1668" s="36">
        <f t="shared" si="318"/>
        <v>0.27904718006953921</v>
      </c>
      <c r="O1668" s="36">
        <f t="shared" si="319"/>
        <v>7780504.7300570616</v>
      </c>
      <c r="P1668" s="35">
        <f t="shared" si="322"/>
        <v>7780504.7300570616</v>
      </c>
    </row>
    <row r="1669" spans="1:16" x14ac:dyDescent="0.4">
      <c r="A1669" s="1">
        <v>1668</v>
      </c>
      <c r="B1669" s="21">
        <v>41481</v>
      </c>
      <c r="C1669" s="43">
        <v>4</v>
      </c>
      <c r="D1669" s="23">
        <v>11500</v>
      </c>
      <c r="E1669" s="25">
        <f t="shared" ref="E1669:E1732" si="323">AVERAGE(D1667:D1670)</f>
        <v>11260.25</v>
      </c>
      <c r="F1669" s="25">
        <f t="shared" ref="F1669:F1732" si="324">AVERAGE(E1669:E1670)</f>
        <v>10905.25</v>
      </c>
      <c r="G1669" s="25">
        <f t="shared" si="313"/>
        <v>1.0545379519038995</v>
      </c>
      <c r="H1669" s="25">
        <f t="shared" si="320"/>
        <v>1.0011677938160828</v>
      </c>
      <c r="I1669" s="4">
        <f t="shared" si="314"/>
        <v>11486.58603585942</v>
      </c>
      <c r="J1669" s="25">
        <f t="shared" si="321"/>
        <v>12834.04416311137</v>
      </c>
      <c r="K1669" s="15">
        <f t="shared" si="315"/>
        <v>12849.031680520386</v>
      </c>
      <c r="L1669" s="36">
        <f t="shared" si="316"/>
        <v>-1349.0316805203856</v>
      </c>
      <c r="M1669" s="36">
        <f t="shared" si="317"/>
        <v>1349.0316805203856</v>
      </c>
      <c r="N1669" s="36">
        <f t="shared" si="318"/>
        <v>0.11730710265394657</v>
      </c>
      <c r="O1669" s="36">
        <f t="shared" si="319"/>
        <v>1819886.4750476559</v>
      </c>
      <c r="P1669" s="35">
        <f t="shared" si="322"/>
        <v>1819886.4750476559</v>
      </c>
    </row>
    <row r="1670" spans="1:16" x14ac:dyDescent="0.4">
      <c r="A1670" s="1">
        <v>1669</v>
      </c>
      <c r="B1670" s="21">
        <v>41482</v>
      </c>
      <c r="C1670" s="43">
        <v>1</v>
      </c>
      <c r="D1670" s="23">
        <v>10851</v>
      </c>
      <c r="E1670" s="25">
        <f t="shared" si="323"/>
        <v>10550.25</v>
      </c>
      <c r="F1670" s="25">
        <f t="shared" si="324"/>
        <v>10844.5</v>
      </c>
      <c r="G1670" s="25">
        <f t="shared" si="313"/>
        <v>1.0005993821752963</v>
      </c>
      <c r="H1670" s="25">
        <f t="shared" si="320"/>
        <v>1.0029760598604931</v>
      </c>
      <c r="I1670" s="4">
        <f t="shared" si="314"/>
        <v>10818.802595855876</v>
      </c>
      <c r="J1670" s="25">
        <f t="shared" si="321"/>
        <v>12834.360583138292</v>
      </c>
      <c r="K1670" s="15">
        <f t="shared" si="315"/>
        <v>12872.556408504865</v>
      </c>
      <c r="L1670" s="36">
        <f t="shared" si="316"/>
        <v>-2021.5564085048645</v>
      </c>
      <c r="M1670" s="36">
        <f t="shared" si="317"/>
        <v>2021.5564085048645</v>
      </c>
      <c r="N1670" s="36">
        <f t="shared" si="318"/>
        <v>0.18630139236059945</v>
      </c>
      <c r="O1670" s="36">
        <f t="shared" si="319"/>
        <v>4086690.3127670866</v>
      </c>
      <c r="P1670" s="35">
        <f t="shared" si="322"/>
        <v>4086690.3127670866</v>
      </c>
    </row>
    <row r="1671" spans="1:16" x14ac:dyDescent="0.4">
      <c r="A1671" s="1">
        <v>1670</v>
      </c>
      <c r="B1671" s="21">
        <v>41483</v>
      </c>
      <c r="C1671" s="43">
        <v>2</v>
      </c>
      <c r="D1671" s="23">
        <v>9854</v>
      </c>
      <c r="E1671" s="25">
        <f t="shared" si="323"/>
        <v>11138.75</v>
      </c>
      <c r="F1671" s="25">
        <f t="shared" si="324"/>
        <v>11258.875</v>
      </c>
      <c r="G1671" s="25">
        <f t="shared" si="313"/>
        <v>0.87522065925769665</v>
      </c>
      <c r="H1671" s="25">
        <f t="shared" si="320"/>
        <v>0.99962528745511148</v>
      </c>
      <c r="I1671" s="4">
        <f t="shared" si="314"/>
        <v>9857.6938015311043</v>
      </c>
      <c r="J1671" s="25">
        <f t="shared" si="321"/>
        <v>12834.677003165212</v>
      </c>
      <c r="K1671" s="15">
        <f t="shared" si="315"/>
        <v>12829.867688682534</v>
      </c>
      <c r="L1671" s="36">
        <f t="shared" si="316"/>
        <v>-2975.8676886825342</v>
      </c>
      <c r="M1671" s="36">
        <f t="shared" si="317"/>
        <v>2975.8676886825342</v>
      </c>
      <c r="N1671" s="36">
        <f t="shared" si="318"/>
        <v>0.30199590914172258</v>
      </c>
      <c r="O1671" s="36">
        <f t="shared" si="319"/>
        <v>8855788.5005447287</v>
      </c>
      <c r="P1671" s="35">
        <f t="shared" si="322"/>
        <v>8855788.5005447287</v>
      </c>
    </row>
    <row r="1672" spans="1:16" x14ac:dyDescent="0.4">
      <c r="A1672" s="1">
        <v>1671</v>
      </c>
      <c r="B1672" s="21">
        <v>41484</v>
      </c>
      <c r="C1672" s="43">
        <v>3</v>
      </c>
      <c r="D1672" s="23">
        <v>12350</v>
      </c>
      <c r="E1672" s="25">
        <f t="shared" si="323"/>
        <v>11379</v>
      </c>
      <c r="F1672" s="25">
        <f t="shared" si="324"/>
        <v>11584.25</v>
      </c>
      <c r="G1672" s="25">
        <f t="shared" si="313"/>
        <v>1.0661026825215272</v>
      </c>
      <c r="H1672" s="25">
        <f t="shared" si="320"/>
        <v>0.99623085886831275</v>
      </c>
      <c r="I1672" s="4">
        <f t="shared" si="314"/>
        <v>12396.725006118779</v>
      </c>
      <c r="J1672" s="25">
        <f t="shared" si="321"/>
        <v>12834.993423192132</v>
      </c>
      <c r="K1672" s="15">
        <f t="shared" si="315"/>
        <v>12786.616521555843</v>
      </c>
      <c r="L1672" s="36">
        <f t="shared" si="316"/>
        <v>-436.61652155584306</v>
      </c>
      <c r="M1672" s="36">
        <f t="shared" si="317"/>
        <v>436.61652155584306</v>
      </c>
      <c r="N1672" s="36">
        <f t="shared" si="318"/>
        <v>3.5353564498448828E-2</v>
      </c>
      <c r="O1672" s="36">
        <f t="shared" si="319"/>
        <v>190633.98689552397</v>
      </c>
      <c r="P1672" s="35">
        <f t="shared" si="322"/>
        <v>190633.98689552397</v>
      </c>
    </row>
    <row r="1673" spans="1:16" x14ac:dyDescent="0.4">
      <c r="A1673" s="1">
        <v>1672</v>
      </c>
      <c r="B1673" s="21">
        <v>41485</v>
      </c>
      <c r="C1673" s="43">
        <v>4</v>
      </c>
      <c r="D1673" s="23">
        <v>12461</v>
      </c>
      <c r="E1673" s="25">
        <f t="shared" si="323"/>
        <v>11789.5</v>
      </c>
      <c r="F1673" s="25">
        <f t="shared" si="324"/>
        <v>11917.875</v>
      </c>
      <c r="G1673" s="25">
        <f t="shared" si="313"/>
        <v>1.0455723021092267</v>
      </c>
      <c r="H1673" s="25">
        <f t="shared" si="320"/>
        <v>1.0011677938160828</v>
      </c>
      <c r="I1673" s="4">
        <f t="shared" si="314"/>
        <v>12446.465095029935</v>
      </c>
      <c r="J1673" s="25">
        <f t="shared" si="321"/>
        <v>12835.309843219055</v>
      </c>
      <c r="K1673" s="15">
        <f t="shared" si="315"/>
        <v>12850.298838681472</v>
      </c>
      <c r="L1673" s="36">
        <f t="shared" si="316"/>
        <v>-389.29883868147226</v>
      </c>
      <c r="M1673" s="36">
        <f t="shared" si="317"/>
        <v>389.29883868147226</v>
      </c>
      <c r="N1673" s="36">
        <f t="shared" si="318"/>
        <v>3.1241380200744101E-2</v>
      </c>
      <c r="O1673" s="36">
        <f t="shared" si="319"/>
        <v>151553.58579874298</v>
      </c>
      <c r="P1673" s="35">
        <f t="shared" si="322"/>
        <v>151553.58579874298</v>
      </c>
    </row>
    <row r="1674" spans="1:16" x14ac:dyDescent="0.4">
      <c r="A1674" s="1">
        <v>1673</v>
      </c>
      <c r="B1674" s="21">
        <v>41486</v>
      </c>
      <c r="C1674" s="43">
        <v>1</v>
      </c>
      <c r="D1674" s="23">
        <v>12493</v>
      </c>
      <c r="E1674" s="25">
        <f t="shared" si="323"/>
        <v>12046.25</v>
      </c>
      <c r="F1674" s="25">
        <f t="shared" si="324"/>
        <v>12198.625</v>
      </c>
      <c r="G1674" s="25">
        <f t="shared" si="313"/>
        <v>1.0241318181352406</v>
      </c>
      <c r="H1674" s="25">
        <f t="shared" si="320"/>
        <v>1.0029760598604931</v>
      </c>
      <c r="I1674" s="4">
        <f t="shared" si="314"/>
        <v>12455.93040549511</v>
      </c>
      <c r="J1674" s="25">
        <f t="shared" si="321"/>
        <v>12835.626263245975</v>
      </c>
      <c r="K1674" s="15">
        <f t="shared" si="315"/>
        <v>12873.825855352312</v>
      </c>
      <c r="L1674" s="36">
        <f t="shared" si="316"/>
        <v>-380.82585535231192</v>
      </c>
      <c r="M1674" s="36">
        <f t="shared" si="317"/>
        <v>380.82585535231192</v>
      </c>
      <c r="N1674" s="36">
        <f t="shared" si="318"/>
        <v>3.0483138986017122E-2</v>
      </c>
      <c r="O1674" s="36">
        <f t="shared" si="319"/>
        <v>145028.33210482</v>
      </c>
      <c r="P1674" s="35">
        <f t="shared" si="322"/>
        <v>145028.33210482</v>
      </c>
    </row>
    <row r="1675" spans="1:16" x14ac:dyDescent="0.4">
      <c r="A1675" s="1">
        <v>1674</v>
      </c>
      <c r="B1675" s="21">
        <v>41487</v>
      </c>
      <c r="C1675" s="43">
        <v>2</v>
      </c>
      <c r="D1675" s="23">
        <v>10881</v>
      </c>
      <c r="E1675" s="25">
        <f t="shared" si="323"/>
        <v>12351</v>
      </c>
      <c r="F1675" s="25">
        <f t="shared" si="324"/>
        <v>12275.375</v>
      </c>
      <c r="G1675" s="25">
        <f t="shared" si="313"/>
        <v>0.88640876551632841</v>
      </c>
      <c r="H1675" s="25">
        <f t="shared" si="320"/>
        <v>0.99962528745511148</v>
      </c>
      <c r="I1675" s="4">
        <f t="shared" si="314"/>
        <v>10885.078775569305</v>
      </c>
      <c r="J1675" s="25">
        <f t="shared" si="321"/>
        <v>12835.942683272895</v>
      </c>
      <c r="K1675" s="15">
        <f t="shared" si="315"/>
        <v>12831.132894524002</v>
      </c>
      <c r="L1675" s="36">
        <f t="shared" si="316"/>
        <v>-1950.132894524002</v>
      </c>
      <c r="M1675" s="36">
        <f t="shared" si="317"/>
        <v>1950.132894524002</v>
      </c>
      <c r="N1675" s="36">
        <f t="shared" si="318"/>
        <v>0.17922368298171143</v>
      </c>
      <c r="O1675" s="36">
        <f t="shared" si="319"/>
        <v>3803018.3063045624</v>
      </c>
      <c r="P1675" s="35">
        <f t="shared" si="322"/>
        <v>3803018.3063045624</v>
      </c>
    </row>
    <row r="1676" spans="1:16" x14ac:dyDescent="0.4">
      <c r="A1676" s="1">
        <v>1675</v>
      </c>
      <c r="B1676" s="21">
        <v>41488</v>
      </c>
      <c r="C1676" s="43">
        <v>3</v>
      </c>
      <c r="D1676" s="23">
        <v>13569</v>
      </c>
      <c r="E1676" s="25">
        <f t="shared" si="323"/>
        <v>12199.75</v>
      </c>
      <c r="F1676" s="25">
        <f t="shared" si="324"/>
        <v>12009.875</v>
      </c>
      <c r="G1676" s="25">
        <f t="shared" si="313"/>
        <v>1.1298202520842224</v>
      </c>
      <c r="H1676" s="25">
        <f t="shared" si="320"/>
        <v>0.99623085886831275</v>
      </c>
      <c r="I1676" s="4">
        <f t="shared" si="314"/>
        <v>13620.336972309773</v>
      </c>
      <c r="J1676" s="25">
        <f t="shared" si="321"/>
        <v>12836.259103299817</v>
      </c>
      <c r="K1676" s="15">
        <f t="shared" si="315"/>
        <v>12787.877431136574</v>
      </c>
      <c r="L1676" s="36">
        <f t="shared" si="316"/>
        <v>781.12256886342584</v>
      </c>
      <c r="M1676" s="36">
        <f t="shared" si="317"/>
        <v>781.12256886342584</v>
      </c>
      <c r="N1676" s="36">
        <f t="shared" si="318"/>
        <v>5.7566701220681395E-2</v>
      </c>
      <c r="O1676" s="36">
        <f t="shared" si="319"/>
        <v>610152.46758779744</v>
      </c>
      <c r="P1676" s="35">
        <f t="shared" si="322"/>
        <v>610152.46758779744</v>
      </c>
    </row>
    <row r="1677" spans="1:16" x14ac:dyDescent="0.4">
      <c r="A1677" s="1">
        <v>1676</v>
      </c>
      <c r="B1677" s="21">
        <v>41489</v>
      </c>
      <c r="C1677" s="43">
        <v>4</v>
      </c>
      <c r="D1677" s="23">
        <v>11856</v>
      </c>
      <c r="E1677" s="25">
        <f t="shared" si="323"/>
        <v>11820</v>
      </c>
      <c r="F1677" s="25">
        <f t="shared" si="324"/>
        <v>12143.5</v>
      </c>
      <c r="G1677" s="25">
        <f t="shared" si="313"/>
        <v>0.97632478280561619</v>
      </c>
      <c r="H1677" s="25">
        <f t="shared" si="320"/>
        <v>1.0011677938160828</v>
      </c>
      <c r="I1677" s="4">
        <f t="shared" si="314"/>
        <v>11842.170786186894</v>
      </c>
      <c r="J1677" s="25">
        <f t="shared" si="321"/>
        <v>12836.575523326737</v>
      </c>
      <c r="K1677" s="15">
        <f t="shared" si="315"/>
        <v>12851.565996842557</v>
      </c>
      <c r="L1677" s="36">
        <f t="shared" si="316"/>
        <v>-995.56599684255707</v>
      </c>
      <c r="M1677" s="36">
        <f t="shared" si="317"/>
        <v>995.56599684255707</v>
      </c>
      <c r="N1677" s="36">
        <f t="shared" si="318"/>
        <v>8.3971490961754144E-2</v>
      </c>
      <c r="O1677" s="36">
        <f t="shared" si="319"/>
        <v>991151.65406911436</v>
      </c>
      <c r="P1677" s="35">
        <f t="shared" si="322"/>
        <v>991151.65406911436</v>
      </c>
    </row>
    <row r="1678" spans="1:16" x14ac:dyDescent="0.4">
      <c r="A1678" s="1">
        <v>1677</v>
      </c>
      <c r="B1678" s="21">
        <v>41490</v>
      </c>
      <c r="C1678" s="43">
        <v>1</v>
      </c>
      <c r="D1678" s="23">
        <v>10974</v>
      </c>
      <c r="E1678" s="25">
        <f t="shared" si="323"/>
        <v>12467</v>
      </c>
      <c r="F1678" s="25">
        <f t="shared" si="324"/>
        <v>12495</v>
      </c>
      <c r="G1678" s="25">
        <f t="shared" si="313"/>
        <v>0.8782713085234094</v>
      </c>
      <c r="H1678" s="25">
        <f t="shared" si="320"/>
        <v>1.0029760598604931</v>
      </c>
      <c r="I1678" s="4">
        <f t="shared" si="314"/>
        <v>10941.437626663199</v>
      </c>
      <c r="J1678" s="25">
        <f t="shared" si="321"/>
        <v>12836.891943353658</v>
      </c>
      <c r="K1678" s="15">
        <f t="shared" si="315"/>
        <v>12875.095302199759</v>
      </c>
      <c r="L1678" s="36">
        <f t="shared" si="316"/>
        <v>-1901.0953021997593</v>
      </c>
      <c r="M1678" s="36">
        <f t="shared" si="317"/>
        <v>1901.0953021997593</v>
      </c>
      <c r="N1678" s="36">
        <f t="shared" si="318"/>
        <v>0.17323631330415157</v>
      </c>
      <c r="O1678" s="36">
        <f t="shared" si="319"/>
        <v>3614163.3480459941</v>
      </c>
      <c r="P1678" s="35">
        <f t="shared" si="322"/>
        <v>3614163.3480459941</v>
      </c>
    </row>
    <row r="1679" spans="1:16" x14ac:dyDescent="0.4">
      <c r="A1679" s="1">
        <v>1678</v>
      </c>
      <c r="B1679" s="21">
        <v>41491</v>
      </c>
      <c r="C1679" s="43">
        <v>2</v>
      </c>
      <c r="D1679" s="23">
        <v>13469</v>
      </c>
      <c r="E1679" s="25">
        <f t="shared" si="323"/>
        <v>12523</v>
      </c>
      <c r="F1679" s="25">
        <f t="shared" si="324"/>
        <v>12757.375</v>
      </c>
      <c r="G1679" s="25">
        <f t="shared" si="313"/>
        <v>1.0557814597438737</v>
      </c>
      <c r="H1679" s="25">
        <f t="shared" si="320"/>
        <v>0.99962528745511148</v>
      </c>
      <c r="I1679" s="4">
        <f t="shared" si="314"/>
        <v>13474.048895151454</v>
      </c>
      <c r="J1679" s="25">
        <f t="shared" si="321"/>
        <v>12837.20836338058</v>
      </c>
      <c r="K1679" s="15">
        <f t="shared" si="315"/>
        <v>12832.398100365474</v>
      </c>
      <c r="L1679" s="36">
        <f t="shared" si="316"/>
        <v>636.60189963452649</v>
      </c>
      <c r="M1679" s="36">
        <f t="shared" si="317"/>
        <v>636.60189963452649</v>
      </c>
      <c r="N1679" s="36">
        <f t="shared" si="318"/>
        <v>4.7264228943093511E-2</v>
      </c>
      <c r="O1679" s="36">
        <f t="shared" si="319"/>
        <v>405261.97861828771</v>
      </c>
      <c r="P1679" s="35">
        <f t="shared" si="322"/>
        <v>405261.97861828771</v>
      </c>
    </row>
    <row r="1680" spans="1:16" x14ac:dyDescent="0.4">
      <c r="A1680" s="1">
        <v>1679</v>
      </c>
      <c r="B1680" s="21">
        <v>41492</v>
      </c>
      <c r="C1680" s="43">
        <v>3</v>
      </c>
      <c r="D1680" s="23">
        <v>13793</v>
      </c>
      <c r="E1680" s="25">
        <f t="shared" si="323"/>
        <v>12991.75</v>
      </c>
      <c r="F1680" s="25">
        <f t="shared" si="324"/>
        <v>12947.875</v>
      </c>
      <c r="G1680" s="25">
        <f t="shared" si="313"/>
        <v>1.0652713283067685</v>
      </c>
      <c r="H1680" s="25">
        <f t="shared" si="320"/>
        <v>0.99623085886831275</v>
      </c>
      <c r="I1680" s="4">
        <f t="shared" si="314"/>
        <v>13845.18445420213</v>
      </c>
      <c r="J1680" s="25">
        <f t="shared" si="321"/>
        <v>12837.5247834075</v>
      </c>
      <c r="K1680" s="15">
        <f t="shared" si="315"/>
        <v>12789.138340717303</v>
      </c>
      <c r="L1680" s="36">
        <f t="shared" si="316"/>
        <v>1003.8616592826966</v>
      </c>
      <c r="M1680" s="36">
        <f t="shared" si="317"/>
        <v>1003.8616592826966</v>
      </c>
      <c r="N1680" s="36">
        <f t="shared" si="318"/>
        <v>7.2780516151866634E-2</v>
      </c>
      <c r="O1680" s="36">
        <f t="shared" si="319"/>
        <v>1007738.2309778087</v>
      </c>
      <c r="P1680" s="35">
        <f t="shared" si="322"/>
        <v>1007738.2309778087</v>
      </c>
    </row>
    <row r="1681" spans="1:16" x14ac:dyDescent="0.4">
      <c r="A1681" s="1">
        <v>1680</v>
      </c>
      <c r="B1681" s="21">
        <v>41493</v>
      </c>
      <c r="C1681" s="43">
        <v>4</v>
      </c>
      <c r="D1681" s="23">
        <v>13731</v>
      </c>
      <c r="E1681" s="25">
        <f t="shared" si="323"/>
        <v>12904</v>
      </c>
      <c r="F1681" s="25">
        <f t="shared" si="324"/>
        <v>12838</v>
      </c>
      <c r="G1681" s="25">
        <f t="shared" si="313"/>
        <v>1.069559121358467</v>
      </c>
      <c r="H1681" s="25">
        <f t="shared" si="320"/>
        <v>1.0011677938160828</v>
      </c>
      <c r="I1681" s="4">
        <f t="shared" si="314"/>
        <v>13714.983726816148</v>
      </c>
      <c r="J1681" s="25">
        <f t="shared" si="321"/>
        <v>12837.841203434422</v>
      </c>
      <c r="K1681" s="15">
        <f t="shared" si="315"/>
        <v>12852.833155003646</v>
      </c>
      <c r="L1681" s="36">
        <f t="shared" si="316"/>
        <v>878.16684499635448</v>
      </c>
      <c r="M1681" s="36">
        <f t="shared" si="317"/>
        <v>878.16684499635448</v>
      </c>
      <c r="N1681" s="36">
        <f t="shared" si="318"/>
        <v>6.3955053892386163E-2</v>
      </c>
      <c r="O1681" s="36">
        <f t="shared" si="319"/>
        <v>771177.00765085127</v>
      </c>
      <c r="P1681" s="35">
        <f t="shared" si="322"/>
        <v>771177.00765085127</v>
      </c>
    </row>
    <row r="1682" spans="1:16" x14ac:dyDescent="0.4">
      <c r="A1682" s="1">
        <v>1681</v>
      </c>
      <c r="B1682" s="21">
        <v>41494</v>
      </c>
      <c r="C1682" s="43">
        <v>1</v>
      </c>
      <c r="D1682" s="23">
        <v>10623</v>
      </c>
      <c r="E1682" s="25">
        <f t="shared" si="323"/>
        <v>12772</v>
      </c>
      <c r="F1682" s="25">
        <f t="shared" si="324"/>
        <v>12488.625</v>
      </c>
      <c r="G1682" s="25">
        <f t="shared" si="313"/>
        <v>0.85061405879350205</v>
      </c>
      <c r="H1682" s="25">
        <f t="shared" si="320"/>
        <v>1.0029760598604931</v>
      </c>
      <c r="I1682" s="4">
        <f t="shared" si="314"/>
        <v>10591.479124115469</v>
      </c>
      <c r="J1682" s="25">
        <f t="shared" si="321"/>
        <v>12838.157623461342</v>
      </c>
      <c r="K1682" s="15">
        <f t="shared" si="315"/>
        <v>12876.364749047209</v>
      </c>
      <c r="L1682" s="36">
        <f t="shared" si="316"/>
        <v>-2253.3647490472085</v>
      </c>
      <c r="M1682" s="36">
        <f t="shared" si="317"/>
        <v>2253.3647490472085</v>
      </c>
      <c r="N1682" s="36">
        <f t="shared" si="318"/>
        <v>0.21212131686408817</v>
      </c>
      <c r="O1682" s="36">
        <f t="shared" si="319"/>
        <v>5077652.6922485894</v>
      </c>
      <c r="P1682" s="35">
        <f t="shared" si="322"/>
        <v>5077652.6922485894</v>
      </c>
    </row>
    <row r="1683" spans="1:16" x14ac:dyDescent="0.4">
      <c r="A1683" s="1">
        <v>1682</v>
      </c>
      <c r="B1683" s="21">
        <v>41495</v>
      </c>
      <c r="C1683" s="43">
        <v>2</v>
      </c>
      <c r="D1683" s="23">
        <v>12941</v>
      </c>
      <c r="E1683" s="25">
        <f t="shared" si="323"/>
        <v>12205.25</v>
      </c>
      <c r="F1683" s="25">
        <f t="shared" si="324"/>
        <v>11819.125</v>
      </c>
      <c r="G1683" s="25">
        <f t="shared" si="313"/>
        <v>1.0949203092445507</v>
      </c>
      <c r="H1683" s="25">
        <f t="shared" si="320"/>
        <v>0.99962528745511148</v>
      </c>
      <c r="I1683" s="4">
        <f t="shared" si="314"/>
        <v>12945.850972763752</v>
      </c>
      <c r="J1683" s="25">
        <f t="shared" si="321"/>
        <v>12838.474043488262</v>
      </c>
      <c r="K1683" s="15">
        <f t="shared" si="315"/>
        <v>12833.663306206941</v>
      </c>
      <c r="L1683" s="36">
        <f t="shared" si="316"/>
        <v>107.33669379305866</v>
      </c>
      <c r="M1683" s="36">
        <f t="shared" si="317"/>
        <v>107.33669379305866</v>
      </c>
      <c r="N1683" s="36">
        <f t="shared" si="318"/>
        <v>8.2943121700841255E-3</v>
      </c>
      <c r="O1683" s="36">
        <f t="shared" si="319"/>
        <v>11521.165834424837</v>
      </c>
      <c r="P1683" s="35">
        <f t="shared" si="322"/>
        <v>11521.165834424837</v>
      </c>
    </row>
    <row r="1684" spans="1:16" x14ac:dyDescent="0.4">
      <c r="A1684" s="1">
        <v>1683</v>
      </c>
      <c r="B1684" s="21">
        <v>41496</v>
      </c>
      <c r="C1684" s="43">
        <v>3</v>
      </c>
      <c r="D1684" s="23">
        <v>11526</v>
      </c>
      <c r="E1684" s="25">
        <f t="shared" si="323"/>
        <v>11433</v>
      </c>
      <c r="F1684" s="25">
        <f t="shared" si="324"/>
        <v>11674.75</v>
      </c>
      <c r="G1684" s="25">
        <f t="shared" si="313"/>
        <v>0.98725882781215868</v>
      </c>
      <c r="H1684" s="25">
        <f t="shared" si="320"/>
        <v>0.99623085886831275</v>
      </c>
      <c r="I1684" s="4">
        <f t="shared" si="314"/>
        <v>11569.607483443322</v>
      </c>
      <c r="J1684" s="25">
        <f t="shared" si="321"/>
        <v>12838.790463515184</v>
      </c>
      <c r="K1684" s="15">
        <f t="shared" si="315"/>
        <v>12790.399250298035</v>
      </c>
      <c r="L1684" s="36">
        <f t="shared" si="316"/>
        <v>-1264.3992502980345</v>
      </c>
      <c r="M1684" s="36">
        <f t="shared" si="317"/>
        <v>1264.3992502980345</v>
      </c>
      <c r="N1684" s="36">
        <f t="shared" si="318"/>
        <v>0.10969974408277239</v>
      </c>
      <c r="O1684" s="36">
        <f t="shared" si="319"/>
        <v>1598705.4641542318</v>
      </c>
      <c r="P1684" s="35">
        <f t="shared" si="322"/>
        <v>1598705.4641542318</v>
      </c>
    </row>
    <row r="1685" spans="1:16" x14ac:dyDescent="0.4">
      <c r="A1685" s="1">
        <v>1684</v>
      </c>
      <c r="B1685" s="21">
        <v>41497</v>
      </c>
      <c r="C1685" s="43">
        <v>4</v>
      </c>
      <c r="D1685" s="23">
        <v>10642</v>
      </c>
      <c r="E1685" s="25">
        <f t="shared" si="323"/>
        <v>11916.5</v>
      </c>
      <c r="F1685" s="25">
        <f t="shared" si="324"/>
        <v>11870.125</v>
      </c>
      <c r="G1685" s="25">
        <f t="shared" si="313"/>
        <v>0.89653647286780891</v>
      </c>
      <c r="H1685" s="25">
        <f t="shared" si="320"/>
        <v>1.0011677938160828</v>
      </c>
      <c r="I1685" s="4">
        <f t="shared" si="314"/>
        <v>10629.586834227473</v>
      </c>
      <c r="J1685" s="25">
        <f t="shared" si="321"/>
        <v>12839.106883542105</v>
      </c>
      <c r="K1685" s="15">
        <f t="shared" si="315"/>
        <v>12854.10031316473</v>
      </c>
      <c r="L1685" s="36">
        <f t="shared" si="316"/>
        <v>-2212.1003131647303</v>
      </c>
      <c r="M1685" s="36">
        <f t="shared" si="317"/>
        <v>2212.1003131647303</v>
      </c>
      <c r="N1685" s="36">
        <f t="shared" si="318"/>
        <v>0.20786509238533454</v>
      </c>
      <c r="O1685" s="36">
        <f t="shared" si="319"/>
        <v>4893387.7955034981</v>
      </c>
      <c r="P1685" s="35">
        <f t="shared" si="322"/>
        <v>4893387.7955034981</v>
      </c>
    </row>
    <row r="1686" spans="1:16" x14ac:dyDescent="0.4">
      <c r="A1686" s="1">
        <v>1685</v>
      </c>
      <c r="B1686" s="21">
        <v>41498</v>
      </c>
      <c r="C1686" s="43">
        <v>1</v>
      </c>
      <c r="D1686" s="23">
        <v>12557</v>
      </c>
      <c r="E1686" s="25">
        <f t="shared" si="323"/>
        <v>11823.75</v>
      </c>
      <c r="F1686" s="25">
        <f t="shared" si="324"/>
        <v>11934.375</v>
      </c>
      <c r="G1686" s="25">
        <f t="shared" si="313"/>
        <v>1.0521707253207646</v>
      </c>
      <c r="H1686" s="25">
        <f t="shared" si="320"/>
        <v>1.0029760598604931</v>
      </c>
      <c r="I1686" s="4">
        <f t="shared" si="314"/>
        <v>12519.740502825751</v>
      </c>
      <c r="J1686" s="25">
        <f t="shared" si="321"/>
        <v>12839.423303569025</v>
      </c>
      <c r="K1686" s="15">
        <f t="shared" si="315"/>
        <v>12877.634195894656</v>
      </c>
      <c r="L1686" s="36">
        <f t="shared" si="316"/>
        <v>-320.63419589465593</v>
      </c>
      <c r="M1686" s="36">
        <f t="shared" si="317"/>
        <v>320.63419589465593</v>
      </c>
      <c r="N1686" s="36">
        <f t="shared" si="318"/>
        <v>2.553429926691534E-2</v>
      </c>
      <c r="O1686" s="36">
        <f t="shared" si="319"/>
        <v>102806.2875770126</v>
      </c>
      <c r="P1686" s="35">
        <f t="shared" si="322"/>
        <v>102806.2875770126</v>
      </c>
    </row>
    <row r="1687" spans="1:16" x14ac:dyDescent="0.4">
      <c r="A1687" s="1">
        <v>1686</v>
      </c>
      <c r="B1687" s="21">
        <v>41499</v>
      </c>
      <c r="C1687" s="43">
        <v>2</v>
      </c>
      <c r="D1687" s="23">
        <v>12570</v>
      </c>
      <c r="E1687" s="25">
        <f t="shared" si="323"/>
        <v>12045</v>
      </c>
      <c r="F1687" s="25">
        <f t="shared" si="324"/>
        <v>11933.125</v>
      </c>
      <c r="G1687" s="25">
        <f t="shared" si="313"/>
        <v>1.0533703451526737</v>
      </c>
      <c r="H1687" s="25">
        <f t="shared" si="320"/>
        <v>0.99962528745511148</v>
      </c>
      <c r="I1687" s="4">
        <f t="shared" si="314"/>
        <v>12574.71190229815</v>
      </c>
      <c r="J1687" s="25">
        <f t="shared" si="321"/>
        <v>12839.739723595947</v>
      </c>
      <c r="K1687" s="15">
        <f t="shared" si="315"/>
        <v>12834.928512048413</v>
      </c>
      <c r="L1687" s="36">
        <f t="shared" si="316"/>
        <v>-264.92851204841281</v>
      </c>
      <c r="M1687" s="36">
        <f t="shared" si="317"/>
        <v>264.92851204841281</v>
      </c>
      <c r="N1687" s="36">
        <f t="shared" si="318"/>
        <v>2.1076253941798951E-2</v>
      </c>
      <c r="O1687" s="36">
        <f t="shared" si="319"/>
        <v>70187.11649618602</v>
      </c>
      <c r="P1687" s="35">
        <f t="shared" si="322"/>
        <v>70187.11649618602</v>
      </c>
    </row>
    <row r="1688" spans="1:16" x14ac:dyDescent="0.4">
      <c r="A1688" s="1">
        <v>1687</v>
      </c>
      <c r="B1688" s="21">
        <v>41500</v>
      </c>
      <c r="C1688" s="43">
        <v>3</v>
      </c>
      <c r="D1688" s="23">
        <v>12411</v>
      </c>
      <c r="E1688" s="25">
        <f t="shared" si="323"/>
        <v>11821.25</v>
      </c>
      <c r="F1688" s="25">
        <f t="shared" si="324"/>
        <v>11524.125</v>
      </c>
      <c r="G1688" s="25">
        <f t="shared" si="313"/>
        <v>1.0769581204646774</v>
      </c>
      <c r="H1688" s="25">
        <f t="shared" si="320"/>
        <v>0.99623085886831275</v>
      </c>
      <c r="I1688" s="4">
        <f t="shared" si="314"/>
        <v>12457.955793598394</v>
      </c>
      <c r="J1688" s="25">
        <f t="shared" si="321"/>
        <v>12840.056143622867</v>
      </c>
      <c r="K1688" s="15">
        <f t="shared" si="315"/>
        <v>12791.660159878766</v>
      </c>
      <c r="L1688" s="36">
        <f t="shared" si="316"/>
        <v>-380.66015987876563</v>
      </c>
      <c r="M1688" s="36">
        <f t="shared" si="317"/>
        <v>380.66015987876563</v>
      </c>
      <c r="N1688" s="36">
        <f t="shared" si="318"/>
        <v>3.0671191675027444E-2</v>
      </c>
      <c r="O1688" s="36">
        <f t="shared" si="319"/>
        <v>144902.15731892741</v>
      </c>
      <c r="P1688" s="35">
        <f t="shared" si="322"/>
        <v>144902.15731892741</v>
      </c>
    </row>
    <row r="1689" spans="1:16" x14ac:dyDescent="0.4">
      <c r="A1689" s="1">
        <v>1688</v>
      </c>
      <c r="B1689" s="21">
        <v>41501</v>
      </c>
      <c r="C1689" s="43">
        <v>4</v>
      </c>
      <c r="D1689" s="23">
        <v>9747</v>
      </c>
      <c r="E1689" s="25">
        <f t="shared" si="323"/>
        <v>11227</v>
      </c>
      <c r="F1689" s="25">
        <f t="shared" si="324"/>
        <v>10949</v>
      </c>
      <c r="G1689" s="25">
        <f t="shared" si="313"/>
        <v>0.89021828477486531</v>
      </c>
      <c r="H1689" s="25">
        <f t="shared" si="320"/>
        <v>1.0011677938160828</v>
      </c>
      <c r="I1689" s="4">
        <f t="shared" si="314"/>
        <v>9735.630790567111</v>
      </c>
      <c r="J1689" s="25">
        <f t="shared" si="321"/>
        <v>12840.372563649787</v>
      </c>
      <c r="K1689" s="15">
        <f t="shared" si="315"/>
        <v>12855.367471325817</v>
      </c>
      <c r="L1689" s="36">
        <f t="shared" si="316"/>
        <v>-3108.367471325817</v>
      </c>
      <c r="M1689" s="36">
        <f t="shared" si="317"/>
        <v>3108.367471325817</v>
      </c>
      <c r="N1689" s="36">
        <f t="shared" si="318"/>
        <v>0.31890504476513976</v>
      </c>
      <c r="O1689" s="36">
        <f t="shared" si="319"/>
        <v>9661948.3367964532</v>
      </c>
      <c r="P1689" s="35">
        <f t="shared" si="322"/>
        <v>9661948.3367964532</v>
      </c>
    </row>
    <row r="1690" spans="1:16" x14ac:dyDescent="0.4">
      <c r="A1690" s="1">
        <v>1689</v>
      </c>
      <c r="B1690" s="21">
        <v>41502</v>
      </c>
      <c r="C1690" s="43">
        <v>1</v>
      </c>
      <c r="D1690" s="23">
        <v>10180</v>
      </c>
      <c r="E1690" s="25">
        <f t="shared" si="323"/>
        <v>10671</v>
      </c>
      <c r="F1690" s="25">
        <f t="shared" si="324"/>
        <v>10346.625</v>
      </c>
      <c r="G1690" s="25">
        <f t="shared" si="313"/>
        <v>0.98389571478622251</v>
      </c>
      <c r="H1690" s="25">
        <f t="shared" si="320"/>
        <v>1.0029760598604931</v>
      </c>
      <c r="I1690" s="4">
        <f t="shared" si="314"/>
        <v>10149.793606654945</v>
      </c>
      <c r="J1690" s="25">
        <f t="shared" si="321"/>
        <v>12840.68898367671</v>
      </c>
      <c r="K1690" s="15">
        <f t="shared" si="315"/>
        <v>12878.903642742105</v>
      </c>
      <c r="L1690" s="36">
        <f t="shared" si="316"/>
        <v>-2698.9036427421051</v>
      </c>
      <c r="M1690" s="36">
        <f t="shared" si="317"/>
        <v>2698.9036427421051</v>
      </c>
      <c r="N1690" s="36">
        <f t="shared" si="318"/>
        <v>0.26511823602574708</v>
      </c>
      <c r="O1690" s="36">
        <f t="shared" si="319"/>
        <v>7284080.872806605</v>
      </c>
      <c r="P1690" s="35">
        <f t="shared" si="322"/>
        <v>7284080.872806605</v>
      </c>
    </row>
    <row r="1691" spans="1:16" x14ac:dyDescent="0.4">
      <c r="A1691" s="1">
        <v>1690</v>
      </c>
      <c r="B1691" s="21">
        <v>41503</v>
      </c>
      <c r="C1691" s="43">
        <v>2</v>
      </c>
      <c r="D1691" s="23">
        <v>10346</v>
      </c>
      <c r="E1691" s="25">
        <f t="shared" si="323"/>
        <v>10022.25</v>
      </c>
      <c r="F1691" s="25">
        <f t="shared" si="324"/>
        <v>10307.5</v>
      </c>
      <c r="G1691" s="25">
        <f t="shared" si="313"/>
        <v>1.0037351443123939</v>
      </c>
      <c r="H1691" s="25">
        <f t="shared" si="320"/>
        <v>0.99962528745511148</v>
      </c>
      <c r="I1691" s="4">
        <f t="shared" si="314"/>
        <v>10349.878229210553</v>
      </c>
      <c r="J1691" s="25">
        <f t="shared" si="321"/>
        <v>12841.00540370363</v>
      </c>
      <c r="K1691" s="15">
        <f t="shared" si="315"/>
        <v>12836.193717889881</v>
      </c>
      <c r="L1691" s="36">
        <f t="shared" si="316"/>
        <v>-2490.1937178898806</v>
      </c>
      <c r="M1691" s="36">
        <f t="shared" si="317"/>
        <v>2490.1937178898806</v>
      </c>
      <c r="N1691" s="36">
        <f t="shared" si="318"/>
        <v>0.24069144769861595</v>
      </c>
      <c r="O1691" s="36">
        <f t="shared" si="319"/>
        <v>6201064.7526182262</v>
      </c>
      <c r="P1691" s="35">
        <f t="shared" si="322"/>
        <v>6201064.7526182262</v>
      </c>
    </row>
    <row r="1692" spans="1:16" x14ac:dyDescent="0.4">
      <c r="A1692" s="1">
        <v>1691</v>
      </c>
      <c r="B1692" s="21">
        <v>41504</v>
      </c>
      <c r="C1692" s="43">
        <v>3</v>
      </c>
      <c r="D1692" s="23">
        <v>9816</v>
      </c>
      <c r="E1692" s="25">
        <f t="shared" si="323"/>
        <v>10592.75</v>
      </c>
      <c r="F1692" s="25">
        <f t="shared" si="324"/>
        <v>11455.25</v>
      </c>
      <c r="G1692" s="25">
        <f t="shared" si="313"/>
        <v>0.85689967482158835</v>
      </c>
      <c r="H1692" s="25">
        <f t="shared" si="320"/>
        <v>0.99623085886831275</v>
      </c>
      <c r="I1692" s="4">
        <f t="shared" si="314"/>
        <v>9853.1378672114915</v>
      </c>
      <c r="J1692" s="25">
        <f t="shared" si="321"/>
        <v>12841.32182373055</v>
      </c>
      <c r="K1692" s="15">
        <f t="shared" si="315"/>
        <v>12792.921069459495</v>
      </c>
      <c r="L1692" s="36">
        <f t="shared" si="316"/>
        <v>-2976.9210694594949</v>
      </c>
      <c r="M1692" s="36">
        <f t="shared" si="317"/>
        <v>2976.9210694594949</v>
      </c>
      <c r="N1692" s="36">
        <f t="shared" si="318"/>
        <v>0.30327231758959811</v>
      </c>
      <c r="O1692" s="36">
        <f t="shared" si="319"/>
        <v>8862059.053791862</v>
      </c>
      <c r="P1692" s="35">
        <f t="shared" si="322"/>
        <v>8862059.053791862</v>
      </c>
    </row>
    <row r="1693" spans="1:16" x14ac:dyDescent="0.4">
      <c r="A1693" s="1">
        <v>1692</v>
      </c>
      <c r="B1693" s="21">
        <v>41505</v>
      </c>
      <c r="C1693" s="43">
        <v>4</v>
      </c>
      <c r="D1693" s="23">
        <v>12029</v>
      </c>
      <c r="E1693" s="25">
        <f t="shared" si="323"/>
        <v>12317.75</v>
      </c>
      <c r="F1693" s="25">
        <f t="shared" si="324"/>
        <v>13281</v>
      </c>
      <c r="G1693" s="25">
        <f t="shared" si="313"/>
        <v>0.9057299902115804</v>
      </c>
      <c r="H1693" s="25">
        <f t="shared" si="320"/>
        <v>1.0011677938160828</v>
      </c>
      <c r="I1693" s="4">
        <f t="shared" si="314"/>
        <v>12014.968993508954</v>
      </c>
      <c r="J1693" s="25">
        <f t="shared" si="321"/>
        <v>12841.638243757472</v>
      </c>
      <c r="K1693" s="15">
        <f t="shared" si="315"/>
        <v>12856.634629486904</v>
      </c>
      <c r="L1693" s="36">
        <f t="shared" si="316"/>
        <v>-827.63462948690358</v>
      </c>
      <c r="M1693" s="36">
        <f t="shared" si="317"/>
        <v>827.63462948690358</v>
      </c>
      <c r="N1693" s="36">
        <f t="shared" si="318"/>
        <v>6.8803277869058405E-2</v>
      </c>
      <c r="O1693" s="36">
        <f t="shared" si="319"/>
        <v>684979.07992592419</v>
      </c>
      <c r="P1693" s="35">
        <f t="shared" si="322"/>
        <v>684979.07992592419</v>
      </c>
    </row>
    <row r="1694" spans="1:16" x14ac:dyDescent="0.4">
      <c r="A1694" s="1">
        <v>1693</v>
      </c>
      <c r="B1694" s="21">
        <v>41506</v>
      </c>
      <c r="C1694" s="43">
        <v>1</v>
      </c>
      <c r="D1694" s="23">
        <v>17080</v>
      </c>
      <c r="E1694" s="25">
        <f t="shared" si="323"/>
        <v>14244.25</v>
      </c>
      <c r="F1694" s="25">
        <f t="shared" si="324"/>
        <v>14268.625</v>
      </c>
      <c r="G1694" s="25">
        <f t="shared" si="313"/>
        <v>1.1970319494695529</v>
      </c>
      <c r="H1694" s="25">
        <f t="shared" si="320"/>
        <v>1.0029760598604931</v>
      </c>
      <c r="I1694" s="4">
        <f t="shared" si="314"/>
        <v>17029.319725114583</v>
      </c>
      <c r="J1694" s="25">
        <f t="shared" si="321"/>
        <v>12841.954663784392</v>
      </c>
      <c r="K1694" s="15">
        <f t="shared" si="315"/>
        <v>12880.173089589553</v>
      </c>
      <c r="L1694" s="36">
        <f t="shared" si="316"/>
        <v>4199.8269104104475</v>
      </c>
      <c r="M1694" s="36">
        <f t="shared" si="317"/>
        <v>4199.8269104104475</v>
      </c>
      <c r="N1694" s="36">
        <f t="shared" si="318"/>
        <v>0.24589150529335171</v>
      </c>
      <c r="O1694" s="36">
        <f t="shared" si="319"/>
        <v>17638546.077407766</v>
      </c>
      <c r="P1694" s="35">
        <f t="shared" si="322"/>
        <v>17638546.077407766</v>
      </c>
    </row>
    <row r="1695" spans="1:16" x14ac:dyDescent="0.4">
      <c r="A1695" s="1">
        <v>1694</v>
      </c>
      <c r="B1695" s="21">
        <v>41507</v>
      </c>
      <c r="C1695" s="43">
        <v>2</v>
      </c>
      <c r="D1695" s="23">
        <v>18052</v>
      </c>
      <c r="E1695" s="25">
        <f t="shared" si="323"/>
        <v>14293</v>
      </c>
      <c r="F1695" s="25">
        <f t="shared" si="324"/>
        <v>14984.375</v>
      </c>
      <c r="G1695" s="25">
        <f t="shared" si="313"/>
        <v>1.2047215849843587</v>
      </c>
      <c r="H1695" s="25">
        <f t="shared" si="320"/>
        <v>0.99962528745511148</v>
      </c>
      <c r="I1695" s="4">
        <f t="shared" si="314"/>
        <v>18058.766846482595</v>
      </c>
      <c r="J1695" s="25">
        <f t="shared" si="321"/>
        <v>12842.271083811313</v>
      </c>
      <c r="K1695" s="15">
        <f t="shared" si="315"/>
        <v>12837.458923731348</v>
      </c>
      <c r="L1695" s="36">
        <f t="shared" si="316"/>
        <v>5214.5410762686515</v>
      </c>
      <c r="M1695" s="36">
        <f t="shared" si="317"/>
        <v>5214.5410762686515</v>
      </c>
      <c r="N1695" s="36">
        <f t="shared" si="318"/>
        <v>0.2888622355566503</v>
      </c>
      <c r="O1695" s="36">
        <f t="shared" si="319"/>
        <v>27191438.636093028</v>
      </c>
      <c r="P1695" s="35">
        <f t="shared" si="322"/>
        <v>27191438.636093028</v>
      </c>
    </row>
    <row r="1696" spans="1:16" x14ac:dyDescent="0.4">
      <c r="A1696" s="1">
        <v>1695</v>
      </c>
      <c r="B1696" s="21">
        <v>41508</v>
      </c>
      <c r="C1696" s="43">
        <v>3</v>
      </c>
      <c r="D1696" s="23">
        <v>10011</v>
      </c>
      <c r="E1696" s="25">
        <f t="shared" si="323"/>
        <v>15675.75</v>
      </c>
      <c r="F1696" s="25">
        <f t="shared" si="324"/>
        <v>15566.25</v>
      </c>
      <c r="G1696" s="25">
        <f t="shared" si="313"/>
        <v>0.64312213924355577</v>
      </c>
      <c r="H1696" s="25">
        <f t="shared" si="320"/>
        <v>0.99623085886831275</v>
      </c>
      <c r="I1696" s="4">
        <f t="shared" si="314"/>
        <v>10048.875630465998</v>
      </c>
      <c r="J1696" s="25">
        <f t="shared" si="321"/>
        <v>12842.587503838235</v>
      </c>
      <c r="K1696" s="15">
        <f t="shared" si="315"/>
        <v>12794.181979040226</v>
      </c>
      <c r="L1696" s="36">
        <f t="shared" si="316"/>
        <v>-2783.181979040226</v>
      </c>
      <c r="M1696" s="36">
        <f t="shared" si="317"/>
        <v>2783.181979040226</v>
      </c>
      <c r="N1696" s="36">
        <f t="shared" si="318"/>
        <v>0.27801238428131314</v>
      </c>
      <c r="O1696" s="36">
        <f t="shared" si="319"/>
        <v>7746101.9284542687</v>
      </c>
      <c r="P1696" s="35">
        <f t="shared" si="322"/>
        <v>7746101.9284542687</v>
      </c>
    </row>
    <row r="1697" spans="1:16" x14ac:dyDescent="0.4">
      <c r="A1697" s="1">
        <v>1696</v>
      </c>
      <c r="B1697" s="21">
        <v>41509</v>
      </c>
      <c r="C1697" s="43">
        <v>4</v>
      </c>
      <c r="D1697" s="23">
        <v>17560</v>
      </c>
      <c r="E1697" s="25">
        <f t="shared" si="323"/>
        <v>15456.75</v>
      </c>
      <c r="F1697" s="25">
        <f t="shared" si="324"/>
        <v>14470.75</v>
      </c>
      <c r="G1697" s="25">
        <f t="shared" si="313"/>
        <v>1.2134823696076569</v>
      </c>
      <c r="H1697" s="25">
        <f t="shared" si="320"/>
        <v>1.0011677938160828</v>
      </c>
      <c r="I1697" s="4">
        <f t="shared" si="314"/>
        <v>17539.517459973169</v>
      </c>
      <c r="J1697" s="25">
        <f t="shared" si="321"/>
        <v>12842.903923865155</v>
      </c>
      <c r="K1697" s="15">
        <f t="shared" si="315"/>
        <v>12857.90178764799</v>
      </c>
      <c r="L1697" s="36">
        <f t="shared" si="316"/>
        <v>4702.0982123520098</v>
      </c>
      <c r="M1697" s="36">
        <f t="shared" si="317"/>
        <v>4702.0982123520098</v>
      </c>
      <c r="N1697" s="36">
        <f t="shared" si="318"/>
        <v>0.26777324671708486</v>
      </c>
      <c r="O1697" s="36">
        <f t="shared" si="319"/>
        <v>22109727.598603968</v>
      </c>
      <c r="P1697" s="35">
        <f t="shared" si="322"/>
        <v>22109727.598603968</v>
      </c>
    </row>
    <row r="1698" spans="1:16" x14ac:dyDescent="0.4">
      <c r="A1698" s="1">
        <v>1697</v>
      </c>
      <c r="B1698" s="21">
        <v>41510</v>
      </c>
      <c r="C1698" s="43">
        <v>1</v>
      </c>
      <c r="D1698" s="23">
        <v>16204</v>
      </c>
      <c r="E1698" s="25">
        <f t="shared" si="323"/>
        <v>13484.75</v>
      </c>
      <c r="F1698" s="25">
        <f t="shared" si="324"/>
        <v>14012.5</v>
      </c>
      <c r="G1698" s="25">
        <f t="shared" si="313"/>
        <v>1.1563960749330955</v>
      </c>
      <c r="H1698" s="25">
        <f t="shared" si="320"/>
        <v>1.0029760598604931</v>
      </c>
      <c r="I1698" s="4">
        <f t="shared" si="314"/>
        <v>16155.919017901446</v>
      </c>
      <c r="J1698" s="25">
        <f t="shared" si="321"/>
        <v>12843.220343892077</v>
      </c>
      <c r="K1698" s="15">
        <f t="shared" si="315"/>
        <v>12881.442536437002</v>
      </c>
      <c r="L1698" s="36">
        <f t="shared" si="316"/>
        <v>3322.5574635629982</v>
      </c>
      <c r="M1698" s="36">
        <f t="shared" si="317"/>
        <v>3322.5574635629982</v>
      </c>
      <c r="N1698" s="36">
        <f t="shared" si="318"/>
        <v>0.20504551120482586</v>
      </c>
      <c r="O1698" s="36">
        <f t="shared" si="319"/>
        <v>11039388.098678185</v>
      </c>
      <c r="P1698" s="35">
        <f t="shared" si="322"/>
        <v>11039388.098678185</v>
      </c>
    </row>
    <row r="1699" spans="1:16" x14ac:dyDescent="0.4">
      <c r="A1699" s="1">
        <v>1698</v>
      </c>
      <c r="B1699" s="21">
        <v>41511</v>
      </c>
      <c r="C1699" s="43">
        <v>2</v>
      </c>
      <c r="D1699" s="23">
        <v>10164</v>
      </c>
      <c r="E1699" s="25">
        <f t="shared" si="323"/>
        <v>14540.25</v>
      </c>
      <c r="F1699" s="25">
        <f t="shared" si="324"/>
        <v>14860.625</v>
      </c>
      <c r="G1699" s="25">
        <f t="shared" si="313"/>
        <v>0.68395508264289018</v>
      </c>
      <c r="H1699" s="25">
        <f t="shared" si="320"/>
        <v>0.99962528745511148</v>
      </c>
      <c r="I1699" s="4">
        <f t="shared" si="314"/>
        <v>10167.810005963278</v>
      </c>
      <c r="J1699" s="25">
        <f t="shared" si="321"/>
        <v>12843.536763918997</v>
      </c>
      <c r="K1699" s="15">
        <f t="shared" si="315"/>
        <v>12838.72412957282</v>
      </c>
      <c r="L1699" s="36">
        <f t="shared" si="316"/>
        <v>-2674.7241295728199</v>
      </c>
      <c r="M1699" s="36">
        <f t="shared" si="317"/>
        <v>2674.7241295728199</v>
      </c>
      <c r="N1699" s="36">
        <f t="shared" si="318"/>
        <v>0.26315664399575167</v>
      </c>
      <c r="O1699" s="36">
        <f t="shared" si="319"/>
        <v>7154149.1693190793</v>
      </c>
      <c r="P1699" s="35">
        <f t="shared" si="322"/>
        <v>7154149.1693190793</v>
      </c>
    </row>
    <row r="1700" spans="1:16" x14ac:dyDescent="0.4">
      <c r="A1700" s="1">
        <v>1699</v>
      </c>
      <c r="B1700" s="21">
        <v>41512</v>
      </c>
      <c r="C1700" s="43">
        <v>3</v>
      </c>
      <c r="D1700" s="23">
        <v>14233</v>
      </c>
      <c r="E1700" s="25">
        <f t="shared" si="323"/>
        <v>15181</v>
      </c>
      <c r="F1700" s="25">
        <f t="shared" si="324"/>
        <v>15601.875</v>
      </c>
      <c r="G1700" s="25">
        <f t="shared" si="313"/>
        <v>0.91226214797900895</v>
      </c>
      <c r="H1700" s="25">
        <f t="shared" si="320"/>
        <v>0.99623085886831275</v>
      </c>
      <c r="I1700" s="4">
        <f t="shared" si="314"/>
        <v>14286.849150776403</v>
      </c>
      <c r="J1700" s="25">
        <f t="shared" si="321"/>
        <v>12843.853183945917</v>
      </c>
      <c r="K1700" s="15">
        <f t="shared" si="315"/>
        <v>12795.442888620955</v>
      </c>
      <c r="L1700" s="36">
        <f t="shared" si="316"/>
        <v>1437.5571113790447</v>
      </c>
      <c r="M1700" s="36">
        <f t="shared" si="317"/>
        <v>1437.5571113790447</v>
      </c>
      <c r="N1700" s="36">
        <f t="shared" si="318"/>
        <v>0.10100169404756866</v>
      </c>
      <c r="O1700" s="36">
        <f t="shared" si="319"/>
        <v>2066570.4484764631</v>
      </c>
      <c r="P1700" s="35">
        <f t="shared" si="322"/>
        <v>2066570.4484764631</v>
      </c>
    </row>
    <row r="1701" spans="1:16" x14ac:dyDescent="0.4">
      <c r="A1701" s="1">
        <v>1700</v>
      </c>
      <c r="B1701" s="21">
        <v>41513</v>
      </c>
      <c r="C1701" s="43">
        <v>4</v>
      </c>
      <c r="D1701" s="23">
        <v>20123</v>
      </c>
      <c r="E1701" s="25">
        <f t="shared" si="323"/>
        <v>16022.75</v>
      </c>
      <c r="F1701" s="25">
        <f t="shared" si="324"/>
        <v>16579.75</v>
      </c>
      <c r="G1701" s="25">
        <f t="shared" si="313"/>
        <v>1.213709495016511</v>
      </c>
      <c r="H1701" s="25">
        <f t="shared" si="320"/>
        <v>1.0011677938160828</v>
      </c>
      <c r="I1701" s="4">
        <f t="shared" si="314"/>
        <v>20099.527895617313</v>
      </c>
      <c r="J1701" s="25">
        <f t="shared" si="321"/>
        <v>12844.169603972839</v>
      </c>
      <c r="K1701" s="15">
        <f t="shared" si="315"/>
        <v>12859.168945809077</v>
      </c>
      <c r="L1701" s="36">
        <f t="shared" si="316"/>
        <v>7263.8310541909232</v>
      </c>
      <c r="M1701" s="36">
        <f t="shared" si="317"/>
        <v>7263.8310541909232</v>
      </c>
      <c r="N1701" s="36">
        <f t="shared" si="318"/>
        <v>0.36097157750787273</v>
      </c>
      <c r="O1701" s="36">
        <f t="shared" si="319"/>
        <v>52763241.583828419</v>
      </c>
      <c r="P1701" s="35">
        <f t="shared" si="322"/>
        <v>52763241.583828419</v>
      </c>
    </row>
    <row r="1702" spans="1:16" x14ac:dyDescent="0.4">
      <c r="A1702" s="1">
        <v>1701</v>
      </c>
      <c r="B1702" s="21">
        <v>41514</v>
      </c>
      <c r="C1702" s="43">
        <v>1</v>
      </c>
      <c r="D1702" s="23">
        <v>19571</v>
      </c>
      <c r="E1702" s="25">
        <f t="shared" si="323"/>
        <v>17136.75</v>
      </c>
      <c r="F1702" s="25">
        <f t="shared" si="324"/>
        <v>17763</v>
      </c>
      <c r="G1702" s="25">
        <f t="shared" si="313"/>
        <v>1.101784608455779</v>
      </c>
      <c r="H1702" s="25">
        <f t="shared" si="320"/>
        <v>1.0029760598604931</v>
      </c>
      <c r="I1702" s="4">
        <f t="shared" si="314"/>
        <v>19512.928357155593</v>
      </c>
      <c r="J1702" s="25">
        <f t="shared" si="321"/>
        <v>12844.48602399976</v>
      </c>
      <c r="K1702" s="15">
        <f t="shared" si="315"/>
        <v>12882.711983284449</v>
      </c>
      <c r="L1702" s="36">
        <f t="shared" si="316"/>
        <v>6688.2880167155508</v>
      </c>
      <c r="M1702" s="36">
        <f t="shared" si="317"/>
        <v>6688.2880167155508</v>
      </c>
      <c r="N1702" s="36">
        <f t="shared" si="318"/>
        <v>0.34174482738314604</v>
      </c>
      <c r="O1702" s="36">
        <f t="shared" si="319"/>
        <v>44733196.594540834</v>
      </c>
      <c r="P1702" s="35">
        <f t="shared" si="322"/>
        <v>44733196.594540834</v>
      </c>
    </row>
    <row r="1703" spans="1:16" x14ac:dyDescent="0.4">
      <c r="A1703" s="1">
        <v>1702</v>
      </c>
      <c r="B1703" s="21">
        <v>41515</v>
      </c>
      <c r="C1703" s="43">
        <v>2</v>
      </c>
      <c r="D1703" s="23">
        <v>14620</v>
      </c>
      <c r="E1703" s="25">
        <f t="shared" si="323"/>
        <v>18389.25</v>
      </c>
      <c r="F1703" s="25">
        <f t="shared" si="324"/>
        <v>17868.125</v>
      </c>
      <c r="G1703" s="25">
        <f t="shared" si="313"/>
        <v>0.81821679667004787</v>
      </c>
      <c r="H1703" s="25">
        <f t="shared" si="320"/>
        <v>0.99962528745511148</v>
      </c>
      <c r="I1703" s="4">
        <f t="shared" si="314"/>
        <v>14625.480350962527</v>
      </c>
      <c r="J1703" s="25">
        <f t="shared" si="321"/>
        <v>12844.80244402668</v>
      </c>
      <c r="K1703" s="15">
        <f t="shared" si="315"/>
        <v>12839.989335414288</v>
      </c>
      <c r="L1703" s="36">
        <f t="shared" si="316"/>
        <v>1780.0106645857122</v>
      </c>
      <c r="M1703" s="36">
        <f t="shared" si="317"/>
        <v>1780.0106645857122</v>
      </c>
      <c r="N1703" s="36">
        <f t="shared" si="318"/>
        <v>0.12175175544361917</v>
      </c>
      <c r="O1703" s="36">
        <f t="shared" si="319"/>
        <v>3168437.9660388688</v>
      </c>
      <c r="P1703" s="35">
        <f t="shared" si="322"/>
        <v>3168437.9660388688</v>
      </c>
    </row>
    <row r="1704" spans="1:16" x14ac:dyDescent="0.4">
      <c r="A1704" s="1">
        <v>1703</v>
      </c>
      <c r="B1704" s="21">
        <v>41516</v>
      </c>
      <c r="C1704" s="43">
        <v>3</v>
      </c>
      <c r="D1704" s="23">
        <v>19243</v>
      </c>
      <c r="E1704" s="25">
        <f t="shared" si="323"/>
        <v>17347</v>
      </c>
      <c r="F1704" s="25">
        <f t="shared" si="324"/>
        <v>16639.625</v>
      </c>
      <c r="G1704" s="25">
        <f t="shared" si="313"/>
        <v>1.1564563504285703</v>
      </c>
      <c r="H1704" s="25">
        <f t="shared" si="320"/>
        <v>0.99623085886831275</v>
      </c>
      <c r="I1704" s="4">
        <f t="shared" si="314"/>
        <v>19315.803991315275</v>
      </c>
      <c r="J1704" s="25">
        <f t="shared" si="321"/>
        <v>12845.118864053602</v>
      </c>
      <c r="K1704" s="15">
        <f t="shared" si="315"/>
        <v>12796.703798201686</v>
      </c>
      <c r="L1704" s="36">
        <f t="shared" si="316"/>
        <v>6446.2962017983136</v>
      </c>
      <c r="M1704" s="36">
        <f t="shared" si="317"/>
        <v>6446.2962017983136</v>
      </c>
      <c r="N1704" s="36">
        <f t="shared" si="318"/>
        <v>0.33499434608939943</v>
      </c>
      <c r="O1704" s="36">
        <f t="shared" si="319"/>
        <v>41554734.721319363</v>
      </c>
      <c r="P1704" s="35">
        <f t="shared" si="322"/>
        <v>41554734.721319363</v>
      </c>
    </row>
    <row r="1705" spans="1:16" x14ac:dyDescent="0.4">
      <c r="A1705" s="1">
        <v>1704</v>
      </c>
      <c r="B1705" s="21">
        <v>41517</v>
      </c>
      <c r="C1705" s="43">
        <v>4</v>
      </c>
      <c r="D1705" s="23">
        <v>15954</v>
      </c>
      <c r="E1705" s="25">
        <f t="shared" si="323"/>
        <v>15932.25</v>
      </c>
      <c r="F1705" s="25">
        <f t="shared" si="324"/>
        <v>15795</v>
      </c>
      <c r="G1705" s="25">
        <f t="shared" si="313"/>
        <v>1.0100664767331433</v>
      </c>
      <c r="H1705" s="25">
        <f t="shared" si="320"/>
        <v>1.0011677938160828</v>
      </c>
      <c r="I1705" s="4">
        <f t="shared" si="314"/>
        <v>15935.390749226191</v>
      </c>
      <c r="J1705" s="25">
        <f t="shared" si="321"/>
        <v>12845.435284080522</v>
      </c>
      <c r="K1705" s="15">
        <f t="shared" si="315"/>
        <v>12860.436103970163</v>
      </c>
      <c r="L1705" s="36">
        <f t="shared" si="316"/>
        <v>3093.5638960298365</v>
      </c>
      <c r="M1705" s="36">
        <f t="shared" si="317"/>
        <v>3093.5638960298365</v>
      </c>
      <c r="N1705" s="36">
        <f t="shared" si="318"/>
        <v>0.19390522101227509</v>
      </c>
      <c r="O1705" s="36">
        <f t="shared" si="319"/>
        <v>9570137.578819301</v>
      </c>
      <c r="P1705" s="35">
        <f t="shared" si="322"/>
        <v>9570137.578819301</v>
      </c>
    </row>
    <row r="1706" spans="1:16" x14ac:dyDescent="0.4">
      <c r="A1706" s="1">
        <v>1705</v>
      </c>
      <c r="B1706" s="21">
        <v>41518</v>
      </c>
      <c r="C1706" s="43">
        <v>1</v>
      </c>
      <c r="D1706" s="23">
        <v>13912</v>
      </c>
      <c r="E1706" s="25">
        <f t="shared" si="323"/>
        <v>15657.75</v>
      </c>
      <c r="F1706" s="25">
        <f t="shared" si="324"/>
        <v>15019.5</v>
      </c>
      <c r="G1706" s="25">
        <f t="shared" si="313"/>
        <v>0.92626252538366793</v>
      </c>
      <c r="H1706" s="25">
        <f t="shared" si="320"/>
        <v>1.0029760598604931</v>
      </c>
      <c r="I1706" s="4">
        <f t="shared" si="314"/>
        <v>13870.719907247896</v>
      </c>
      <c r="J1706" s="25">
        <f t="shared" si="321"/>
        <v>12845.751704107442</v>
      </c>
      <c r="K1706" s="15">
        <f t="shared" si="315"/>
        <v>12883.981430131897</v>
      </c>
      <c r="L1706" s="36">
        <f t="shared" si="316"/>
        <v>1028.0185698681034</v>
      </c>
      <c r="M1706" s="36">
        <f t="shared" si="317"/>
        <v>1028.0185698681034</v>
      </c>
      <c r="N1706" s="36">
        <f t="shared" si="318"/>
        <v>7.3894376787528998E-2</v>
      </c>
      <c r="O1706" s="36">
        <f t="shared" si="319"/>
        <v>1056822.1799936607</v>
      </c>
      <c r="P1706" s="35">
        <f t="shared" si="322"/>
        <v>1056822.1799936607</v>
      </c>
    </row>
    <row r="1707" spans="1:16" x14ac:dyDescent="0.4">
      <c r="A1707" s="1">
        <v>1706</v>
      </c>
      <c r="B1707" s="21">
        <v>41519</v>
      </c>
      <c r="C1707" s="43">
        <v>2</v>
      </c>
      <c r="D1707" s="23">
        <v>13522</v>
      </c>
      <c r="E1707" s="25">
        <f t="shared" si="323"/>
        <v>14381.25</v>
      </c>
      <c r="F1707" s="25">
        <f t="shared" si="324"/>
        <v>14146</v>
      </c>
      <c r="G1707" s="25">
        <f t="shared" si="313"/>
        <v>0.95588859041425134</v>
      </c>
      <c r="H1707" s="25">
        <f t="shared" si="320"/>
        <v>0.99962528745511148</v>
      </c>
      <c r="I1707" s="4">
        <f t="shared" si="314"/>
        <v>13527.068762360826</v>
      </c>
      <c r="J1707" s="25">
        <f t="shared" si="321"/>
        <v>12846.068124134365</v>
      </c>
      <c r="K1707" s="15">
        <f t="shared" si="315"/>
        <v>12841.254541255759</v>
      </c>
      <c r="L1707" s="36">
        <f t="shared" si="316"/>
        <v>680.74545874424075</v>
      </c>
      <c r="M1707" s="36">
        <f t="shared" si="317"/>
        <v>680.74545874424075</v>
      </c>
      <c r="N1707" s="36">
        <f t="shared" si="318"/>
        <v>5.0343548198804967E-2</v>
      </c>
      <c r="O1707" s="36">
        <f t="shared" si="319"/>
        <v>463414.3796009068</v>
      </c>
      <c r="P1707" s="35">
        <f t="shared" si="322"/>
        <v>463414.3796009068</v>
      </c>
    </row>
    <row r="1708" spans="1:16" x14ac:dyDescent="0.4">
      <c r="A1708" s="1">
        <v>1707</v>
      </c>
      <c r="B1708" s="21">
        <v>41520</v>
      </c>
      <c r="C1708" s="43">
        <v>3</v>
      </c>
      <c r="D1708" s="23">
        <v>14137</v>
      </c>
      <c r="E1708" s="25">
        <f t="shared" si="323"/>
        <v>13910.75</v>
      </c>
      <c r="F1708" s="25">
        <f t="shared" si="324"/>
        <v>13576.5</v>
      </c>
      <c r="G1708" s="25">
        <f t="shared" si="313"/>
        <v>1.0412845726070785</v>
      </c>
      <c r="H1708" s="25">
        <f t="shared" si="320"/>
        <v>0.99623085886831275</v>
      </c>
      <c r="I1708" s="4">
        <f t="shared" si="314"/>
        <v>14190.485944251106</v>
      </c>
      <c r="J1708" s="25">
        <f t="shared" si="321"/>
        <v>12846.384544161285</v>
      </c>
      <c r="K1708" s="15">
        <f t="shared" si="315"/>
        <v>12797.964707782416</v>
      </c>
      <c r="L1708" s="36">
        <f t="shared" si="316"/>
        <v>1339.0352922175844</v>
      </c>
      <c r="M1708" s="36">
        <f t="shared" si="317"/>
        <v>1339.0352922175844</v>
      </c>
      <c r="N1708" s="36">
        <f t="shared" si="318"/>
        <v>9.4718489935459033E-2</v>
      </c>
      <c r="O1708" s="36">
        <f t="shared" si="319"/>
        <v>1793015.5138042315</v>
      </c>
      <c r="P1708" s="35">
        <f t="shared" si="322"/>
        <v>1793015.5138042315</v>
      </c>
    </row>
    <row r="1709" spans="1:16" x14ac:dyDescent="0.4">
      <c r="A1709" s="1">
        <v>1708</v>
      </c>
      <c r="B1709" s="21">
        <v>41521</v>
      </c>
      <c r="C1709" s="43">
        <v>4</v>
      </c>
      <c r="D1709" s="23">
        <v>14072</v>
      </c>
      <c r="E1709" s="25">
        <f t="shared" si="323"/>
        <v>13242.25</v>
      </c>
      <c r="F1709" s="25">
        <f t="shared" si="324"/>
        <v>13276.375</v>
      </c>
      <c r="G1709" s="25">
        <f t="shared" ref="G1709:G1772" si="325">D1709/F1709</f>
        <v>1.0599278794098539</v>
      </c>
      <c r="H1709" s="25">
        <f t="shared" si="320"/>
        <v>1.0011677938160828</v>
      </c>
      <c r="I1709" s="4">
        <f t="shared" ref="I1709:I1772" si="326">D1709/H1709</f>
        <v>14055.585973618588</v>
      </c>
      <c r="J1709" s="25">
        <f t="shared" si="321"/>
        <v>12846.700964188205</v>
      </c>
      <c r="K1709" s="15">
        <f t="shared" ref="K1709:K1772" si="327">H1709*J1709</f>
        <v>12861.703262131248</v>
      </c>
      <c r="L1709" s="36">
        <f t="shared" ref="L1709:L1772" si="328">D1709-K1709</f>
        <v>1210.2967378687517</v>
      </c>
      <c r="M1709" s="36">
        <f t="shared" ref="M1709:M1772" si="329">ABS(L1709)</f>
        <v>1210.2967378687517</v>
      </c>
      <c r="N1709" s="36">
        <f t="shared" ref="N1709:N1772" si="330">M1709/D1709</f>
        <v>8.6007442998063649E-2</v>
      </c>
      <c r="O1709" s="36">
        <f t="shared" ref="O1709:O1772" si="331">L1709^2</f>
        <v>1464818.1936957419</v>
      </c>
      <c r="P1709" s="35">
        <f t="shared" si="322"/>
        <v>1464818.1936957419</v>
      </c>
    </row>
    <row r="1710" spans="1:16" x14ac:dyDescent="0.4">
      <c r="A1710" s="1">
        <v>1709</v>
      </c>
      <c r="B1710" s="21">
        <v>41522</v>
      </c>
      <c r="C1710" s="43">
        <v>1</v>
      </c>
      <c r="D1710" s="23">
        <v>11238</v>
      </c>
      <c r="E1710" s="25">
        <f t="shared" si="323"/>
        <v>13310.5</v>
      </c>
      <c r="F1710" s="25">
        <f t="shared" si="324"/>
        <v>12998.25</v>
      </c>
      <c r="G1710" s="25">
        <f t="shared" si="325"/>
        <v>0.86457792395130117</v>
      </c>
      <c r="H1710" s="25">
        <f t="shared" si="320"/>
        <v>1.0029760598604931</v>
      </c>
      <c r="I1710" s="4">
        <f t="shared" si="326"/>
        <v>11204.654278152089</v>
      </c>
      <c r="J1710" s="25">
        <f t="shared" si="321"/>
        <v>12847.017384215127</v>
      </c>
      <c r="K1710" s="15">
        <f t="shared" si="327"/>
        <v>12885.250876979348</v>
      </c>
      <c r="L1710" s="36">
        <f t="shared" si="328"/>
        <v>-1647.2508769793476</v>
      </c>
      <c r="M1710" s="36">
        <f t="shared" si="329"/>
        <v>1647.2508769793476</v>
      </c>
      <c r="N1710" s="36">
        <f t="shared" si="330"/>
        <v>0.14657865073672785</v>
      </c>
      <c r="O1710" s="36">
        <f t="shared" si="331"/>
        <v>2713435.45170923</v>
      </c>
      <c r="P1710" s="35">
        <f t="shared" si="322"/>
        <v>2713435.45170923</v>
      </c>
    </row>
    <row r="1711" spans="1:16" x14ac:dyDescent="0.4">
      <c r="A1711" s="1">
        <v>1710</v>
      </c>
      <c r="B1711" s="21">
        <v>41523</v>
      </c>
      <c r="C1711" s="43">
        <v>2</v>
      </c>
      <c r="D1711" s="23">
        <v>13795</v>
      </c>
      <c r="E1711" s="25">
        <f t="shared" si="323"/>
        <v>12686</v>
      </c>
      <c r="F1711" s="25">
        <f t="shared" si="324"/>
        <v>12234.625</v>
      </c>
      <c r="G1711" s="25">
        <f t="shared" si="325"/>
        <v>1.1275376237522605</v>
      </c>
      <c r="H1711" s="25">
        <f t="shared" si="320"/>
        <v>0.99962528745511148</v>
      </c>
      <c r="I1711" s="4">
        <f t="shared" si="326"/>
        <v>13800.171097231741</v>
      </c>
      <c r="J1711" s="25">
        <f t="shared" si="321"/>
        <v>12847.333804242047</v>
      </c>
      <c r="K1711" s="15">
        <f t="shared" si="327"/>
        <v>12842.519747097227</v>
      </c>
      <c r="L1711" s="36">
        <f t="shared" si="328"/>
        <v>952.48025290277292</v>
      </c>
      <c r="M1711" s="36">
        <f t="shared" si="329"/>
        <v>952.48025290277292</v>
      </c>
      <c r="N1711" s="36">
        <f t="shared" si="330"/>
        <v>6.9045324603318081E-2</v>
      </c>
      <c r="O1711" s="36">
        <f t="shared" si="331"/>
        <v>907218.63216973026</v>
      </c>
      <c r="P1711" s="35">
        <f t="shared" si="322"/>
        <v>907218.63216973026</v>
      </c>
    </row>
    <row r="1712" spans="1:16" x14ac:dyDescent="0.4">
      <c r="A1712" s="1">
        <v>1711</v>
      </c>
      <c r="B1712" s="21">
        <v>41524</v>
      </c>
      <c r="C1712" s="43">
        <v>3</v>
      </c>
      <c r="D1712" s="23">
        <v>11639</v>
      </c>
      <c r="E1712" s="25">
        <f t="shared" si="323"/>
        <v>11783.25</v>
      </c>
      <c r="F1712" s="25">
        <f t="shared" si="324"/>
        <v>11974.25</v>
      </c>
      <c r="G1712" s="25">
        <f t="shared" si="325"/>
        <v>0.97200242186358232</v>
      </c>
      <c r="H1712" s="25">
        <f t="shared" si="320"/>
        <v>0.99623085886831275</v>
      </c>
      <c r="I1712" s="4">
        <f t="shared" si="326"/>
        <v>11683.035007790806</v>
      </c>
      <c r="J1712" s="25">
        <f t="shared" si="321"/>
        <v>12847.650224268968</v>
      </c>
      <c r="K1712" s="15">
        <f t="shared" si="327"/>
        <v>12799.225617363145</v>
      </c>
      <c r="L1712" s="36">
        <f t="shared" si="328"/>
        <v>-1160.2256173631449</v>
      </c>
      <c r="M1712" s="36">
        <f t="shared" si="329"/>
        <v>1160.2256173631449</v>
      </c>
      <c r="N1712" s="36">
        <f t="shared" si="330"/>
        <v>9.9684304266959789E-2</v>
      </c>
      <c r="O1712" s="36">
        <f t="shared" si="331"/>
        <v>1346123.4831856908</v>
      </c>
      <c r="P1712" s="35">
        <f t="shared" si="322"/>
        <v>1346123.4831856908</v>
      </c>
    </row>
    <row r="1713" spans="1:16" x14ac:dyDescent="0.4">
      <c r="A1713" s="1">
        <v>1712</v>
      </c>
      <c r="B1713" s="21">
        <v>41525</v>
      </c>
      <c r="C1713" s="43">
        <v>4</v>
      </c>
      <c r="D1713" s="23">
        <v>10461</v>
      </c>
      <c r="E1713" s="25">
        <f t="shared" si="323"/>
        <v>12165.25</v>
      </c>
      <c r="F1713" s="25">
        <f t="shared" si="324"/>
        <v>12147.625</v>
      </c>
      <c r="G1713" s="25">
        <f t="shared" si="325"/>
        <v>0.86115598728146447</v>
      </c>
      <c r="H1713" s="25">
        <f t="shared" si="320"/>
        <v>1.0011677938160828</v>
      </c>
      <c r="I1713" s="4">
        <f t="shared" si="326"/>
        <v>10448.797958358729</v>
      </c>
      <c r="J1713" s="25">
        <f t="shared" si="321"/>
        <v>12847.96664429589</v>
      </c>
      <c r="K1713" s="15">
        <f t="shared" si="327"/>
        <v>12862.970420292337</v>
      </c>
      <c r="L1713" s="36">
        <f t="shared" si="328"/>
        <v>-2401.9704202923367</v>
      </c>
      <c r="M1713" s="36">
        <f t="shared" si="329"/>
        <v>2401.9704202923367</v>
      </c>
      <c r="N1713" s="36">
        <f t="shared" si="330"/>
        <v>0.22961193196561866</v>
      </c>
      <c r="O1713" s="36">
        <f t="shared" si="331"/>
        <v>5769461.8999593444</v>
      </c>
      <c r="P1713" s="35">
        <f t="shared" si="322"/>
        <v>5769461.8999593444</v>
      </c>
    </row>
    <row r="1714" spans="1:16" x14ac:dyDescent="0.4">
      <c r="A1714" s="1">
        <v>1713</v>
      </c>
      <c r="B1714" s="21">
        <v>41526</v>
      </c>
      <c r="C1714" s="43">
        <v>1</v>
      </c>
      <c r="D1714" s="23">
        <v>12766</v>
      </c>
      <c r="E1714" s="25">
        <f t="shared" si="323"/>
        <v>12130</v>
      </c>
      <c r="F1714" s="25">
        <f t="shared" si="324"/>
        <v>12412.75</v>
      </c>
      <c r="G1714" s="25">
        <f t="shared" si="325"/>
        <v>1.0284586413163883</v>
      </c>
      <c r="H1714" s="25">
        <f t="shared" si="320"/>
        <v>1.0029760598604931</v>
      </c>
      <c r="I1714" s="4">
        <f t="shared" si="326"/>
        <v>12728.120351921123</v>
      </c>
      <c r="J1714" s="25">
        <f t="shared" si="321"/>
        <v>12848.28306432281</v>
      </c>
      <c r="K1714" s="15">
        <f t="shared" si="327"/>
        <v>12886.520323826795</v>
      </c>
      <c r="L1714" s="36">
        <f t="shared" si="328"/>
        <v>-120.52032382679499</v>
      </c>
      <c r="M1714" s="36">
        <f t="shared" si="329"/>
        <v>120.52032382679499</v>
      </c>
      <c r="N1714" s="36">
        <f t="shared" si="330"/>
        <v>9.4407272306748381E-3</v>
      </c>
      <c r="O1714" s="36">
        <f t="shared" si="331"/>
        <v>14525.14845531553</v>
      </c>
      <c r="P1714" s="35">
        <f t="shared" si="322"/>
        <v>14525.14845531553</v>
      </c>
    </row>
    <row r="1715" spans="1:16" x14ac:dyDescent="0.4">
      <c r="A1715" s="1">
        <v>1714</v>
      </c>
      <c r="B1715" s="21">
        <v>41527</v>
      </c>
      <c r="C1715" s="43">
        <v>2</v>
      </c>
      <c r="D1715" s="23">
        <v>13654</v>
      </c>
      <c r="E1715" s="25">
        <f t="shared" si="323"/>
        <v>12695.5</v>
      </c>
      <c r="F1715" s="25">
        <f t="shared" si="324"/>
        <v>12716.375</v>
      </c>
      <c r="G1715" s="25">
        <f t="shared" si="325"/>
        <v>1.0737336701693683</v>
      </c>
      <c r="H1715" s="25">
        <f t="shared" si="320"/>
        <v>0.99962528745511148</v>
      </c>
      <c r="I1715" s="4">
        <f t="shared" si="326"/>
        <v>13659.118242957751</v>
      </c>
      <c r="J1715" s="25">
        <f t="shared" si="321"/>
        <v>12848.59948434973</v>
      </c>
      <c r="K1715" s="15">
        <f t="shared" si="327"/>
        <v>12843.784952938697</v>
      </c>
      <c r="L1715" s="36">
        <f t="shared" si="328"/>
        <v>810.21504706130327</v>
      </c>
      <c r="M1715" s="36">
        <f t="shared" si="329"/>
        <v>810.21504706130327</v>
      </c>
      <c r="N1715" s="36">
        <f t="shared" si="330"/>
        <v>5.933902497885625E-2</v>
      </c>
      <c r="O1715" s="36">
        <f t="shared" si="331"/>
        <v>656448.42248454981</v>
      </c>
      <c r="P1715" s="35">
        <f t="shared" si="322"/>
        <v>656448.42248454981</v>
      </c>
    </row>
    <row r="1716" spans="1:16" x14ac:dyDescent="0.4">
      <c r="A1716" s="1">
        <v>1715</v>
      </c>
      <c r="B1716" s="21">
        <v>41528</v>
      </c>
      <c r="C1716" s="43">
        <v>3</v>
      </c>
      <c r="D1716" s="23">
        <v>13901</v>
      </c>
      <c r="E1716" s="25">
        <f t="shared" si="323"/>
        <v>12737.25</v>
      </c>
      <c r="F1716" s="25">
        <f t="shared" si="324"/>
        <v>12745</v>
      </c>
      <c r="G1716" s="25">
        <f t="shared" si="325"/>
        <v>1.0907022361710474</v>
      </c>
      <c r="H1716" s="25">
        <f t="shared" si="320"/>
        <v>0.99623085886831275</v>
      </c>
      <c r="I1716" s="4">
        <f t="shared" si="326"/>
        <v>13953.593061543088</v>
      </c>
      <c r="J1716" s="25">
        <f t="shared" si="321"/>
        <v>12848.915904376652</v>
      </c>
      <c r="K1716" s="15">
        <f t="shared" si="327"/>
        <v>12800.486526943876</v>
      </c>
      <c r="L1716" s="36">
        <f t="shared" si="328"/>
        <v>1100.513473056124</v>
      </c>
      <c r="M1716" s="36">
        <f t="shared" si="329"/>
        <v>1100.513473056124</v>
      </c>
      <c r="N1716" s="36">
        <f t="shared" si="330"/>
        <v>7.9167935620180124E-2</v>
      </c>
      <c r="O1716" s="36">
        <f t="shared" si="331"/>
        <v>1211129.9043780521</v>
      </c>
      <c r="P1716" s="35">
        <f t="shared" si="322"/>
        <v>1211129.9043780521</v>
      </c>
    </row>
    <row r="1717" spans="1:16" x14ac:dyDescent="0.4">
      <c r="A1717" s="1">
        <v>1716</v>
      </c>
      <c r="B1717" s="21">
        <v>41529</v>
      </c>
      <c r="C1717" s="43">
        <v>4</v>
      </c>
      <c r="D1717" s="23">
        <v>10628</v>
      </c>
      <c r="E1717" s="25">
        <f t="shared" si="323"/>
        <v>12752.75</v>
      </c>
      <c r="F1717" s="25">
        <f t="shared" si="324"/>
        <v>12446.375</v>
      </c>
      <c r="G1717" s="25">
        <f t="shared" si="325"/>
        <v>0.85390324492070979</v>
      </c>
      <c r="H1717" s="25">
        <f t="shared" si="320"/>
        <v>1.0011677938160828</v>
      </c>
      <c r="I1717" s="4">
        <f t="shared" si="326"/>
        <v>10615.603164270775</v>
      </c>
      <c r="J1717" s="25">
        <f t="shared" si="321"/>
        <v>12849.232324403572</v>
      </c>
      <c r="K1717" s="15">
        <f t="shared" si="327"/>
        <v>12864.237578453422</v>
      </c>
      <c r="L1717" s="36">
        <f t="shared" si="328"/>
        <v>-2236.2375784534215</v>
      </c>
      <c r="M1717" s="36">
        <f t="shared" si="329"/>
        <v>2236.2375784534215</v>
      </c>
      <c r="N1717" s="36">
        <f t="shared" si="330"/>
        <v>0.21041000926358877</v>
      </c>
      <c r="O1717" s="36">
        <f t="shared" si="331"/>
        <v>5000758.5072872229</v>
      </c>
      <c r="P1717" s="35">
        <f t="shared" si="322"/>
        <v>5000758.5072872229</v>
      </c>
    </row>
    <row r="1718" spans="1:16" x14ac:dyDescent="0.4">
      <c r="A1718" s="1">
        <v>1717</v>
      </c>
      <c r="B1718" s="21">
        <v>41530</v>
      </c>
      <c r="C1718" s="43">
        <v>1</v>
      </c>
      <c r="D1718" s="23">
        <v>12828</v>
      </c>
      <c r="E1718" s="25">
        <f t="shared" si="323"/>
        <v>12140</v>
      </c>
      <c r="F1718" s="25">
        <f t="shared" si="324"/>
        <v>11665.5</v>
      </c>
      <c r="G1718" s="25">
        <f t="shared" si="325"/>
        <v>1.0996528224250997</v>
      </c>
      <c r="H1718" s="25">
        <f t="shared" si="320"/>
        <v>1.0029760598604931</v>
      </c>
      <c r="I1718" s="4">
        <f t="shared" si="326"/>
        <v>12789.936383710179</v>
      </c>
      <c r="J1718" s="25">
        <f t="shared" si="321"/>
        <v>12849.548744430493</v>
      </c>
      <c r="K1718" s="15">
        <f t="shared" si="327"/>
        <v>12887.789770674242</v>
      </c>
      <c r="L1718" s="36">
        <f t="shared" si="328"/>
        <v>-59.789770674242391</v>
      </c>
      <c r="M1718" s="36">
        <f t="shared" si="329"/>
        <v>59.789770674242391</v>
      </c>
      <c r="N1718" s="36">
        <f t="shared" si="330"/>
        <v>4.6608801585782964E-3</v>
      </c>
      <c r="O1718" s="36">
        <f t="shared" si="331"/>
        <v>3574.8166772784953</v>
      </c>
      <c r="P1718" s="35">
        <f t="shared" si="322"/>
        <v>3574.8166772784953</v>
      </c>
    </row>
    <row r="1719" spans="1:16" x14ac:dyDescent="0.4">
      <c r="A1719" s="1">
        <v>1718</v>
      </c>
      <c r="B1719" s="21">
        <v>41531</v>
      </c>
      <c r="C1719" s="43">
        <v>2</v>
      </c>
      <c r="D1719" s="23">
        <v>11203</v>
      </c>
      <c r="E1719" s="25">
        <f t="shared" si="323"/>
        <v>11191</v>
      </c>
      <c r="F1719" s="25">
        <f t="shared" si="324"/>
        <v>11464.5</v>
      </c>
      <c r="G1719" s="25">
        <f t="shared" si="325"/>
        <v>0.97719045749923672</v>
      </c>
      <c r="H1719" s="25">
        <f t="shared" si="320"/>
        <v>0.99962528745511148</v>
      </c>
      <c r="I1719" s="4">
        <f t="shared" si="326"/>
        <v>11207.199478237564</v>
      </c>
      <c r="J1719" s="25">
        <f t="shared" si="321"/>
        <v>12849.865164457415</v>
      </c>
      <c r="K1719" s="15">
        <f t="shared" si="327"/>
        <v>12845.050158780166</v>
      </c>
      <c r="L1719" s="36">
        <f t="shared" si="328"/>
        <v>-1642.0501587801664</v>
      </c>
      <c r="M1719" s="36">
        <f t="shared" si="329"/>
        <v>1642.0501587801664</v>
      </c>
      <c r="N1719" s="36">
        <f t="shared" si="330"/>
        <v>0.14657236086585435</v>
      </c>
      <c r="O1719" s="36">
        <f t="shared" si="331"/>
        <v>2696328.7239499697</v>
      </c>
      <c r="P1719" s="35">
        <f t="shared" si="322"/>
        <v>2696328.7239499697</v>
      </c>
    </row>
    <row r="1720" spans="1:16" x14ac:dyDescent="0.4">
      <c r="A1720" s="1">
        <v>1719</v>
      </c>
      <c r="B1720" s="21">
        <v>41532</v>
      </c>
      <c r="C1720" s="43">
        <v>3</v>
      </c>
      <c r="D1720" s="23">
        <v>10105</v>
      </c>
      <c r="E1720" s="25">
        <f t="shared" si="323"/>
        <v>11738</v>
      </c>
      <c r="F1720" s="25">
        <f t="shared" si="324"/>
        <v>11783.875</v>
      </c>
      <c r="G1720" s="25">
        <f t="shared" si="325"/>
        <v>0.85752776569676781</v>
      </c>
      <c r="H1720" s="25">
        <f t="shared" si="320"/>
        <v>0.99623085886831275</v>
      </c>
      <c r="I1720" s="4">
        <f t="shared" si="326"/>
        <v>10143.231270188684</v>
      </c>
      <c r="J1720" s="25">
        <f t="shared" si="321"/>
        <v>12850.181584484335</v>
      </c>
      <c r="K1720" s="15">
        <f t="shared" si="327"/>
        <v>12801.747436524605</v>
      </c>
      <c r="L1720" s="36">
        <f t="shared" si="328"/>
        <v>-2696.7474365246053</v>
      </c>
      <c r="M1720" s="36">
        <f t="shared" si="329"/>
        <v>2696.7474365246053</v>
      </c>
      <c r="N1720" s="36">
        <f t="shared" si="330"/>
        <v>0.26687258154622517</v>
      </c>
      <c r="O1720" s="36">
        <f t="shared" si="331"/>
        <v>7272446.7364020301</v>
      </c>
      <c r="P1720" s="35">
        <f t="shared" si="322"/>
        <v>7272446.7364020301</v>
      </c>
    </row>
    <row r="1721" spans="1:16" x14ac:dyDescent="0.4">
      <c r="A1721" s="1">
        <v>1720</v>
      </c>
      <c r="B1721" s="21">
        <v>41533</v>
      </c>
      <c r="C1721" s="43">
        <v>4</v>
      </c>
      <c r="D1721" s="23">
        <v>12816</v>
      </c>
      <c r="E1721" s="25">
        <f t="shared" si="323"/>
        <v>11829.75</v>
      </c>
      <c r="F1721" s="25">
        <f t="shared" si="324"/>
        <v>12093</v>
      </c>
      <c r="G1721" s="25">
        <f t="shared" si="325"/>
        <v>1.059786653435872</v>
      </c>
      <c r="H1721" s="25">
        <f t="shared" si="320"/>
        <v>1.0011677938160828</v>
      </c>
      <c r="I1721" s="4">
        <f t="shared" si="326"/>
        <v>12801.051011789072</v>
      </c>
      <c r="J1721" s="25">
        <f t="shared" si="321"/>
        <v>12850.498004511257</v>
      </c>
      <c r="K1721" s="15">
        <f t="shared" si="327"/>
        <v>12865.50473661451</v>
      </c>
      <c r="L1721" s="36">
        <f t="shared" si="328"/>
        <v>-49.504736614509966</v>
      </c>
      <c r="M1721" s="36">
        <f t="shared" si="329"/>
        <v>49.504736614509966</v>
      </c>
      <c r="N1721" s="36">
        <f t="shared" si="330"/>
        <v>3.8627291365878561E-3</v>
      </c>
      <c r="O1721" s="36">
        <f t="shared" si="331"/>
        <v>2450.7189472720038</v>
      </c>
      <c r="P1721" s="35">
        <f t="shared" si="322"/>
        <v>2450.7189472720038</v>
      </c>
    </row>
    <row r="1722" spans="1:16" x14ac:dyDescent="0.4">
      <c r="A1722" s="1">
        <v>1721</v>
      </c>
      <c r="B1722" s="21">
        <v>41534</v>
      </c>
      <c r="C1722" s="43">
        <v>1</v>
      </c>
      <c r="D1722" s="23">
        <v>13195</v>
      </c>
      <c r="E1722" s="25">
        <f t="shared" si="323"/>
        <v>12356.25</v>
      </c>
      <c r="F1722" s="25">
        <f t="shared" si="324"/>
        <v>12437.5</v>
      </c>
      <c r="G1722" s="25">
        <f t="shared" si="325"/>
        <v>1.0609045226130653</v>
      </c>
      <c r="H1722" s="25">
        <f t="shared" si="320"/>
        <v>1.0029760598604931</v>
      </c>
      <c r="I1722" s="4">
        <f t="shared" si="326"/>
        <v>13155.84741059057</v>
      </c>
      <c r="J1722" s="25">
        <f t="shared" si="321"/>
        <v>12850.814424538177</v>
      </c>
      <c r="K1722" s="15">
        <f t="shared" si="327"/>
        <v>12889.059217521692</v>
      </c>
      <c r="L1722" s="36">
        <f t="shared" si="328"/>
        <v>305.94078247830839</v>
      </c>
      <c r="M1722" s="36">
        <f t="shared" si="329"/>
        <v>305.94078247830839</v>
      </c>
      <c r="N1722" s="36">
        <f t="shared" si="330"/>
        <v>2.3186114625108632E-2</v>
      </c>
      <c r="O1722" s="36">
        <f t="shared" si="331"/>
        <v>93599.762383439607</v>
      </c>
      <c r="P1722" s="35">
        <f t="shared" si="322"/>
        <v>93599.762383439607</v>
      </c>
    </row>
    <row r="1723" spans="1:16" x14ac:dyDescent="0.4">
      <c r="A1723" s="1">
        <v>1722</v>
      </c>
      <c r="B1723" s="21">
        <v>41535</v>
      </c>
      <c r="C1723" s="43">
        <v>2</v>
      </c>
      <c r="D1723" s="23">
        <v>13309</v>
      </c>
      <c r="E1723" s="25">
        <f t="shared" si="323"/>
        <v>12518.75</v>
      </c>
      <c r="F1723" s="25">
        <f t="shared" si="324"/>
        <v>12592</v>
      </c>
      <c r="G1723" s="25">
        <f t="shared" si="325"/>
        <v>1.056940914866582</v>
      </c>
      <c r="H1723" s="25">
        <f t="shared" si="320"/>
        <v>0.99962528745511148</v>
      </c>
      <c r="I1723" s="4">
        <f t="shared" si="326"/>
        <v>13313.988918670333</v>
      </c>
      <c r="J1723" s="25">
        <f t="shared" si="321"/>
        <v>12851.130844565098</v>
      </c>
      <c r="K1723" s="15">
        <f t="shared" si="327"/>
        <v>12846.315364621636</v>
      </c>
      <c r="L1723" s="36">
        <f t="shared" si="328"/>
        <v>462.68463537836396</v>
      </c>
      <c r="M1723" s="36">
        <f t="shared" si="329"/>
        <v>462.68463537836396</v>
      </c>
      <c r="N1723" s="36">
        <f t="shared" si="330"/>
        <v>3.4764793401334732E-2</v>
      </c>
      <c r="O1723" s="36">
        <f t="shared" si="331"/>
        <v>214077.07181520961</v>
      </c>
      <c r="P1723" s="35">
        <f t="shared" si="322"/>
        <v>214077.07181520961</v>
      </c>
    </row>
    <row r="1724" spans="1:16" x14ac:dyDescent="0.4">
      <c r="A1724" s="1">
        <v>1723</v>
      </c>
      <c r="B1724" s="21">
        <v>41536</v>
      </c>
      <c r="C1724" s="43">
        <v>3</v>
      </c>
      <c r="D1724" s="23">
        <v>10755</v>
      </c>
      <c r="E1724" s="25">
        <f t="shared" si="323"/>
        <v>12665.25</v>
      </c>
      <c r="F1724" s="25">
        <f t="shared" si="324"/>
        <v>12469.375</v>
      </c>
      <c r="G1724" s="25">
        <f t="shared" si="325"/>
        <v>0.86251315723522626</v>
      </c>
      <c r="H1724" s="25">
        <f t="shared" si="320"/>
        <v>0.99623085886831275</v>
      </c>
      <c r="I1724" s="4">
        <f t="shared" si="326"/>
        <v>10795.690481037042</v>
      </c>
      <c r="J1724" s="25">
        <f t="shared" si="321"/>
        <v>12851.44726459202</v>
      </c>
      <c r="K1724" s="15">
        <f t="shared" si="327"/>
        <v>12803.008346105336</v>
      </c>
      <c r="L1724" s="36">
        <f t="shared" si="328"/>
        <v>-2048.0083461053364</v>
      </c>
      <c r="M1724" s="36">
        <f t="shared" si="329"/>
        <v>2048.0083461053364</v>
      </c>
      <c r="N1724" s="36">
        <f t="shared" si="330"/>
        <v>0.19042383506325769</v>
      </c>
      <c r="O1724" s="36">
        <f t="shared" si="331"/>
        <v>4194338.1857171152</v>
      </c>
      <c r="P1724" s="35">
        <f t="shared" si="322"/>
        <v>4194338.1857171152</v>
      </c>
    </row>
    <row r="1725" spans="1:16" x14ac:dyDescent="0.4">
      <c r="A1725" s="1">
        <v>1724</v>
      </c>
      <c r="B1725" s="21">
        <v>41537</v>
      </c>
      <c r="C1725" s="43">
        <v>4</v>
      </c>
      <c r="D1725" s="23">
        <v>13402</v>
      </c>
      <c r="E1725" s="25">
        <f t="shared" si="323"/>
        <v>12273.5</v>
      </c>
      <c r="F1725" s="25">
        <f t="shared" si="324"/>
        <v>11915.75</v>
      </c>
      <c r="G1725" s="25">
        <f t="shared" si="325"/>
        <v>1.124729874325997</v>
      </c>
      <c r="H1725" s="25">
        <f t="shared" si="320"/>
        <v>1.0011677938160828</v>
      </c>
      <c r="I1725" s="4">
        <f t="shared" si="326"/>
        <v>13386.367482833735</v>
      </c>
      <c r="J1725" s="25">
        <f t="shared" si="321"/>
        <v>12851.76368461894</v>
      </c>
      <c r="K1725" s="15">
        <f t="shared" si="327"/>
        <v>12866.771894775595</v>
      </c>
      <c r="L1725" s="36">
        <f t="shared" si="328"/>
        <v>535.22810522440523</v>
      </c>
      <c r="M1725" s="36">
        <f t="shared" si="329"/>
        <v>535.22810522440523</v>
      </c>
      <c r="N1725" s="36">
        <f t="shared" si="330"/>
        <v>3.9936435250291391E-2</v>
      </c>
      <c r="O1725" s="36">
        <f t="shared" si="331"/>
        <v>286469.12462210702</v>
      </c>
      <c r="P1725" s="35">
        <f t="shared" si="322"/>
        <v>286469.12462210702</v>
      </c>
    </row>
    <row r="1726" spans="1:16" x14ac:dyDescent="0.4">
      <c r="A1726" s="1">
        <v>1725</v>
      </c>
      <c r="B1726" s="21">
        <v>41538</v>
      </c>
      <c r="C1726" s="43">
        <v>1</v>
      </c>
      <c r="D1726" s="23">
        <v>11628</v>
      </c>
      <c r="E1726" s="25">
        <f t="shared" si="323"/>
        <v>11558</v>
      </c>
      <c r="F1726" s="25">
        <f t="shared" si="324"/>
        <v>11815.75</v>
      </c>
      <c r="G1726" s="25">
        <f t="shared" si="325"/>
        <v>0.9841101919048727</v>
      </c>
      <c r="H1726" s="25">
        <f t="shared" si="320"/>
        <v>1.0029760598604931</v>
      </c>
      <c r="I1726" s="4">
        <f t="shared" si="326"/>
        <v>11593.497058760677</v>
      </c>
      <c r="J1726" s="25">
        <f t="shared" si="321"/>
        <v>12852.08010464586</v>
      </c>
      <c r="K1726" s="15">
        <f t="shared" si="327"/>
        <v>12890.328664369139</v>
      </c>
      <c r="L1726" s="36">
        <f t="shared" si="328"/>
        <v>-1262.328664369139</v>
      </c>
      <c r="M1726" s="36">
        <f t="shared" si="329"/>
        <v>1262.328664369139</v>
      </c>
      <c r="N1726" s="36">
        <f t="shared" si="330"/>
        <v>0.10855939666057267</v>
      </c>
      <c r="O1726" s="36">
        <f t="shared" si="331"/>
        <v>1593473.6568879744</v>
      </c>
      <c r="P1726" s="35">
        <f t="shared" si="322"/>
        <v>1593473.6568879744</v>
      </c>
    </row>
    <row r="1727" spans="1:16" x14ac:dyDescent="0.4">
      <c r="A1727" s="1">
        <v>1726</v>
      </c>
      <c r="B1727" s="21">
        <v>41539</v>
      </c>
      <c r="C1727" s="43">
        <v>2</v>
      </c>
      <c r="D1727" s="23">
        <v>10447</v>
      </c>
      <c r="E1727" s="25">
        <f t="shared" si="323"/>
        <v>12073.5</v>
      </c>
      <c r="F1727" s="25">
        <f t="shared" si="324"/>
        <v>12021.625</v>
      </c>
      <c r="G1727" s="25">
        <f t="shared" si="325"/>
        <v>0.86901729175548226</v>
      </c>
      <c r="H1727" s="25">
        <f t="shared" si="320"/>
        <v>0.99962528745511148</v>
      </c>
      <c r="I1727" s="4">
        <f t="shared" si="326"/>
        <v>10450.916089364262</v>
      </c>
      <c r="J1727" s="25">
        <f t="shared" si="321"/>
        <v>12852.396524672782</v>
      </c>
      <c r="K1727" s="15">
        <f t="shared" si="327"/>
        <v>12847.580570463106</v>
      </c>
      <c r="L1727" s="36">
        <f t="shared" si="328"/>
        <v>-2400.5805704631057</v>
      </c>
      <c r="M1727" s="36">
        <f t="shared" si="329"/>
        <v>2400.5805704631057</v>
      </c>
      <c r="N1727" s="36">
        <f t="shared" si="330"/>
        <v>0.22978659619633443</v>
      </c>
      <c r="O1727" s="36">
        <f t="shared" si="331"/>
        <v>5762787.07528497</v>
      </c>
      <c r="P1727" s="35">
        <f t="shared" si="322"/>
        <v>5762787.07528497</v>
      </c>
    </row>
    <row r="1728" spans="1:16" x14ac:dyDescent="0.4">
      <c r="A1728" s="1">
        <v>1727</v>
      </c>
      <c r="B1728" s="21">
        <v>41540</v>
      </c>
      <c r="C1728" s="43">
        <v>3</v>
      </c>
      <c r="D1728" s="23">
        <v>12817</v>
      </c>
      <c r="E1728" s="25">
        <f t="shared" si="323"/>
        <v>11969.75</v>
      </c>
      <c r="F1728" s="25">
        <f t="shared" si="324"/>
        <v>12117.375</v>
      </c>
      <c r="G1728" s="25">
        <f t="shared" si="325"/>
        <v>1.0577373399766863</v>
      </c>
      <c r="H1728" s="25">
        <f t="shared" si="320"/>
        <v>0.99623085886831275</v>
      </c>
      <c r="I1728" s="4">
        <f t="shared" si="326"/>
        <v>12865.491854528289</v>
      </c>
      <c r="J1728" s="25">
        <f t="shared" si="321"/>
        <v>12852.712944699702</v>
      </c>
      <c r="K1728" s="15">
        <f t="shared" si="327"/>
        <v>12804.269255686066</v>
      </c>
      <c r="L1728" s="36">
        <f t="shared" si="328"/>
        <v>12.730744313934338</v>
      </c>
      <c r="M1728" s="36">
        <f t="shared" si="329"/>
        <v>12.730744313934338</v>
      </c>
      <c r="N1728" s="36">
        <f t="shared" si="330"/>
        <v>9.9327021252511023E-4</v>
      </c>
      <c r="O1728" s="36">
        <f t="shared" si="331"/>
        <v>162.07185078677148</v>
      </c>
      <c r="P1728" s="35">
        <f t="shared" si="322"/>
        <v>162.07185078677148</v>
      </c>
    </row>
    <row r="1729" spans="1:16" x14ac:dyDescent="0.4">
      <c r="A1729" s="1">
        <v>1728</v>
      </c>
      <c r="B1729" s="21">
        <v>41541</v>
      </c>
      <c r="C1729" s="43">
        <v>4</v>
      </c>
      <c r="D1729" s="23">
        <v>12987</v>
      </c>
      <c r="E1729" s="25">
        <f t="shared" si="323"/>
        <v>12265</v>
      </c>
      <c r="F1729" s="25">
        <f t="shared" si="324"/>
        <v>12245.625</v>
      </c>
      <c r="G1729" s="25">
        <f t="shared" si="325"/>
        <v>1.0605420303169499</v>
      </c>
      <c r="H1729" s="25">
        <f t="shared" si="320"/>
        <v>1.0011677938160828</v>
      </c>
      <c r="I1729" s="4">
        <f t="shared" si="326"/>
        <v>12971.85155197446</v>
      </c>
      <c r="J1729" s="25">
        <f t="shared" si="321"/>
        <v>12853.029364726623</v>
      </c>
      <c r="K1729" s="15">
        <f t="shared" si="327"/>
        <v>12868.039052936681</v>
      </c>
      <c r="L1729" s="36">
        <f t="shared" si="328"/>
        <v>118.9609470633186</v>
      </c>
      <c r="M1729" s="36">
        <f t="shared" si="329"/>
        <v>118.9609470633186</v>
      </c>
      <c r="N1729" s="36">
        <f t="shared" si="330"/>
        <v>9.1600020838776153E-3</v>
      </c>
      <c r="O1729" s="36">
        <f t="shared" si="331"/>
        <v>14151.70692620169</v>
      </c>
      <c r="P1729" s="35">
        <f t="shared" si="322"/>
        <v>14151.70692620169</v>
      </c>
    </row>
    <row r="1730" spans="1:16" x14ac:dyDescent="0.4">
      <c r="A1730" s="1">
        <v>1729</v>
      </c>
      <c r="B1730" s="21">
        <v>41542</v>
      </c>
      <c r="C1730" s="43">
        <v>1</v>
      </c>
      <c r="D1730" s="23">
        <v>12809</v>
      </c>
      <c r="E1730" s="25">
        <f t="shared" si="323"/>
        <v>12226.25</v>
      </c>
      <c r="F1730" s="25">
        <f t="shared" si="324"/>
        <v>12011.875</v>
      </c>
      <c r="G1730" s="25">
        <f t="shared" si="325"/>
        <v>1.0663614131848691</v>
      </c>
      <c r="H1730" s="25">
        <f t="shared" ref="H1730:H1793" si="332">VLOOKUP(C1730,$Q$38:$S$42,3,FALSE)</f>
        <v>1.0029760598604931</v>
      </c>
      <c r="I1730" s="4">
        <f t="shared" si="326"/>
        <v>12770.992761065147</v>
      </c>
      <c r="J1730" s="25">
        <f t="shared" si="321"/>
        <v>12853.345784753545</v>
      </c>
      <c r="K1730" s="15">
        <f t="shared" si="327"/>
        <v>12891.598111216588</v>
      </c>
      <c r="L1730" s="36">
        <f t="shared" si="328"/>
        <v>-82.598111216588222</v>
      </c>
      <c r="M1730" s="36">
        <f t="shared" si="329"/>
        <v>82.598111216588222</v>
      </c>
      <c r="N1730" s="36">
        <f t="shared" si="330"/>
        <v>6.4484433770464695E-3</v>
      </c>
      <c r="O1730" s="36">
        <f t="shared" si="331"/>
        <v>6822.4479765478773</v>
      </c>
      <c r="P1730" s="35">
        <f t="shared" si="322"/>
        <v>6822.4479765478773</v>
      </c>
    </row>
    <row r="1731" spans="1:16" x14ac:dyDescent="0.4">
      <c r="A1731" s="1">
        <v>1730</v>
      </c>
      <c r="B1731" s="21">
        <v>41543</v>
      </c>
      <c r="C1731" s="43">
        <v>2</v>
      </c>
      <c r="D1731" s="23">
        <v>10292</v>
      </c>
      <c r="E1731" s="25">
        <f t="shared" si="323"/>
        <v>11797.5</v>
      </c>
      <c r="F1731" s="25">
        <f t="shared" si="324"/>
        <v>11527.125</v>
      </c>
      <c r="G1731" s="25">
        <f t="shared" si="325"/>
        <v>0.89285055900755828</v>
      </c>
      <c r="H1731" s="25">
        <f t="shared" si="332"/>
        <v>0.99962528745511148</v>
      </c>
      <c r="I1731" s="4">
        <f t="shared" si="326"/>
        <v>10295.857987148174</v>
      </c>
      <c r="J1731" s="25">
        <f t="shared" ref="J1731:J1794" si="333">INTERCEPT($I$2:$I$3896,$A$2:$A$3896)+SLOPE($I$2:$I$3896,$A$2:$A$3896)*A1731</f>
        <v>12853.662204780465</v>
      </c>
      <c r="K1731" s="15">
        <f t="shared" si="327"/>
        <v>12848.845776304574</v>
      </c>
      <c r="L1731" s="36">
        <f t="shared" si="328"/>
        <v>-2556.8457763045735</v>
      </c>
      <c r="M1731" s="36">
        <f t="shared" si="329"/>
        <v>2556.8457763045735</v>
      </c>
      <c r="N1731" s="36">
        <f t="shared" si="330"/>
        <v>0.24843040966814744</v>
      </c>
      <c r="O1731" s="36">
        <f t="shared" si="331"/>
        <v>6537460.3238065373</v>
      </c>
      <c r="P1731" s="35">
        <f t="shared" ref="P1731:P1794" si="334">(D1731-K1731)^2</f>
        <v>6537460.3238065373</v>
      </c>
    </row>
    <row r="1732" spans="1:16" x14ac:dyDescent="0.4">
      <c r="A1732" s="1">
        <v>1731</v>
      </c>
      <c r="B1732" s="21">
        <v>41544</v>
      </c>
      <c r="C1732" s="43">
        <v>3</v>
      </c>
      <c r="D1732" s="23">
        <v>11102</v>
      </c>
      <c r="E1732" s="25">
        <f t="shared" si="323"/>
        <v>11256.75</v>
      </c>
      <c r="F1732" s="25">
        <f t="shared" si="324"/>
        <v>11342.5</v>
      </c>
      <c r="G1732" s="25">
        <f t="shared" si="325"/>
        <v>0.9787965616045845</v>
      </c>
      <c r="H1732" s="25">
        <f t="shared" si="332"/>
        <v>0.99623085886831275</v>
      </c>
      <c r="I1732" s="4">
        <f t="shared" si="326"/>
        <v>11144.003321289933</v>
      </c>
      <c r="J1732" s="25">
        <f t="shared" si="333"/>
        <v>12853.978624807385</v>
      </c>
      <c r="K1732" s="15">
        <f t="shared" si="327"/>
        <v>12805.530165266795</v>
      </c>
      <c r="L1732" s="36">
        <f t="shared" si="328"/>
        <v>-1703.5301652667949</v>
      </c>
      <c r="M1732" s="36">
        <f t="shared" si="329"/>
        <v>1703.5301652667949</v>
      </c>
      <c r="N1732" s="36">
        <f t="shared" si="330"/>
        <v>0.15344353857564358</v>
      </c>
      <c r="O1732" s="36">
        <f t="shared" si="331"/>
        <v>2902015.0239739139</v>
      </c>
      <c r="P1732" s="35">
        <f t="shared" si="334"/>
        <v>2902015.0239739139</v>
      </c>
    </row>
    <row r="1733" spans="1:16" x14ac:dyDescent="0.4">
      <c r="A1733" s="1">
        <v>1732</v>
      </c>
      <c r="B1733" s="21">
        <v>41545</v>
      </c>
      <c r="C1733" s="43">
        <v>4</v>
      </c>
      <c r="D1733" s="23">
        <v>10824</v>
      </c>
      <c r="E1733" s="25">
        <f t="shared" ref="E1733:E1796" si="335">AVERAGE(D1731:D1734)</f>
        <v>11428.25</v>
      </c>
      <c r="F1733" s="25">
        <f t="shared" ref="F1733:F1796" si="336">AVERAGE(E1733:E1734)</f>
        <v>12149.5</v>
      </c>
      <c r="G1733" s="25">
        <f t="shared" si="325"/>
        <v>0.89090086011770031</v>
      </c>
      <c r="H1733" s="25">
        <f t="shared" si="332"/>
        <v>1.0011677938160828</v>
      </c>
      <c r="I1733" s="4">
        <f t="shared" si="326"/>
        <v>10811.374543664553</v>
      </c>
      <c r="J1733" s="25">
        <f t="shared" si="333"/>
        <v>12854.295044834307</v>
      </c>
      <c r="K1733" s="15">
        <f t="shared" si="327"/>
        <v>12869.306211097768</v>
      </c>
      <c r="L1733" s="36">
        <f t="shared" si="328"/>
        <v>-2045.306211097768</v>
      </c>
      <c r="M1733" s="36">
        <f t="shared" si="329"/>
        <v>2045.306211097768</v>
      </c>
      <c r="N1733" s="36">
        <f t="shared" si="330"/>
        <v>0.1889602929691212</v>
      </c>
      <c r="O1733" s="36">
        <f t="shared" si="331"/>
        <v>4183277.4971551076</v>
      </c>
      <c r="P1733" s="35">
        <f t="shared" si="334"/>
        <v>4183277.4971551076</v>
      </c>
    </row>
    <row r="1734" spans="1:16" x14ac:dyDescent="0.4">
      <c r="A1734" s="1">
        <v>1733</v>
      </c>
      <c r="B1734" s="21">
        <v>41546</v>
      </c>
      <c r="C1734" s="43">
        <v>1</v>
      </c>
      <c r="D1734" s="23">
        <v>13495</v>
      </c>
      <c r="E1734" s="25">
        <f t="shared" si="335"/>
        <v>12870.75</v>
      </c>
      <c r="F1734" s="25">
        <f t="shared" si="336"/>
        <v>13415.25</v>
      </c>
      <c r="G1734" s="25">
        <f t="shared" si="325"/>
        <v>1.005944727082984</v>
      </c>
      <c r="H1734" s="25">
        <f t="shared" si="332"/>
        <v>1.0029760598604931</v>
      </c>
      <c r="I1734" s="4">
        <f t="shared" si="326"/>
        <v>13454.957241827946</v>
      </c>
      <c r="J1734" s="25">
        <f t="shared" si="333"/>
        <v>12854.611464861227</v>
      </c>
      <c r="K1734" s="15">
        <f t="shared" si="327"/>
        <v>12892.867558064036</v>
      </c>
      <c r="L1734" s="36">
        <f t="shared" si="328"/>
        <v>602.13244193596438</v>
      </c>
      <c r="M1734" s="36">
        <f t="shared" si="329"/>
        <v>602.13244193596438</v>
      </c>
      <c r="N1734" s="36">
        <f t="shared" si="330"/>
        <v>4.4618928635491988E-2</v>
      </c>
      <c r="O1734" s="36">
        <f t="shared" si="331"/>
        <v>362563.47763176751</v>
      </c>
      <c r="P1734" s="35">
        <f t="shared" si="334"/>
        <v>362563.47763176751</v>
      </c>
    </row>
    <row r="1735" spans="1:16" x14ac:dyDescent="0.4">
      <c r="A1735" s="1">
        <v>1734</v>
      </c>
      <c r="B1735" s="21">
        <v>41547</v>
      </c>
      <c r="C1735" s="43">
        <v>2</v>
      </c>
      <c r="D1735" s="23">
        <v>16062</v>
      </c>
      <c r="E1735" s="25">
        <f t="shared" si="335"/>
        <v>13959.75</v>
      </c>
      <c r="F1735" s="25">
        <f t="shared" si="336"/>
        <v>14662.875</v>
      </c>
      <c r="G1735" s="25">
        <f t="shared" si="325"/>
        <v>1.0954195544870975</v>
      </c>
      <c r="H1735" s="25">
        <f t="shared" si="332"/>
        <v>0.99962528745511148</v>
      </c>
      <c r="I1735" s="4">
        <f t="shared" si="326"/>
        <v>16068.020888998639</v>
      </c>
      <c r="J1735" s="25">
        <f t="shared" si="333"/>
        <v>12854.927884888148</v>
      </c>
      <c r="K1735" s="15">
        <f t="shared" si="327"/>
        <v>12850.110982146043</v>
      </c>
      <c r="L1735" s="36">
        <f t="shared" si="328"/>
        <v>3211.8890178539568</v>
      </c>
      <c r="M1735" s="36">
        <f t="shared" si="329"/>
        <v>3211.8890178539568</v>
      </c>
      <c r="N1735" s="36">
        <f t="shared" si="330"/>
        <v>0.19996818689166709</v>
      </c>
      <c r="O1735" s="36">
        <f t="shared" si="331"/>
        <v>10316231.063010855</v>
      </c>
      <c r="P1735" s="35">
        <f t="shared" si="334"/>
        <v>10316231.063010855</v>
      </c>
    </row>
    <row r="1736" spans="1:16" x14ac:dyDescent="0.4">
      <c r="A1736" s="1">
        <v>1735</v>
      </c>
      <c r="B1736" s="21">
        <v>41548</v>
      </c>
      <c r="C1736" s="43">
        <v>3</v>
      </c>
      <c r="D1736" s="23">
        <v>15458</v>
      </c>
      <c r="E1736" s="25">
        <f t="shared" si="335"/>
        <v>15366</v>
      </c>
      <c r="F1736" s="25">
        <f t="shared" si="336"/>
        <v>15229.875</v>
      </c>
      <c r="G1736" s="25">
        <f t="shared" si="325"/>
        <v>1.0149787834765551</v>
      </c>
      <c r="H1736" s="25">
        <f t="shared" si="332"/>
        <v>0.99623085886831275</v>
      </c>
      <c r="I1736" s="4">
        <f t="shared" si="326"/>
        <v>15516.483817375229</v>
      </c>
      <c r="J1736" s="25">
        <f t="shared" si="333"/>
        <v>12855.24430491507</v>
      </c>
      <c r="K1736" s="15">
        <f t="shared" si="327"/>
        <v>12806.791074847526</v>
      </c>
      <c r="L1736" s="36">
        <f t="shared" si="328"/>
        <v>2651.208925152474</v>
      </c>
      <c r="M1736" s="36">
        <f t="shared" si="329"/>
        <v>2651.208925152474</v>
      </c>
      <c r="N1736" s="36">
        <f t="shared" si="330"/>
        <v>0.17151047516835774</v>
      </c>
      <c r="O1736" s="36">
        <f t="shared" si="331"/>
        <v>7028908.764808136</v>
      </c>
      <c r="P1736" s="35">
        <f t="shared" si="334"/>
        <v>7028908.764808136</v>
      </c>
    </row>
    <row r="1737" spans="1:16" x14ac:dyDescent="0.4">
      <c r="A1737" s="1">
        <v>1736</v>
      </c>
      <c r="B1737" s="21">
        <v>41549</v>
      </c>
      <c r="C1737" s="43">
        <v>4</v>
      </c>
      <c r="D1737" s="23">
        <v>16449</v>
      </c>
      <c r="E1737" s="25">
        <f t="shared" si="335"/>
        <v>15093.75</v>
      </c>
      <c r="F1737" s="25">
        <f t="shared" si="336"/>
        <v>14631</v>
      </c>
      <c r="G1737" s="25">
        <f t="shared" si="325"/>
        <v>1.1242567151937666</v>
      </c>
      <c r="H1737" s="25">
        <f t="shared" si="332"/>
        <v>1.0011677938160828</v>
      </c>
      <c r="I1737" s="4">
        <f t="shared" si="326"/>
        <v>16429.813365552312</v>
      </c>
      <c r="J1737" s="25">
        <f t="shared" si="333"/>
        <v>12855.56072494199</v>
      </c>
      <c r="K1737" s="15">
        <f t="shared" si="327"/>
        <v>12870.573369258855</v>
      </c>
      <c r="L1737" s="36">
        <f t="shared" si="328"/>
        <v>3578.4266307411453</v>
      </c>
      <c r="M1737" s="36">
        <f t="shared" si="329"/>
        <v>3578.4266307411453</v>
      </c>
      <c r="N1737" s="36">
        <f t="shared" si="330"/>
        <v>0.21754675851061739</v>
      </c>
      <c r="O1737" s="36">
        <f t="shared" si="331"/>
        <v>12805137.151597425</v>
      </c>
      <c r="P1737" s="35">
        <f t="shared" si="334"/>
        <v>12805137.151597425</v>
      </c>
    </row>
    <row r="1738" spans="1:16" x14ac:dyDescent="0.4">
      <c r="A1738" s="1">
        <v>1737</v>
      </c>
      <c r="B1738" s="21">
        <v>41550</v>
      </c>
      <c r="C1738" s="43">
        <v>1</v>
      </c>
      <c r="D1738" s="23">
        <v>12406</v>
      </c>
      <c r="E1738" s="25">
        <f t="shared" si="335"/>
        <v>14168.25</v>
      </c>
      <c r="F1738" s="25">
        <f t="shared" si="336"/>
        <v>13587.625</v>
      </c>
      <c r="G1738" s="25">
        <f t="shared" si="325"/>
        <v>0.91303667859541315</v>
      </c>
      <c r="H1738" s="25">
        <f t="shared" si="332"/>
        <v>1.0029760598604931</v>
      </c>
      <c r="I1738" s="4">
        <f t="shared" si="326"/>
        <v>12369.188554436272</v>
      </c>
      <c r="J1738" s="25">
        <f t="shared" si="333"/>
        <v>12855.877144968912</v>
      </c>
      <c r="K1738" s="15">
        <f t="shared" si="327"/>
        <v>12894.137004911485</v>
      </c>
      <c r="L1738" s="36">
        <f t="shared" si="328"/>
        <v>-488.13700491148484</v>
      </c>
      <c r="M1738" s="36">
        <f t="shared" si="329"/>
        <v>488.13700491148484</v>
      </c>
      <c r="N1738" s="36">
        <f t="shared" si="330"/>
        <v>3.9346848695105983E-2</v>
      </c>
      <c r="O1738" s="36">
        <f t="shared" si="331"/>
        <v>238277.73556395498</v>
      </c>
      <c r="P1738" s="35">
        <f t="shared" si="334"/>
        <v>238277.73556395498</v>
      </c>
    </row>
    <row r="1739" spans="1:16" x14ac:dyDescent="0.4">
      <c r="A1739" s="1">
        <v>1738</v>
      </c>
      <c r="B1739" s="21">
        <v>41551</v>
      </c>
      <c r="C1739" s="43">
        <v>2</v>
      </c>
      <c r="D1739" s="23">
        <v>12360</v>
      </c>
      <c r="E1739" s="25">
        <f t="shared" si="335"/>
        <v>13007</v>
      </c>
      <c r="F1739" s="25">
        <f t="shared" si="336"/>
        <v>12184.625</v>
      </c>
      <c r="G1739" s="25">
        <f t="shared" si="325"/>
        <v>1.0143931388943033</v>
      </c>
      <c r="H1739" s="25">
        <f t="shared" si="332"/>
        <v>0.99962528745511148</v>
      </c>
      <c r="I1739" s="4">
        <f t="shared" si="326"/>
        <v>12364.633183166678</v>
      </c>
      <c r="J1739" s="25">
        <f t="shared" si="333"/>
        <v>12856.193564995832</v>
      </c>
      <c r="K1739" s="15">
        <f t="shared" si="327"/>
        <v>12851.376187987513</v>
      </c>
      <c r="L1739" s="36">
        <f t="shared" si="328"/>
        <v>-491.37618798751282</v>
      </c>
      <c r="M1739" s="36">
        <f t="shared" si="329"/>
        <v>491.37618798751282</v>
      </c>
      <c r="N1739" s="36">
        <f t="shared" si="330"/>
        <v>3.975535501517094E-2</v>
      </c>
      <c r="O1739" s="36">
        <f t="shared" si="331"/>
        <v>241450.55812113953</v>
      </c>
      <c r="P1739" s="35">
        <f t="shared" si="334"/>
        <v>241450.55812113953</v>
      </c>
    </row>
    <row r="1740" spans="1:16" x14ac:dyDescent="0.4">
      <c r="A1740" s="1">
        <v>1739</v>
      </c>
      <c r="B1740" s="21">
        <v>41552</v>
      </c>
      <c r="C1740" s="43">
        <v>3</v>
      </c>
      <c r="D1740" s="23">
        <v>10813</v>
      </c>
      <c r="E1740" s="25">
        <f t="shared" si="335"/>
        <v>11362.25</v>
      </c>
      <c r="F1740" s="25">
        <f t="shared" si="336"/>
        <v>11345.375</v>
      </c>
      <c r="G1740" s="25">
        <f t="shared" si="325"/>
        <v>0.95307559247711071</v>
      </c>
      <c r="H1740" s="25">
        <f t="shared" si="332"/>
        <v>0.99623085886831275</v>
      </c>
      <c r="I1740" s="4">
        <f t="shared" si="326"/>
        <v>10853.90991831274</v>
      </c>
      <c r="J1740" s="25">
        <f t="shared" si="333"/>
        <v>12856.509985022753</v>
      </c>
      <c r="K1740" s="15">
        <f t="shared" si="327"/>
        <v>12808.051984428255</v>
      </c>
      <c r="L1740" s="36">
        <f t="shared" si="328"/>
        <v>-1995.0519844282553</v>
      </c>
      <c r="M1740" s="36">
        <f t="shared" si="329"/>
        <v>1995.0519844282553</v>
      </c>
      <c r="N1740" s="36">
        <f t="shared" si="330"/>
        <v>0.18450494630798625</v>
      </c>
      <c r="O1740" s="36">
        <f t="shared" si="331"/>
        <v>3980232.4205711195</v>
      </c>
      <c r="P1740" s="35">
        <f t="shared" si="334"/>
        <v>3980232.4205711195</v>
      </c>
    </row>
    <row r="1741" spans="1:16" x14ac:dyDescent="0.4">
      <c r="A1741" s="1">
        <v>1740</v>
      </c>
      <c r="B1741" s="21">
        <v>41553</v>
      </c>
      <c r="C1741" s="43">
        <v>4</v>
      </c>
      <c r="D1741" s="23">
        <v>9870</v>
      </c>
      <c r="E1741" s="25">
        <f t="shared" si="335"/>
        <v>11328.5</v>
      </c>
      <c r="F1741" s="25">
        <f t="shared" si="336"/>
        <v>11377.25</v>
      </c>
      <c r="G1741" s="25">
        <f t="shared" si="325"/>
        <v>0.8675207101891933</v>
      </c>
      <c r="H1741" s="25">
        <f t="shared" si="332"/>
        <v>1.0011677938160828</v>
      </c>
      <c r="I1741" s="4">
        <f t="shared" si="326"/>
        <v>9858.4873194723896</v>
      </c>
      <c r="J1741" s="25">
        <f t="shared" si="333"/>
        <v>12856.826405049675</v>
      </c>
      <c r="K1741" s="15">
        <f t="shared" si="327"/>
        <v>12871.840527419941</v>
      </c>
      <c r="L1741" s="36">
        <f t="shared" si="328"/>
        <v>-3001.8405274199413</v>
      </c>
      <c r="M1741" s="36">
        <f t="shared" si="329"/>
        <v>3001.8405274199413</v>
      </c>
      <c r="N1741" s="36">
        <f t="shared" si="330"/>
        <v>0.30413784472339833</v>
      </c>
      <c r="O1741" s="36">
        <f t="shared" si="331"/>
        <v>9011046.5520608313</v>
      </c>
      <c r="P1741" s="35">
        <f t="shared" si="334"/>
        <v>9011046.5520608313</v>
      </c>
    </row>
    <row r="1742" spans="1:16" x14ac:dyDescent="0.4">
      <c r="A1742" s="1">
        <v>1741</v>
      </c>
      <c r="B1742" s="21">
        <v>41554</v>
      </c>
      <c r="C1742" s="43">
        <v>1</v>
      </c>
      <c r="D1742" s="23">
        <v>12271</v>
      </c>
      <c r="E1742" s="25">
        <f t="shared" si="335"/>
        <v>11426</v>
      </c>
      <c r="F1742" s="25">
        <f t="shared" si="336"/>
        <v>11653.625</v>
      </c>
      <c r="G1742" s="25">
        <f t="shared" si="325"/>
        <v>1.0529770779478489</v>
      </c>
      <c r="H1742" s="25">
        <f t="shared" si="332"/>
        <v>1.0029760598604931</v>
      </c>
      <c r="I1742" s="4">
        <f t="shared" si="326"/>
        <v>12234.589130379452</v>
      </c>
      <c r="J1742" s="25">
        <f t="shared" si="333"/>
        <v>12857.142825076595</v>
      </c>
      <c r="K1742" s="15">
        <f t="shared" si="327"/>
        <v>12895.406451758932</v>
      </c>
      <c r="L1742" s="36">
        <f t="shared" si="328"/>
        <v>-624.40645175893223</v>
      </c>
      <c r="M1742" s="36">
        <f t="shared" si="329"/>
        <v>624.40645175893223</v>
      </c>
      <c r="N1742" s="36">
        <f t="shared" si="330"/>
        <v>5.0884724289701914E-2</v>
      </c>
      <c r="O1742" s="36">
        <f t="shared" si="331"/>
        <v>389883.41699817975</v>
      </c>
      <c r="P1742" s="35">
        <f t="shared" si="334"/>
        <v>389883.41699817975</v>
      </c>
    </row>
    <row r="1743" spans="1:16" x14ac:dyDescent="0.4">
      <c r="A1743" s="1">
        <v>1742</v>
      </c>
      <c r="B1743" s="21">
        <v>41555</v>
      </c>
      <c r="C1743" s="43">
        <v>2</v>
      </c>
      <c r="D1743" s="23">
        <v>12750</v>
      </c>
      <c r="E1743" s="25">
        <f t="shared" si="335"/>
        <v>11881.25</v>
      </c>
      <c r="F1743" s="25">
        <f t="shared" si="336"/>
        <v>11865</v>
      </c>
      <c r="G1743" s="25">
        <f t="shared" si="325"/>
        <v>1.0745891276864727</v>
      </c>
      <c r="H1743" s="25">
        <f t="shared" si="332"/>
        <v>0.99962528745511148</v>
      </c>
      <c r="I1743" s="4">
        <f t="shared" si="326"/>
        <v>12754.779375839413</v>
      </c>
      <c r="J1743" s="25">
        <f t="shared" si="333"/>
        <v>12857.459245103515</v>
      </c>
      <c r="K1743" s="15">
        <f t="shared" si="327"/>
        <v>12852.641393828982</v>
      </c>
      <c r="L1743" s="36">
        <f t="shared" si="328"/>
        <v>-102.64139382898247</v>
      </c>
      <c r="M1743" s="36">
        <f t="shared" si="329"/>
        <v>102.64139382898247</v>
      </c>
      <c r="N1743" s="36">
        <f t="shared" si="330"/>
        <v>8.0503053983515659E-3</v>
      </c>
      <c r="O1743" s="36">
        <f t="shared" si="331"/>
        <v>10535.255727156282</v>
      </c>
      <c r="P1743" s="35">
        <f t="shared" si="334"/>
        <v>10535.255727156282</v>
      </c>
    </row>
    <row r="1744" spans="1:16" x14ac:dyDescent="0.4">
      <c r="A1744" s="1">
        <v>1743</v>
      </c>
      <c r="B1744" s="21">
        <v>41556</v>
      </c>
      <c r="C1744" s="43">
        <v>3</v>
      </c>
      <c r="D1744" s="23">
        <v>12634</v>
      </c>
      <c r="E1744" s="25">
        <f t="shared" si="335"/>
        <v>11848.75</v>
      </c>
      <c r="F1744" s="25">
        <f t="shared" si="336"/>
        <v>11859.375</v>
      </c>
      <c r="G1744" s="25">
        <f t="shared" si="325"/>
        <v>1.0653175230566534</v>
      </c>
      <c r="H1744" s="25">
        <f t="shared" si="332"/>
        <v>0.99623085886831275</v>
      </c>
      <c r="I1744" s="4">
        <f t="shared" si="326"/>
        <v>12681.799492089445</v>
      </c>
      <c r="J1744" s="25">
        <f t="shared" si="333"/>
        <v>12857.775665130437</v>
      </c>
      <c r="K1744" s="15">
        <f t="shared" si="327"/>
        <v>12809.312894008986</v>
      </c>
      <c r="L1744" s="36">
        <f t="shared" si="328"/>
        <v>-175.3128940089864</v>
      </c>
      <c r="M1744" s="36">
        <f t="shared" si="329"/>
        <v>175.3128940089864</v>
      </c>
      <c r="N1744" s="36">
        <f t="shared" si="330"/>
        <v>1.3876277822462119E-2</v>
      </c>
      <c r="O1744" s="36">
        <f t="shared" si="331"/>
        <v>30734.6108058061</v>
      </c>
      <c r="P1744" s="35">
        <f t="shared" si="334"/>
        <v>30734.6108058061</v>
      </c>
    </row>
    <row r="1745" spans="1:16" x14ac:dyDescent="0.4">
      <c r="A1745" s="1">
        <v>1744</v>
      </c>
      <c r="B1745" s="21">
        <v>41557</v>
      </c>
      <c r="C1745" s="43">
        <v>4</v>
      </c>
      <c r="D1745" s="23">
        <v>9740</v>
      </c>
      <c r="E1745" s="25">
        <f t="shared" si="335"/>
        <v>11870</v>
      </c>
      <c r="F1745" s="25">
        <f t="shared" si="336"/>
        <v>11642.75</v>
      </c>
      <c r="G1745" s="25">
        <f t="shared" si="325"/>
        <v>0.83657211569431622</v>
      </c>
      <c r="H1745" s="25">
        <f t="shared" si="332"/>
        <v>1.0011677938160828</v>
      </c>
      <c r="I1745" s="4">
        <f t="shared" si="326"/>
        <v>9728.6389555887617</v>
      </c>
      <c r="J1745" s="25">
        <f t="shared" si="333"/>
        <v>12858.092085157357</v>
      </c>
      <c r="K1745" s="15">
        <f t="shared" si="327"/>
        <v>12873.107685581028</v>
      </c>
      <c r="L1745" s="36">
        <f t="shared" si="328"/>
        <v>-3133.1076855810279</v>
      </c>
      <c r="M1745" s="36">
        <f t="shared" si="329"/>
        <v>3133.1076855810279</v>
      </c>
      <c r="N1745" s="36">
        <f t="shared" si="330"/>
        <v>0.32167430036766198</v>
      </c>
      <c r="O1745" s="36">
        <f t="shared" si="331"/>
        <v>9816363.7694469057</v>
      </c>
      <c r="P1745" s="35">
        <f t="shared" si="334"/>
        <v>9816363.7694469057</v>
      </c>
    </row>
    <row r="1746" spans="1:16" x14ac:dyDescent="0.4">
      <c r="A1746" s="1">
        <v>1745</v>
      </c>
      <c r="B1746" s="21">
        <v>41558</v>
      </c>
      <c r="C1746" s="43">
        <v>1</v>
      </c>
      <c r="D1746" s="23">
        <v>12356</v>
      </c>
      <c r="E1746" s="25">
        <f t="shared" si="335"/>
        <v>11415.5</v>
      </c>
      <c r="F1746" s="25">
        <f t="shared" si="336"/>
        <v>11087.125</v>
      </c>
      <c r="G1746" s="25">
        <f t="shared" si="325"/>
        <v>1.1144458098921046</v>
      </c>
      <c r="H1746" s="25">
        <f t="shared" si="332"/>
        <v>1.0029760598604931</v>
      </c>
      <c r="I1746" s="4">
        <f t="shared" si="326"/>
        <v>12319.336915896709</v>
      </c>
      <c r="J1746" s="25">
        <f t="shared" si="333"/>
        <v>12858.408505184278</v>
      </c>
      <c r="K1746" s="15">
        <f t="shared" si="327"/>
        <v>12896.67589860638</v>
      </c>
      <c r="L1746" s="36">
        <f t="shared" si="328"/>
        <v>-540.67589860637963</v>
      </c>
      <c r="M1746" s="36">
        <f t="shared" si="329"/>
        <v>540.67589860637963</v>
      </c>
      <c r="N1746" s="36">
        <f t="shared" si="330"/>
        <v>4.3758165960373879E-2</v>
      </c>
      <c r="O1746" s="36">
        <f t="shared" si="331"/>
        <v>292330.42733381613</v>
      </c>
      <c r="P1746" s="35">
        <f t="shared" si="334"/>
        <v>292330.42733381613</v>
      </c>
    </row>
    <row r="1747" spans="1:16" x14ac:dyDescent="0.4">
      <c r="A1747" s="1">
        <v>1746</v>
      </c>
      <c r="B1747" s="21">
        <v>41559</v>
      </c>
      <c r="C1747" s="43">
        <v>2</v>
      </c>
      <c r="D1747" s="23">
        <v>10932</v>
      </c>
      <c r="E1747" s="25">
        <f t="shared" si="335"/>
        <v>10758.75</v>
      </c>
      <c r="F1747" s="25">
        <f t="shared" si="336"/>
        <v>10997.25</v>
      </c>
      <c r="G1747" s="25">
        <f t="shared" si="325"/>
        <v>0.99406669849280505</v>
      </c>
      <c r="H1747" s="25">
        <f t="shared" si="332"/>
        <v>0.99962528745511148</v>
      </c>
      <c r="I1747" s="4">
        <f t="shared" si="326"/>
        <v>10936.097893072663</v>
      </c>
      <c r="J1747" s="25">
        <f t="shared" si="333"/>
        <v>12858.7249252112</v>
      </c>
      <c r="K1747" s="15">
        <f t="shared" si="327"/>
        <v>12853.906599670452</v>
      </c>
      <c r="L1747" s="36">
        <f t="shared" si="328"/>
        <v>-1921.9065996704521</v>
      </c>
      <c r="M1747" s="36">
        <f t="shared" si="329"/>
        <v>1921.9065996704521</v>
      </c>
      <c r="N1747" s="36">
        <f t="shared" si="330"/>
        <v>0.175805579918629</v>
      </c>
      <c r="O1747" s="36">
        <f t="shared" si="331"/>
        <v>3693724.9778568395</v>
      </c>
      <c r="P1747" s="35">
        <f t="shared" si="334"/>
        <v>3693724.9778568395</v>
      </c>
    </row>
    <row r="1748" spans="1:16" x14ac:dyDescent="0.4">
      <c r="A1748" s="1">
        <v>1747</v>
      </c>
      <c r="B1748" s="21">
        <v>41560</v>
      </c>
      <c r="C1748" s="43">
        <v>3</v>
      </c>
      <c r="D1748" s="23">
        <v>10007</v>
      </c>
      <c r="E1748" s="25">
        <f t="shared" si="335"/>
        <v>11235.75</v>
      </c>
      <c r="F1748" s="25">
        <f t="shared" si="336"/>
        <v>11273</v>
      </c>
      <c r="G1748" s="25">
        <f t="shared" si="325"/>
        <v>0.88769626541293356</v>
      </c>
      <c r="H1748" s="25">
        <f t="shared" si="332"/>
        <v>0.99623085886831275</v>
      </c>
      <c r="I1748" s="4">
        <f t="shared" si="326"/>
        <v>10044.860496860778</v>
      </c>
      <c r="J1748" s="25">
        <f t="shared" si="333"/>
        <v>12859.04134523812</v>
      </c>
      <c r="K1748" s="15">
        <f t="shared" si="327"/>
        <v>12810.573803589716</v>
      </c>
      <c r="L1748" s="36">
        <f t="shared" si="328"/>
        <v>-2803.5738035897157</v>
      </c>
      <c r="M1748" s="36">
        <f t="shared" si="329"/>
        <v>2803.5738035897157</v>
      </c>
      <c r="N1748" s="36">
        <f t="shared" si="330"/>
        <v>0.28016126747174136</v>
      </c>
      <c r="O1748" s="36">
        <f t="shared" si="331"/>
        <v>7860026.0721745053</v>
      </c>
      <c r="P1748" s="35">
        <f t="shared" si="334"/>
        <v>7860026.0721745053</v>
      </c>
    </row>
    <row r="1749" spans="1:16" x14ac:dyDescent="0.4">
      <c r="A1749" s="1">
        <v>1748</v>
      </c>
      <c r="B1749" s="21">
        <v>41561</v>
      </c>
      <c r="C1749" s="43">
        <v>4</v>
      </c>
      <c r="D1749" s="23">
        <v>11648</v>
      </c>
      <c r="E1749" s="25">
        <f t="shared" si="335"/>
        <v>11310.25</v>
      </c>
      <c r="F1749" s="25">
        <f t="shared" si="336"/>
        <v>11547.375</v>
      </c>
      <c r="G1749" s="25">
        <f t="shared" si="325"/>
        <v>1.008714101689778</v>
      </c>
      <c r="H1749" s="25">
        <f t="shared" si="332"/>
        <v>1.0011677938160828</v>
      </c>
      <c r="I1749" s="4">
        <f t="shared" si="326"/>
        <v>11634.413403973089</v>
      </c>
      <c r="J1749" s="25">
        <f t="shared" si="333"/>
        <v>12859.35776526504</v>
      </c>
      <c r="K1749" s="15">
        <f t="shared" si="327"/>
        <v>12874.374843742113</v>
      </c>
      <c r="L1749" s="36">
        <f t="shared" si="328"/>
        <v>-1226.3748437421127</v>
      </c>
      <c r="M1749" s="36">
        <f t="shared" si="329"/>
        <v>1226.3748437421127</v>
      </c>
      <c r="N1749" s="36">
        <f t="shared" si="330"/>
        <v>0.10528630183225555</v>
      </c>
      <c r="O1749" s="36">
        <f t="shared" si="331"/>
        <v>1503995.2573634915</v>
      </c>
      <c r="P1749" s="35">
        <f t="shared" si="334"/>
        <v>1503995.2573634915</v>
      </c>
    </row>
    <row r="1750" spans="1:16" x14ac:dyDescent="0.4">
      <c r="A1750" s="1">
        <v>1749</v>
      </c>
      <c r="B1750" s="21">
        <v>41562</v>
      </c>
      <c r="C1750" s="43">
        <v>1</v>
      </c>
      <c r="D1750" s="23">
        <v>12654</v>
      </c>
      <c r="E1750" s="25">
        <f t="shared" si="335"/>
        <v>11784.5</v>
      </c>
      <c r="F1750" s="25">
        <f t="shared" si="336"/>
        <v>11812.25</v>
      </c>
      <c r="G1750" s="25">
        <f t="shared" si="325"/>
        <v>1.0712607674236492</v>
      </c>
      <c r="H1750" s="25">
        <f t="shared" si="332"/>
        <v>1.0029760598604931</v>
      </c>
      <c r="I1750" s="4">
        <f t="shared" si="326"/>
        <v>12616.452681592502</v>
      </c>
      <c r="J1750" s="25">
        <f t="shared" si="333"/>
        <v>12859.674185291962</v>
      </c>
      <c r="K1750" s="15">
        <f t="shared" si="327"/>
        <v>12897.945345453829</v>
      </c>
      <c r="L1750" s="36">
        <f t="shared" si="328"/>
        <v>-243.94534545382885</v>
      </c>
      <c r="M1750" s="36">
        <f t="shared" si="329"/>
        <v>243.94534545382885</v>
      </c>
      <c r="N1750" s="36">
        <f t="shared" si="330"/>
        <v>1.9278121183327709E-2</v>
      </c>
      <c r="O1750" s="36">
        <f t="shared" si="331"/>
        <v>59509.331568587899</v>
      </c>
      <c r="P1750" s="35">
        <f t="shared" si="334"/>
        <v>59509.331568587899</v>
      </c>
    </row>
    <row r="1751" spans="1:16" x14ac:dyDescent="0.4">
      <c r="A1751" s="1">
        <v>1750</v>
      </c>
      <c r="B1751" s="21">
        <v>41563</v>
      </c>
      <c r="C1751" s="43">
        <v>2</v>
      </c>
      <c r="D1751" s="23">
        <v>12829</v>
      </c>
      <c r="E1751" s="25">
        <f t="shared" si="335"/>
        <v>11840</v>
      </c>
      <c r="F1751" s="25">
        <f t="shared" si="336"/>
        <v>11985</v>
      </c>
      <c r="G1751" s="25">
        <f t="shared" si="325"/>
        <v>1.070421360033375</v>
      </c>
      <c r="H1751" s="25">
        <f t="shared" si="332"/>
        <v>0.99962528745511148</v>
      </c>
      <c r="I1751" s="4">
        <f t="shared" si="326"/>
        <v>12833.808989226967</v>
      </c>
      <c r="J1751" s="25">
        <f t="shared" si="333"/>
        <v>12859.990605318882</v>
      </c>
      <c r="K1751" s="15">
        <f t="shared" si="327"/>
        <v>12855.171805511922</v>
      </c>
      <c r="L1751" s="36">
        <f t="shared" si="328"/>
        <v>-26.171805511921775</v>
      </c>
      <c r="M1751" s="36">
        <f t="shared" si="329"/>
        <v>26.171805511921775</v>
      </c>
      <c r="N1751" s="36">
        <f t="shared" si="330"/>
        <v>2.0400503166202958E-3</v>
      </c>
      <c r="O1751" s="36">
        <f t="shared" si="331"/>
        <v>684.96340375385898</v>
      </c>
      <c r="P1751" s="35">
        <f t="shared" si="334"/>
        <v>684.96340375385898</v>
      </c>
    </row>
    <row r="1752" spans="1:16" x14ac:dyDescent="0.4">
      <c r="A1752" s="1">
        <v>1751</v>
      </c>
      <c r="B1752" s="21">
        <v>41564</v>
      </c>
      <c r="C1752" s="43">
        <v>3</v>
      </c>
      <c r="D1752" s="23">
        <v>10229</v>
      </c>
      <c r="E1752" s="25">
        <f t="shared" si="335"/>
        <v>12130</v>
      </c>
      <c r="F1752" s="25">
        <f t="shared" si="336"/>
        <v>11937.75</v>
      </c>
      <c r="G1752" s="25">
        <f t="shared" si="325"/>
        <v>0.85686163640552027</v>
      </c>
      <c r="H1752" s="25">
        <f t="shared" si="332"/>
        <v>0.99623085886831275</v>
      </c>
      <c r="I1752" s="4">
        <f t="shared" si="326"/>
        <v>10267.700411950525</v>
      </c>
      <c r="J1752" s="25">
        <f t="shared" si="333"/>
        <v>12860.307025345803</v>
      </c>
      <c r="K1752" s="15">
        <f t="shared" si="327"/>
        <v>12811.834713170445</v>
      </c>
      <c r="L1752" s="36">
        <f t="shared" si="328"/>
        <v>-2582.834713170445</v>
      </c>
      <c r="M1752" s="36">
        <f t="shared" si="329"/>
        <v>2582.834713170445</v>
      </c>
      <c r="N1752" s="36">
        <f t="shared" si="330"/>
        <v>0.25250119397501664</v>
      </c>
      <c r="O1752" s="36">
        <f t="shared" si="331"/>
        <v>6671035.1555582546</v>
      </c>
      <c r="P1752" s="35">
        <f t="shared" si="334"/>
        <v>6671035.1555582546</v>
      </c>
    </row>
    <row r="1753" spans="1:16" x14ac:dyDescent="0.4">
      <c r="A1753" s="1">
        <v>1752</v>
      </c>
      <c r="B1753" s="21">
        <v>41565</v>
      </c>
      <c r="C1753" s="43">
        <v>4</v>
      </c>
      <c r="D1753" s="23">
        <v>12808</v>
      </c>
      <c r="E1753" s="25">
        <f t="shared" si="335"/>
        <v>11745.5</v>
      </c>
      <c r="F1753" s="25">
        <f t="shared" si="336"/>
        <v>11378.625</v>
      </c>
      <c r="G1753" s="25">
        <f t="shared" si="325"/>
        <v>1.1256193081325732</v>
      </c>
      <c r="H1753" s="25">
        <f t="shared" si="332"/>
        <v>1.0011677938160828</v>
      </c>
      <c r="I1753" s="4">
        <f t="shared" si="326"/>
        <v>12793.060343242387</v>
      </c>
      <c r="J1753" s="25">
        <f t="shared" si="333"/>
        <v>12860.623445372725</v>
      </c>
      <c r="K1753" s="15">
        <f t="shared" si="327"/>
        <v>12875.642001903201</v>
      </c>
      <c r="L1753" s="36">
        <f t="shared" si="328"/>
        <v>-67.642001903201162</v>
      </c>
      <c r="M1753" s="36">
        <f t="shared" si="329"/>
        <v>67.642001903201162</v>
      </c>
      <c r="N1753" s="36">
        <f t="shared" si="330"/>
        <v>5.2812306295441256E-3</v>
      </c>
      <c r="O1753" s="36">
        <f t="shared" si="331"/>
        <v>4575.4404214726701</v>
      </c>
      <c r="P1753" s="35">
        <f t="shared" si="334"/>
        <v>4575.4404214726701</v>
      </c>
    </row>
    <row r="1754" spans="1:16" x14ac:dyDescent="0.4">
      <c r="A1754" s="1">
        <v>1753</v>
      </c>
      <c r="B1754" s="21">
        <v>41566</v>
      </c>
      <c r="C1754" s="43">
        <v>1</v>
      </c>
      <c r="D1754" s="23">
        <v>11116</v>
      </c>
      <c r="E1754" s="25">
        <f t="shared" si="335"/>
        <v>11011.75</v>
      </c>
      <c r="F1754" s="25">
        <f t="shared" si="336"/>
        <v>11095.875</v>
      </c>
      <c r="G1754" s="25">
        <f t="shared" si="325"/>
        <v>1.0018137370869806</v>
      </c>
      <c r="H1754" s="25">
        <f t="shared" si="332"/>
        <v>1.0029760598604931</v>
      </c>
      <c r="I1754" s="4">
        <f t="shared" si="326"/>
        <v>11083.016280115557</v>
      </c>
      <c r="J1754" s="25">
        <f t="shared" si="333"/>
        <v>12860.939865399645</v>
      </c>
      <c r="K1754" s="15">
        <f t="shared" si="327"/>
        <v>12899.214792301276</v>
      </c>
      <c r="L1754" s="36">
        <f t="shared" si="328"/>
        <v>-1783.2147923012762</v>
      </c>
      <c r="M1754" s="36">
        <f t="shared" si="329"/>
        <v>1783.2147923012762</v>
      </c>
      <c r="N1754" s="36">
        <f t="shared" si="330"/>
        <v>0.16041874705840917</v>
      </c>
      <c r="O1754" s="36">
        <f t="shared" si="331"/>
        <v>3179854.9954820839</v>
      </c>
      <c r="P1754" s="35">
        <f t="shared" si="334"/>
        <v>3179854.9954820839</v>
      </c>
    </row>
    <row r="1755" spans="1:16" x14ac:dyDescent="0.4">
      <c r="A1755" s="1">
        <v>1754</v>
      </c>
      <c r="B1755" s="21">
        <v>41567</v>
      </c>
      <c r="C1755" s="43">
        <v>2</v>
      </c>
      <c r="D1755" s="23">
        <v>9894</v>
      </c>
      <c r="E1755" s="25">
        <f t="shared" si="335"/>
        <v>11180</v>
      </c>
      <c r="F1755" s="25">
        <f t="shared" si="336"/>
        <v>11195.25</v>
      </c>
      <c r="G1755" s="25">
        <f t="shared" si="325"/>
        <v>0.88376766932404371</v>
      </c>
      <c r="H1755" s="25">
        <f t="shared" si="332"/>
        <v>0.99962528745511148</v>
      </c>
      <c r="I1755" s="4">
        <f t="shared" si="326"/>
        <v>9897.7087956513842</v>
      </c>
      <c r="J1755" s="25">
        <f t="shared" si="333"/>
        <v>12861.256285426567</v>
      </c>
      <c r="K1755" s="15">
        <f t="shared" si="327"/>
        <v>12856.437011353391</v>
      </c>
      <c r="L1755" s="36">
        <f t="shared" si="328"/>
        <v>-2962.4370113533914</v>
      </c>
      <c r="M1755" s="36">
        <f t="shared" si="329"/>
        <v>2962.4370113533914</v>
      </c>
      <c r="N1755" s="36">
        <f t="shared" si="330"/>
        <v>0.29941752692069856</v>
      </c>
      <c r="O1755" s="36">
        <f t="shared" si="331"/>
        <v>8776033.0462364145</v>
      </c>
      <c r="P1755" s="35">
        <f t="shared" si="334"/>
        <v>8776033.0462364145</v>
      </c>
    </row>
    <row r="1756" spans="1:16" x14ac:dyDescent="0.4">
      <c r="A1756" s="1">
        <v>1755</v>
      </c>
      <c r="B1756" s="21">
        <v>41568</v>
      </c>
      <c r="C1756" s="43">
        <v>3</v>
      </c>
      <c r="D1756" s="23">
        <v>10902</v>
      </c>
      <c r="E1756" s="25">
        <f t="shared" si="335"/>
        <v>11210.5</v>
      </c>
      <c r="F1756" s="25">
        <f t="shared" si="336"/>
        <v>12024.375</v>
      </c>
      <c r="G1756" s="25">
        <f t="shared" si="325"/>
        <v>0.90665835022610319</v>
      </c>
      <c r="H1756" s="25">
        <f t="shared" si="332"/>
        <v>0.99623085886831275</v>
      </c>
      <c r="I1756" s="4">
        <f t="shared" si="326"/>
        <v>10943.2466410289</v>
      </c>
      <c r="J1756" s="25">
        <f t="shared" si="333"/>
        <v>12861.572705453487</v>
      </c>
      <c r="K1756" s="15">
        <f t="shared" si="327"/>
        <v>12813.095622751176</v>
      </c>
      <c r="L1756" s="36">
        <f t="shared" si="328"/>
        <v>-1911.0956227511761</v>
      </c>
      <c r="M1756" s="36">
        <f t="shared" si="329"/>
        <v>1911.0956227511761</v>
      </c>
      <c r="N1756" s="36">
        <f t="shared" si="330"/>
        <v>0.17529770892966209</v>
      </c>
      <c r="O1756" s="36">
        <f t="shared" si="331"/>
        <v>3652286.4792987052</v>
      </c>
      <c r="P1756" s="35">
        <f t="shared" si="334"/>
        <v>3652286.4792987052</v>
      </c>
    </row>
    <row r="1757" spans="1:16" x14ac:dyDescent="0.4">
      <c r="A1757" s="1">
        <v>1756</v>
      </c>
      <c r="B1757" s="21">
        <v>41569</v>
      </c>
      <c r="C1757" s="43">
        <v>4</v>
      </c>
      <c r="D1757" s="23">
        <v>12930</v>
      </c>
      <c r="E1757" s="25">
        <f t="shared" si="335"/>
        <v>12838.25</v>
      </c>
      <c r="F1757" s="25">
        <f t="shared" si="336"/>
        <v>13273.75</v>
      </c>
      <c r="G1757" s="25">
        <f t="shared" si="325"/>
        <v>0.97410302288351069</v>
      </c>
      <c r="H1757" s="25">
        <f t="shared" si="332"/>
        <v>1.0011677938160828</v>
      </c>
      <c r="I1757" s="4">
        <f t="shared" si="326"/>
        <v>12914.918038579332</v>
      </c>
      <c r="J1757" s="25">
        <f t="shared" si="333"/>
        <v>12861.889125480408</v>
      </c>
      <c r="K1757" s="15">
        <f t="shared" si="327"/>
        <v>12876.909160064286</v>
      </c>
      <c r="L1757" s="36">
        <f t="shared" si="328"/>
        <v>53.09083993571403</v>
      </c>
      <c r="M1757" s="36">
        <f t="shared" si="329"/>
        <v>53.09083993571403</v>
      </c>
      <c r="N1757" s="36">
        <f t="shared" si="330"/>
        <v>4.1060201033034822E-3</v>
      </c>
      <c r="O1757" s="36">
        <f t="shared" si="331"/>
        <v>2818.6372850796079</v>
      </c>
      <c r="P1757" s="35">
        <f t="shared" si="334"/>
        <v>2818.6372850796079</v>
      </c>
    </row>
    <row r="1758" spans="1:16" x14ac:dyDescent="0.4">
      <c r="A1758" s="1">
        <v>1757</v>
      </c>
      <c r="B1758" s="21">
        <v>41570</v>
      </c>
      <c r="C1758" s="43">
        <v>1</v>
      </c>
      <c r="D1758" s="23">
        <v>17627</v>
      </c>
      <c r="E1758" s="25">
        <f t="shared" si="335"/>
        <v>13709.25</v>
      </c>
      <c r="F1758" s="25">
        <f t="shared" si="336"/>
        <v>14299.125</v>
      </c>
      <c r="G1758" s="25">
        <f t="shared" si="325"/>
        <v>1.2327327721101815</v>
      </c>
      <c r="H1758" s="25">
        <f t="shared" si="332"/>
        <v>1.0029760598604931</v>
      </c>
      <c r="I1758" s="4">
        <f t="shared" si="326"/>
        <v>17574.696650737398</v>
      </c>
      <c r="J1758" s="25">
        <f t="shared" si="333"/>
        <v>12862.20554550733</v>
      </c>
      <c r="K1758" s="15">
        <f t="shared" si="327"/>
        <v>12900.484239148725</v>
      </c>
      <c r="L1758" s="36">
        <f t="shared" si="328"/>
        <v>4726.5157608512745</v>
      </c>
      <c r="M1758" s="36">
        <f t="shared" si="329"/>
        <v>4726.5157608512745</v>
      </c>
      <c r="N1758" s="36">
        <f t="shared" si="330"/>
        <v>0.26814067968748367</v>
      </c>
      <c r="O1758" s="36">
        <f t="shared" si="331"/>
        <v>22339951.237575501</v>
      </c>
      <c r="P1758" s="35">
        <f t="shared" si="334"/>
        <v>22339951.237575501</v>
      </c>
    </row>
    <row r="1759" spans="1:16" x14ac:dyDescent="0.4">
      <c r="A1759" s="1">
        <v>1758</v>
      </c>
      <c r="B1759" s="21">
        <v>41571</v>
      </c>
      <c r="C1759" s="43">
        <v>2</v>
      </c>
      <c r="D1759" s="23">
        <v>13378</v>
      </c>
      <c r="E1759" s="25">
        <f t="shared" si="335"/>
        <v>14889</v>
      </c>
      <c r="F1759" s="25">
        <f t="shared" si="336"/>
        <v>15038.375</v>
      </c>
      <c r="G1759" s="25">
        <f t="shared" si="325"/>
        <v>0.88959079687798714</v>
      </c>
      <c r="H1759" s="25">
        <f t="shared" si="332"/>
        <v>0.99962528745511148</v>
      </c>
      <c r="I1759" s="4">
        <f t="shared" si="326"/>
        <v>13383.014783527817</v>
      </c>
      <c r="J1759" s="25">
        <f t="shared" si="333"/>
        <v>12862.52196553425</v>
      </c>
      <c r="K1759" s="15">
        <f t="shared" si="327"/>
        <v>12857.702217194859</v>
      </c>
      <c r="L1759" s="36">
        <f t="shared" si="328"/>
        <v>520.29778280514074</v>
      </c>
      <c r="M1759" s="36">
        <f t="shared" si="329"/>
        <v>520.29778280514074</v>
      </c>
      <c r="N1759" s="36">
        <f t="shared" si="330"/>
        <v>3.8892045358434796E-2</v>
      </c>
      <c r="O1759" s="36">
        <f t="shared" si="331"/>
        <v>270709.78279194538</v>
      </c>
      <c r="P1759" s="35">
        <f t="shared" si="334"/>
        <v>270709.78279194538</v>
      </c>
    </row>
    <row r="1760" spans="1:16" x14ac:dyDescent="0.4">
      <c r="A1760" s="1">
        <v>1759</v>
      </c>
      <c r="B1760" s="21">
        <v>41572</v>
      </c>
      <c r="C1760" s="43">
        <v>3</v>
      </c>
      <c r="D1760" s="23">
        <v>15621</v>
      </c>
      <c r="E1760" s="25">
        <f t="shared" si="335"/>
        <v>15187.75</v>
      </c>
      <c r="F1760" s="25">
        <f t="shared" si="336"/>
        <v>14563</v>
      </c>
      <c r="G1760" s="25">
        <f t="shared" si="325"/>
        <v>1.072649866099018</v>
      </c>
      <c r="H1760" s="25">
        <f t="shared" si="332"/>
        <v>0.99623085886831275</v>
      </c>
      <c r="I1760" s="4">
        <f t="shared" si="326"/>
        <v>15680.10051178797</v>
      </c>
      <c r="J1760" s="25">
        <f t="shared" si="333"/>
        <v>12862.83838556117</v>
      </c>
      <c r="K1760" s="15">
        <f t="shared" si="327"/>
        <v>12814.356532331905</v>
      </c>
      <c r="L1760" s="36">
        <f t="shared" si="328"/>
        <v>2806.6434676680947</v>
      </c>
      <c r="M1760" s="36">
        <f t="shared" si="329"/>
        <v>2806.6434676680947</v>
      </c>
      <c r="N1760" s="36">
        <f t="shared" si="330"/>
        <v>0.17967117775226263</v>
      </c>
      <c r="O1760" s="36">
        <f t="shared" si="331"/>
        <v>7877247.5546039874</v>
      </c>
      <c r="P1760" s="35">
        <f t="shared" si="334"/>
        <v>7877247.5546039874</v>
      </c>
    </row>
    <row r="1761" spans="1:16" x14ac:dyDescent="0.4">
      <c r="A1761" s="1">
        <v>1760</v>
      </c>
      <c r="B1761" s="21">
        <v>41573</v>
      </c>
      <c r="C1761" s="43">
        <v>4</v>
      </c>
      <c r="D1761" s="23">
        <v>14125</v>
      </c>
      <c r="E1761" s="25">
        <f t="shared" si="335"/>
        <v>13938.25</v>
      </c>
      <c r="F1761" s="25">
        <f t="shared" si="336"/>
        <v>13822</v>
      </c>
      <c r="G1761" s="25">
        <f t="shared" si="325"/>
        <v>1.0219215743018377</v>
      </c>
      <c r="H1761" s="25">
        <f t="shared" si="332"/>
        <v>1.0011677938160828</v>
      </c>
      <c r="I1761" s="4">
        <f t="shared" si="326"/>
        <v>14108.524152740376</v>
      </c>
      <c r="J1761" s="25">
        <f t="shared" si="333"/>
        <v>12863.154805588092</v>
      </c>
      <c r="K1761" s="15">
        <f t="shared" si="327"/>
        <v>12878.176318225373</v>
      </c>
      <c r="L1761" s="36">
        <f t="shared" si="328"/>
        <v>1246.8236817746274</v>
      </c>
      <c r="M1761" s="36">
        <f t="shared" si="329"/>
        <v>1246.8236817746274</v>
      </c>
      <c r="N1761" s="36">
        <f t="shared" si="330"/>
        <v>8.82707031344869E-2</v>
      </c>
      <c r="O1761" s="36">
        <f t="shared" si="331"/>
        <v>1554569.2934340374</v>
      </c>
      <c r="P1761" s="35">
        <f t="shared" si="334"/>
        <v>1554569.2934340374</v>
      </c>
    </row>
    <row r="1762" spans="1:16" x14ac:dyDescent="0.4">
      <c r="A1762" s="1">
        <v>1761</v>
      </c>
      <c r="B1762" s="21">
        <v>41574</v>
      </c>
      <c r="C1762" s="43">
        <v>1</v>
      </c>
      <c r="D1762" s="23">
        <v>12629</v>
      </c>
      <c r="E1762" s="25">
        <f t="shared" si="335"/>
        <v>13705.75</v>
      </c>
      <c r="F1762" s="25">
        <f t="shared" si="336"/>
        <v>13395.125</v>
      </c>
      <c r="G1762" s="25">
        <f t="shared" si="325"/>
        <v>0.94280568490402294</v>
      </c>
      <c r="H1762" s="25">
        <f t="shared" si="332"/>
        <v>1.0029760598604931</v>
      </c>
      <c r="I1762" s="4">
        <f t="shared" si="326"/>
        <v>12591.52686232272</v>
      </c>
      <c r="J1762" s="25">
        <f t="shared" si="333"/>
        <v>12863.471225615012</v>
      </c>
      <c r="K1762" s="15">
        <f t="shared" si="327"/>
        <v>12901.753685996173</v>
      </c>
      <c r="L1762" s="36">
        <f t="shared" si="328"/>
        <v>-272.75368599617286</v>
      </c>
      <c r="M1762" s="36">
        <f t="shared" si="329"/>
        <v>272.75368599617286</v>
      </c>
      <c r="N1762" s="36">
        <f t="shared" si="330"/>
        <v>2.1597409612492902E-2</v>
      </c>
      <c r="O1762" s="36">
        <f t="shared" si="331"/>
        <v>74394.573224498861</v>
      </c>
      <c r="P1762" s="35">
        <f t="shared" si="334"/>
        <v>74394.573224498861</v>
      </c>
    </row>
    <row r="1763" spans="1:16" x14ac:dyDescent="0.4">
      <c r="A1763" s="1">
        <v>1762</v>
      </c>
      <c r="B1763" s="21">
        <v>41575</v>
      </c>
      <c r="C1763" s="43">
        <v>2</v>
      </c>
      <c r="D1763" s="23">
        <v>12448</v>
      </c>
      <c r="E1763" s="25">
        <f t="shared" si="335"/>
        <v>13084.5</v>
      </c>
      <c r="F1763" s="25">
        <f t="shared" si="336"/>
        <v>12964</v>
      </c>
      <c r="G1763" s="25">
        <f t="shared" si="325"/>
        <v>0.96019746991669241</v>
      </c>
      <c r="H1763" s="25">
        <f t="shared" si="332"/>
        <v>0.99962528745511148</v>
      </c>
      <c r="I1763" s="4">
        <f t="shared" si="326"/>
        <v>12452.666170231294</v>
      </c>
      <c r="J1763" s="25">
        <f t="shared" si="333"/>
        <v>12863.787645641933</v>
      </c>
      <c r="K1763" s="15">
        <f t="shared" si="327"/>
        <v>12858.967423036329</v>
      </c>
      <c r="L1763" s="36">
        <f t="shared" si="328"/>
        <v>-410.96742303632891</v>
      </c>
      <c r="M1763" s="36">
        <f t="shared" si="329"/>
        <v>410.96742303632891</v>
      </c>
      <c r="N1763" s="36">
        <f t="shared" si="330"/>
        <v>3.3014735141093259E-2</v>
      </c>
      <c r="O1763" s="36">
        <f t="shared" si="331"/>
        <v>168894.22279712092</v>
      </c>
      <c r="P1763" s="35">
        <f t="shared" si="334"/>
        <v>168894.22279712092</v>
      </c>
    </row>
    <row r="1764" spans="1:16" x14ac:dyDescent="0.4">
      <c r="A1764" s="1">
        <v>1763</v>
      </c>
      <c r="B1764" s="21">
        <v>41576</v>
      </c>
      <c r="C1764" s="43">
        <v>3</v>
      </c>
      <c r="D1764" s="23">
        <v>13136</v>
      </c>
      <c r="E1764" s="25">
        <f t="shared" si="335"/>
        <v>12843.5</v>
      </c>
      <c r="F1764" s="25">
        <f t="shared" si="336"/>
        <v>12623.875</v>
      </c>
      <c r="G1764" s="25">
        <f t="shared" si="325"/>
        <v>1.0405679714033924</v>
      </c>
      <c r="H1764" s="25">
        <f t="shared" si="332"/>
        <v>0.99623085886831275</v>
      </c>
      <c r="I1764" s="4">
        <f t="shared" si="326"/>
        <v>13185.698759544637</v>
      </c>
      <c r="J1764" s="25">
        <f t="shared" si="333"/>
        <v>12864.104065668855</v>
      </c>
      <c r="K1764" s="15">
        <f t="shared" si="327"/>
        <v>12815.617441912636</v>
      </c>
      <c r="L1764" s="36">
        <f t="shared" si="328"/>
        <v>320.38255808736358</v>
      </c>
      <c r="M1764" s="36">
        <f t="shared" si="329"/>
        <v>320.38255808736358</v>
      </c>
      <c r="N1764" s="36">
        <f t="shared" si="330"/>
        <v>2.4389658806894303E-2</v>
      </c>
      <c r="O1764" s="36">
        <f t="shared" si="331"/>
        <v>102644.9835266029</v>
      </c>
      <c r="P1764" s="35">
        <f t="shared" si="334"/>
        <v>102644.9835266029</v>
      </c>
    </row>
    <row r="1765" spans="1:16" x14ac:dyDescent="0.4">
      <c r="A1765" s="1">
        <v>1764</v>
      </c>
      <c r="B1765" s="21">
        <v>41577</v>
      </c>
      <c r="C1765" s="43">
        <v>4</v>
      </c>
      <c r="D1765" s="23">
        <v>13161</v>
      </c>
      <c r="E1765" s="25">
        <f t="shared" si="335"/>
        <v>12404.25</v>
      </c>
      <c r="F1765" s="25">
        <f t="shared" si="336"/>
        <v>12539</v>
      </c>
      <c r="G1765" s="25">
        <f t="shared" si="325"/>
        <v>1.0496052316771671</v>
      </c>
      <c r="H1765" s="25">
        <f t="shared" si="332"/>
        <v>1.0011677938160828</v>
      </c>
      <c r="I1765" s="4">
        <f t="shared" si="326"/>
        <v>13145.648592864854</v>
      </c>
      <c r="J1765" s="25">
        <f t="shared" si="333"/>
        <v>12864.420485695775</v>
      </c>
      <c r="K1765" s="15">
        <f t="shared" si="327"/>
        <v>12879.443476386459</v>
      </c>
      <c r="L1765" s="36">
        <f t="shared" si="328"/>
        <v>281.55652361354078</v>
      </c>
      <c r="M1765" s="36">
        <f t="shared" si="329"/>
        <v>281.55652361354078</v>
      </c>
      <c r="N1765" s="36">
        <f t="shared" si="330"/>
        <v>2.1393246988339852E-2</v>
      </c>
      <c r="O1765" s="36">
        <f t="shared" si="331"/>
        <v>79274.075989342338</v>
      </c>
      <c r="P1765" s="35">
        <f t="shared" si="334"/>
        <v>79274.075989342338</v>
      </c>
    </row>
    <row r="1766" spans="1:16" x14ac:dyDescent="0.4">
      <c r="A1766" s="1">
        <v>1765</v>
      </c>
      <c r="B1766" s="21">
        <v>41578</v>
      </c>
      <c r="C1766" s="43">
        <v>1</v>
      </c>
      <c r="D1766" s="23">
        <v>10872</v>
      </c>
      <c r="E1766" s="25">
        <f t="shared" si="335"/>
        <v>12673.75</v>
      </c>
      <c r="F1766" s="25">
        <f t="shared" si="336"/>
        <v>12444.625</v>
      </c>
      <c r="G1766" s="25">
        <f t="shared" si="325"/>
        <v>0.87363018170495299</v>
      </c>
      <c r="H1766" s="25">
        <f t="shared" si="332"/>
        <v>1.0029760598604931</v>
      </c>
      <c r="I1766" s="4">
        <f t="shared" si="326"/>
        <v>10839.740284042491</v>
      </c>
      <c r="J1766" s="25">
        <f t="shared" si="333"/>
        <v>12864.736905722695</v>
      </c>
      <c r="K1766" s="15">
        <f t="shared" si="327"/>
        <v>12903.02313284362</v>
      </c>
      <c r="L1766" s="36">
        <f t="shared" si="328"/>
        <v>-2031.0231328436203</v>
      </c>
      <c r="M1766" s="36">
        <f t="shared" si="329"/>
        <v>2031.0231328436203</v>
      </c>
      <c r="N1766" s="36">
        <f t="shared" si="330"/>
        <v>0.18681228227038449</v>
      </c>
      <c r="O1766" s="36">
        <f t="shared" si="331"/>
        <v>4125054.966145914</v>
      </c>
      <c r="P1766" s="35">
        <f t="shared" si="334"/>
        <v>4125054.966145914</v>
      </c>
    </row>
    <row r="1767" spans="1:16" x14ac:dyDescent="0.4">
      <c r="A1767" s="1">
        <v>1766</v>
      </c>
      <c r="B1767" s="21">
        <v>41579</v>
      </c>
      <c r="C1767" s="43">
        <v>2</v>
      </c>
      <c r="D1767" s="23">
        <v>13526</v>
      </c>
      <c r="E1767" s="25">
        <f t="shared" si="335"/>
        <v>12215.5</v>
      </c>
      <c r="F1767" s="25">
        <f t="shared" si="336"/>
        <v>11903.625</v>
      </c>
      <c r="G1767" s="25">
        <f t="shared" si="325"/>
        <v>1.1362925159352719</v>
      </c>
      <c r="H1767" s="25">
        <f t="shared" si="332"/>
        <v>0.99962528745511148</v>
      </c>
      <c r="I1767" s="4">
        <f t="shared" si="326"/>
        <v>13531.070261772855</v>
      </c>
      <c r="J1767" s="25">
        <f t="shared" si="333"/>
        <v>12865.053325749617</v>
      </c>
      <c r="K1767" s="15">
        <f t="shared" si="327"/>
        <v>12860.232628877799</v>
      </c>
      <c r="L1767" s="36">
        <f t="shared" si="328"/>
        <v>665.76737112220144</v>
      </c>
      <c r="M1767" s="36">
        <f t="shared" si="329"/>
        <v>665.76737112220144</v>
      </c>
      <c r="N1767" s="36">
        <f t="shared" si="330"/>
        <v>4.9221304977243932E-2</v>
      </c>
      <c r="O1767" s="36">
        <f t="shared" si="331"/>
        <v>443246.19245096709</v>
      </c>
      <c r="P1767" s="35">
        <f t="shared" si="334"/>
        <v>443246.19245096709</v>
      </c>
    </row>
    <row r="1768" spans="1:16" x14ac:dyDescent="0.4">
      <c r="A1768" s="1">
        <v>1767</v>
      </c>
      <c r="B1768" s="21">
        <v>41580</v>
      </c>
      <c r="C1768" s="43">
        <v>3</v>
      </c>
      <c r="D1768" s="23">
        <v>11303</v>
      </c>
      <c r="E1768" s="25">
        <f t="shared" si="335"/>
        <v>11591.75</v>
      </c>
      <c r="F1768" s="25">
        <f t="shared" si="336"/>
        <v>11887.25</v>
      </c>
      <c r="G1768" s="25">
        <f t="shared" si="325"/>
        <v>0.95085070138173255</v>
      </c>
      <c r="H1768" s="25">
        <f t="shared" si="332"/>
        <v>0.99623085886831275</v>
      </c>
      <c r="I1768" s="4">
        <f t="shared" si="326"/>
        <v>11345.763784952271</v>
      </c>
      <c r="J1768" s="25">
        <f t="shared" si="333"/>
        <v>12865.369745776537</v>
      </c>
      <c r="K1768" s="15">
        <f t="shared" si="327"/>
        <v>12816.878351493366</v>
      </c>
      <c r="L1768" s="36">
        <f t="shared" si="328"/>
        <v>-1513.8783514933657</v>
      </c>
      <c r="M1768" s="36">
        <f t="shared" si="329"/>
        <v>1513.8783514933657</v>
      </c>
      <c r="N1768" s="36">
        <f t="shared" si="330"/>
        <v>0.13393597730632273</v>
      </c>
      <c r="O1768" s="36">
        <f t="shared" si="331"/>
        <v>2291827.6631202707</v>
      </c>
      <c r="P1768" s="35">
        <f t="shared" si="334"/>
        <v>2291827.6631202707</v>
      </c>
    </row>
    <row r="1769" spans="1:16" x14ac:dyDescent="0.4">
      <c r="A1769" s="1">
        <v>1768</v>
      </c>
      <c r="B1769" s="21">
        <v>41581</v>
      </c>
      <c r="C1769" s="43">
        <v>4</v>
      </c>
      <c r="D1769" s="23">
        <v>10666</v>
      </c>
      <c r="E1769" s="25">
        <f t="shared" si="335"/>
        <v>12182.75</v>
      </c>
      <c r="F1769" s="25">
        <f t="shared" si="336"/>
        <v>12208.375</v>
      </c>
      <c r="G1769" s="25">
        <f t="shared" si="325"/>
        <v>0.87366254722680126</v>
      </c>
      <c r="H1769" s="25">
        <f t="shared" si="332"/>
        <v>1.0011677938160828</v>
      </c>
      <c r="I1769" s="4">
        <f t="shared" si="326"/>
        <v>10653.558839867528</v>
      </c>
      <c r="J1769" s="25">
        <f t="shared" si="333"/>
        <v>12865.686165803458</v>
      </c>
      <c r="K1769" s="15">
        <f t="shared" si="327"/>
        <v>12880.710634547544</v>
      </c>
      <c r="L1769" s="36">
        <f t="shared" si="328"/>
        <v>-2214.710634547544</v>
      </c>
      <c r="M1769" s="36">
        <f t="shared" si="329"/>
        <v>2214.710634547544</v>
      </c>
      <c r="N1769" s="36">
        <f t="shared" si="330"/>
        <v>0.2076420996200585</v>
      </c>
      <c r="O1769" s="36">
        <f t="shared" si="331"/>
        <v>4904943.1947779851</v>
      </c>
      <c r="P1769" s="35">
        <f t="shared" si="334"/>
        <v>4904943.1947779851</v>
      </c>
    </row>
    <row r="1770" spans="1:16" x14ac:dyDescent="0.4">
      <c r="A1770" s="1">
        <v>1769</v>
      </c>
      <c r="B1770" s="21">
        <v>41582</v>
      </c>
      <c r="C1770" s="43">
        <v>1</v>
      </c>
      <c r="D1770" s="23">
        <v>13236</v>
      </c>
      <c r="E1770" s="25">
        <f t="shared" si="335"/>
        <v>12234</v>
      </c>
      <c r="F1770" s="25">
        <f t="shared" si="336"/>
        <v>12328.75</v>
      </c>
      <c r="G1770" s="25">
        <f t="shared" si="325"/>
        <v>1.0735881577613302</v>
      </c>
      <c r="H1770" s="25">
        <f t="shared" si="332"/>
        <v>1.0029760598604931</v>
      </c>
      <c r="I1770" s="4">
        <f t="shared" si="326"/>
        <v>13196.72575419301</v>
      </c>
      <c r="J1770" s="25">
        <f t="shared" si="333"/>
        <v>12866.00258583038</v>
      </c>
      <c r="K1770" s="15">
        <f t="shared" si="327"/>
        <v>12904.292579691069</v>
      </c>
      <c r="L1770" s="36">
        <f t="shared" si="328"/>
        <v>331.70742030893052</v>
      </c>
      <c r="M1770" s="36">
        <f t="shared" si="329"/>
        <v>331.70742030893052</v>
      </c>
      <c r="N1770" s="36">
        <f t="shared" si="330"/>
        <v>2.50610018365768E-2</v>
      </c>
      <c r="O1770" s="36">
        <f t="shared" si="331"/>
        <v>110029.81268800549</v>
      </c>
      <c r="P1770" s="35">
        <f t="shared" si="334"/>
        <v>110029.81268800549</v>
      </c>
    </row>
    <row r="1771" spans="1:16" x14ac:dyDescent="0.4">
      <c r="A1771" s="1">
        <v>1770</v>
      </c>
      <c r="B1771" s="21">
        <v>41583</v>
      </c>
      <c r="C1771" s="43">
        <v>2</v>
      </c>
      <c r="D1771" s="23">
        <v>13731</v>
      </c>
      <c r="E1771" s="25">
        <f t="shared" si="335"/>
        <v>12423.5</v>
      </c>
      <c r="F1771" s="25">
        <f t="shared" si="336"/>
        <v>12454.5</v>
      </c>
      <c r="G1771" s="25">
        <f t="shared" si="325"/>
        <v>1.1024930747922437</v>
      </c>
      <c r="H1771" s="25">
        <f t="shared" si="332"/>
        <v>0.99962528745511148</v>
      </c>
      <c r="I1771" s="4">
        <f t="shared" si="326"/>
        <v>13736.147106639291</v>
      </c>
      <c r="J1771" s="25">
        <f t="shared" si="333"/>
        <v>12866.3190058573</v>
      </c>
      <c r="K1771" s="15">
        <f t="shared" si="327"/>
        <v>12861.497834719268</v>
      </c>
      <c r="L1771" s="36">
        <f t="shared" si="328"/>
        <v>869.50216528073179</v>
      </c>
      <c r="M1771" s="36">
        <f t="shared" si="329"/>
        <v>869.50216528073179</v>
      </c>
      <c r="N1771" s="36">
        <f t="shared" si="330"/>
        <v>6.3324023398203463E-2</v>
      </c>
      <c r="O1771" s="36">
        <f t="shared" si="331"/>
        <v>756034.01542788104</v>
      </c>
      <c r="P1771" s="35">
        <f t="shared" si="334"/>
        <v>756034.01542788104</v>
      </c>
    </row>
    <row r="1772" spans="1:16" x14ac:dyDescent="0.4">
      <c r="A1772" s="1">
        <v>1771</v>
      </c>
      <c r="B1772" s="21">
        <v>41584</v>
      </c>
      <c r="C1772" s="43">
        <v>3</v>
      </c>
      <c r="D1772" s="23">
        <v>12061</v>
      </c>
      <c r="E1772" s="25">
        <f t="shared" si="335"/>
        <v>12485.5</v>
      </c>
      <c r="F1772" s="25">
        <f t="shared" si="336"/>
        <v>13153.5</v>
      </c>
      <c r="G1772" s="25">
        <f t="shared" si="325"/>
        <v>0.9169422587144106</v>
      </c>
      <c r="H1772" s="25">
        <f t="shared" si="332"/>
        <v>0.99623085886831275</v>
      </c>
      <c r="I1772" s="4">
        <f t="shared" si="326"/>
        <v>12106.631603141586</v>
      </c>
      <c r="J1772" s="25">
        <f t="shared" si="333"/>
        <v>12866.635425884222</v>
      </c>
      <c r="K1772" s="15">
        <f t="shared" si="327"/>
        <v>12818.139261074097</v>
      </c>
      <c r="L1772" s="36">
        <f t="shared" si="328"/>
        <v>-757.13926107409679</v>
      </c>
      <c r="M1772" s="36">
        <f t="shared" si="329"/>
        <v>757.13926107409679</v>
      </c>
      <c r="N1772" s="36">
        <f t="shared" si="330"/>
        <v>6.2775827964024269E-2</v>
      </c>
      <c r="O1772" s="36">
        <f t="shared" si="331"/>
        <v>573259.86065982934</v>
      </c>
      <c r="P1772" s="35">
        <f t="shared" si="334"/>
        <v>573259.86065982934</v>
      </c>
    </row>
    <row r="1773" spans="1:16" x14ac:dyDescent="0.4">
      <c r="A1773" s="1">
        <v>1772</v>
      </c>
      <c r="B1773" s="21">
        <v>41585</v>
      </c>
      <c r="C1773" s="43">
        <v>4</v>
      </c>
      <c r="D1773" s="23">
        <v>10914</v>
      </c>
      <c r="E1773" s="25">
        <f t="shared" si="335"/>
        <v>13821.5</v>
      </c>
      <c r="F1773" s="25">
        <f t="shared" si="336"/>
        <v>14047.75</v>
      </c>
      <c r="G1773" s="25">
        <f t="shared" ref="G1773:G1836" si="337">D1773/F1773</f>
        <v>0.77692157107010018</v>
      </c>
      <c r="H1773" s="25">
        <f t="shared" si="332"/>
        <v>1.0011677938160828</v>
      </c>
      <c r="I1773" s="4">
        <f t="shared" ref="I1773:I1836" si="338">D1773/H1773</f>
        <v>10901.269564814758</v>
      </c>
      <c r="J1773" s="25">
        <f t="shared" si="333"/>
        <v>12866.951845911142</v>
      </c>
      <c r="K1773" s="15">
        <f t="shared" ref="K1773:K1836" si="339">H1773*J1773</f>
        <v>12881.977792708632</v>
      </c>
      <c r="L1773" s="36">
        <f t="shared" ref="L1773:L1836" si="340">D1773-K1773</f>
        <v>-1967.9777927086325</v>
      </c>
      <c r="M1773" s="36">
        <f t="shared" ref="M1773:M1836" si="341">ABS(L1773)</f>
        <v>1967.9777927086325</v>
      </c>
      <c r="N1773" s="36">
        <f t="shared" ref="N1773:N1836" si="342">M1773/D1773</f>
        <v>0.18031682176183181</v>
      </c>
      <c r="O1773" s="36">
        <f t="shared" ref="O1773:O1836" si="343">L1773^2</f>
        <v>3872936.5925943414</v>
      </c>
      <c r="P1773" s="35">
        <f t="shared" si="334"/>
        <v>3872936.5925943414</v>
      </c>
    </row>
    <row r="1774" spans="1:16" x14ac:dyDescent="0.4">
      <c r="A1774" s="1">
        <v>1773</v>
      </c>
      <c r="B1774" s="21">
        <v>41586</v>
      </c>
      <c r="C1774" s="43">
        <v>1</v>
      </c>
      <c r="D1774" s="23">
        <v>18580</v>
      </c>
      <c r="E1774" s="25">
        <f t="shared" si="335"/>
        <v>14274</v>
      </c>
      <c r="F1774" s="25">
        <f t="shared" si="336"/>
        <v>14403.75</v>
      </c>
      <c r="G1774" s="25">
        <f t="shared" si="337"/>
        <v>1.2899418554195956</v>
      </c>
      <c r="H1774" s="25">
        <f t="shared" si="332"/>
        <v>1.0029760598604931</v>
      </c>
      <c r="I1774" s="4">
        <f t="shared" si="338"/>
        <v>18524.86888130146</v>
      </c>
      <c r="J1774" s="25">
        <f t="shared" si="333"/>
        <v>12867.268265938063</v>
      </c>
      <c r="K1774" s="15">
        <f t="shared" si="339"/>
        <v>12905.562026538517</v>
      </c>
      <c r="L1774" s="36">
        <f t="shared" si="340"/>
        <v>5674.4379734614831</v>
      </c>
      <c r="M1774" s="36">
        <f t="shared" si="341"/>
        <v>5674.4379734614831</v>
      </c>
      <c r="N1774" s="36">
        <f t="shared" si="342"/>
        <v>0.30540570363086561</v>
      </c>
      <c r="O1774" s="36">
        <f t="shared" si="343"/>
        <v>32199246.314661663</v>
      </c>
      <c r="P1774" s="35">
        <f t="shared" si="334"/>
        <v>32199246.314661663</v>
      </c>
    </row>
    <row r="1775" spans="1:16" x14ac:dyDescent="0.4">
      <c r="A1775" s="1">
        <v>1774</v>
      </c>
      <c r="B1775" s="21">
        <v>41587</v>
      </c>
      <c r="C1775" s="43">
        <v>2</v>
      </c>
      <c r="D1775" s="23">
        <v>15541</v>
      </c>
      <c r="E1775" s="25">
        <f t="shared" si="335"/>
        <v>14533.5</v>
      </c>
      <c r="F1775" s="25">
        <f t="shared" si="336"/>
        <v>15297.875</v>
      </c>
      <c r="G1775" s="25">
        <f t="shared" si="337"/>
        <v>1.0158927301994558</v>
      </c>
      <c r="H1775" s="25">
        <f t="shared" si="332"/>
        <v>0.99962528745511148</v>
      </c>
      <c r="I1775" s="4">
        <f t="shared" si="338"/>
        <v>15546.825590581984</v>
      </c>
      <c r="J1775" s="25">
        <f t="shared" si="333"/>
        <v>12867.584685964985</v>
      </c>
      <c r="K1775" s="15">
        <f t="shared" si="339"/>
        <v>12862.763040560738</v>
      </c>
      <c r="L1775" s="36">
        <f t="shared" si="340"/>
        <v>2678.2369594392621</v>
      </c>
      <c r="M1775" s="36">
        <f t="shared" si="341"/>
        <v>2678.2369594392621</v>
      </c>
      <c r="N1775" s="36">
        <f t="shared" si="342"/>
        <v>0.17233363100439239</v>
      </c>
      <c r="O1775" s="36">
        <f t="shared" si="343"/>
        <v>7172953.2109064637</v>
      </c>
      <c r="P1775" s="35">
        <f t="shared" si="334"/>
        <v>7172953.2109064637</v>
      </c>
    </row>
    <row r="1776" spans="1:16" x14ac:dyDescent="0.4">
      <c r="A1776" s="1">
        <v>1775</v>
      </c>
      <c r="B1776" s="21">
        <v>41588</v>
      </c>
      <c r="C1776" s="43">
        <v>3</v>
      </c>
      <c r="D1776" s="23">
        <v>13099</v>
      </c>
      <c r="E1776" s="25">
        <f t="shared" si="335"/>
        <v>16062.25</v>
      </c>
      <c r="F1776" s="25">
        <f t="shared" si="336"/>
        <v>15839.875</v>
      </c>
      <c r="G1776" s="25">
        <f t="shared" si="337"/>
        <v>0.82696359661929153</v>
      </c>
      <c r="H1776" s="25">
        <f t="shared" si="332"/>
        <v>0.99623085886831275</v>
      </c>
      <c r="I1776" s="4">
        <f t="shared" si="338"/>
        <v>13148.558773696346</v>
      </c>
      <c r="J1776" s="25">
        <f t="shared" si="333"/>
        <v>12867.901105991905</v>
      </c>
      <c r="K1776" s="15">
        <f t="shared" si="339"/>
        <v>12819.400170654826</v>
      </c>
      <c r="L1776" s="36">
        <f t="shared" si="340"/>
        <v>279.59982934517393</v>
      </c>
      <c r="M1776" s="36">
        <f t="shared" si="341"/>
        <v>279.59982934517393</v>
      </c>
      <c r="N1776" s="36">
        <f t="shared" si="342"/>
        <v>2.1345127822366129E-2</v>
      </c>
      <c r="O1776" s="36">
        <f t="shared" si="343"/>
        <v>78176.064569850379</v>
      </c>
      <c r="P1776" s="35">
        <f t="shared" si="334"/>
        <v>78176.064569850379</v>
      </c>
    </row>
    <row r="1777" spans="1:16" x14ac:dyDescent="0.4">
      <c r="A1777" s="1">
        <v>1776</v>
      </c>
      <c r="B1777" s="21">
        <v>41589</v>
      </c>
      <c r="C1777" s="43">
        <v>4</v>
      </c>
      <c r="D1777" s="23">
        <v>17029</v>
      </c>
      <c r="E1777" s="25">
        <f t="shared" si="335"/>
        <v>15617.5</v>
      </c>
      <c r="F1777" s="25">
        <f t="shared" si="336"/>
        <v>15393.75</v>
      </c>
      <c r="G1777" s="25">
        <f t="shared" si="337"/>
        <v>1.1062281770198945</v>
      </c>
      <c r="H1777" s="25">
        <f t="shared" si="332"/>
        <v>1.0011677938160828</v>
      </c>
      <c r="I1777" s="4">
        <f t="shared" si="338"/>
        <v>17009.136835186964</v>
      </c>
      <c r="J1777" s="25">
        <f t="shared" si="333"/>
        <v>12868.217526018825</v>
      </c>
      <c r="K1777" s="15">
        <f t="shared" si="339"/>
        <v>12883.244950869717</v>
      </c>
      <c r="L1777" s="36">
        <f t="shared" si="340"/>
        <v>4145.7550491302827</v>
      </c>
      <c r="M1777" s="36">
        <f t="shared" si="341"/>
        <v>4145.7550491302827</v>
      </c>
      <c r="N1777" s="36">
        <f t="shared" si="342"/>
        <v>0.24345264249986978</v>
      </c>
      <c r="O1777" s="36">
        <f t="shared" si="343"/>
        <v>17187284.927389234</v>
      </c>
      <c r="P1777" s="35">
        <f t="shared" si="334"/>
        <v>17187284.927389234</v>
      </c>
    </row>
    <row r="1778" spans="1:16" x14ac:dyDescent="0.4">
      <c r="A1778" s="1">
        <v>1777</v>
      </c>
      <c r="B1778" s="21">
        <v>41590</v>
      </c>
      <c r="C1778" s="43">
        <v>1</v>
      </c>
      <c r="D1778" s="23">
        <v>16801</v>
      </c>
      <c r="E1778" s="25">
        <f t="shared" si="335"/>
        <v>15170</v>
      </c>
      <c r="F1778" s="25">
        <f t="shared" si="336"/>
        <v>14898.875</v>
      </c>
      <c r="G1778" s="25">
        <f t="shared" si="337"/>
        <v>1.1276690354137477</v>
      </c>
      <c r="H1778" s="25">
        <f t="shared" si="332"/>
        <v>1.0029760598604931</v>
      </c>
      <c r="I1778" s="4">
        <f t="shared" si="338"/>
        <v>16751.147582063822</v>
      </c>
      <c r="J1778" s="25">
        <f t="shared" si="333"/>
        <v>12868.533946045747</v>
      </c>
      <c r="K1778" s="15">
        <f t="shared" si="339"/>
        <v>12906.831473385966</v>
      </c>
      <c r="L1778" s="36">
        <f t="shared" si="340"/>
        <v>3894.1685266140339</v>
      </c>
      <c r="M1778" s="36">
        <f t="shared" si="341"/>
        <v>3894.1685266140339</v>
      </c>
      <c r="N1778" s="36">
        <f t="shared" si="342"/>
        <v>0.23178194908719921</v>
      </c>
      <c r="O1778" s="36">
        <f t="shared" si="343"/>
        <v>15164548.513671316</v>
      </c>
      <c r="P1778" s="35">
        <f t="shared" si="334"/>
        <v>15164548.513671316</v>
      </c>
    </row>
    <row r="1779" spans="1:16" x14ac:dyDescent="0.4">
      <c r="A1779" s="1">
        <v>1778</v>
      </c>
      <c r="B1779" s="21">
        <v>41591</v>
      </c>
      <c r="C1779" s="43">
        <v>2</v>
      </c>
      <c r="D1779" s="23">
        <v>13751</v>
      </c>
      <c r="E1779" s="25">
        <f t="shared" si="335"/>
        <v>14627.75</v>
      </c>
      <c r="F1779" s="25">
        <f t="shared" si="336"/>
        <v>14194.375</v>
      </c>
      <c r="G1779" s="25">
        <f t="shared" si="337"/>
        <v>0.96876403504909514</v>
      </c>
      <c r="H1779" s="25">
        <f t="shared" si="332"/>
        <v>0.99962528745511148</v>
      </c>
      <c r="I1779" s="4">
        <f t="shared" si="338"/>
        <v>13756.154603699431</v>
      </c>
      <c r="J1779" s="25">
        <f t="shared" si="333"/>
        <v>12868.850366072667</v>
      </c>
      <c r="K1779" s="15">
        <f t="shared" si="339"/>
        <v>12864.028246402208</v>
      </c>
      <c r="L1779" s="36">
        <f t="shared" si="340"/>
        <v>886.97175359779249</v>
      </c>
      <c r="M1779" s="36">
        <f t="shared" si="341"/>
        <v>886.97175359779249</v>
      </c>
      <c r="N1779" s="36">
        <f t="shared" si="342"/>
        <v>6.4502345545617956E-2</v>
      </c>
      <c r="O1779" s="36">
        <f t="shared" si="343"/>
        <v>786718.89168034308</v>
      </c>
      <c r="P1779" s="35">
        <f t="shared" si="334"/>
        <v>786718.89168034308</v>
      </c>
    </row>
    <row r="1780" spans="1:16" x14ac:dyDescent="0.4">
      <c r="A1780" s="1">
        <v>1779</v>
      </c>
      <c r="B1780" s="21">
        <v>41592</v>
      </c>
      <c r="C1780" s="43">
        <v>3</v>
      </c>
      <c r="D1780" s="23">
        <v>10930</v>
      </c>
      <c r="E1780" s="25">
        <f t="shared" si="335"/>
        <v>13761</v>
      </c>
      <c r="F1780" s="25">
        <f t="shared" si="336"/>
        <v>13138.5</v>
      </c>
      <c r="G1780" s="25">
        <f t="shared" si="337"/>
        <v>0.83190622978269968</v>
      </c>
      <c r="H1780" s="25">
        <f t="shared" si="332"/>
        <v>0.99623085886831275</v>
      </c>
      <c r="I1780" s="4">
        <f t="shared" si="338"/>
        <v>10971.352576265444</v>
      </c>
      <c r="J1780" s="25">
        <f t="shared" si="333"/>
        <v>12869.166786099588</v>
      </c>
      <c r="K1780" s="15">
        <f t="shared" si="339"/>
        <v>12820.661080235557</v>
      </c>
      <c r="L1780" s="36">
        <f t="shared" si="340"/>
        <v>-1890.6610802355572</v>
      </c>
      <c r="M1780" s="36">
        <f t="shared" si="341"/>
        <v>1890.6610802355572</v>
      </c>
      <c r="N1780" s="36">
        <f t="shared" si="342"/>
        <v>0.17297905583124951</v>
      </c>
      <c r="O1780" s="36">
        <f t="shared" si="343"/>
        <v>3574599.320317484</v>
      </c>
      <c r="P1780" s="35">
        <f t="shared" si="334"/>
        <v>3574599.320317484</v>
      </c>
    </row>
    <row r="1781" spans="1:16" x14ac:dyDescent="0.4">
      <c r="A1781" s="1">
        <v>1780</v>
      </c>
      <c r="B1781" s="21">
        <v>41593</v>
      </c>
      <c r="C1781" s="43">
        <v>4</v>
      </c>
      <c r="D1781" s="23">
        <v>13562</v>
      </c>
      <c r="E1781" s="25">
        <f t="shared" si="335"/>
        <v>12516</v>
      </c>
      <c r="F1781" s="25">
        <f t="shared" si="336"/>
        <v>12153.375</v>
      </c>
      <c r="G1781" s="25">
        <f t="shared" si="337"/>
        <v>1.1159040184310942</v>
      </c>
      <c r="H1781" s="25">
        <f t="shared" si="332"/>
        <v>1.0011677938160828</v>
      </c>
      <c r="I1781" s="4">
        <f t="shared" si="338"/>
        <v>13546.180853767431</v>
      </c>
      <c r="J1781" s="25">
        <f t="shared" si="333"/>
        <v>12869.48320612651</v>
      </c>
      <c r="K1781" s="15">
        <f t="shared" si="339"/>
        <v>12884.512109030806</v>
      </c>
      <c r="L1781" s="36">
        <f t="shared" si="340"/>
        <v>677.48789096919427</v>
      </c>
      <c r="M1781" s="36">
        <f t="shared" si="341"/>
        <v>677.48789096919427</v>
      </c>
      <c r="N1781" s="36">
        <f t="shared" si="342"/>
        <v>4.9954865872968164E-2</v>
      </c>
      <c r="O1781" s="36">
        <f t="shared" si="343"/>
        <v>458989.84240988689</v>
      </c>
      <c r="P1781" s="35">
        <f t="shared" si="334"/>
        <v>458989.84240988689</v>
      </c>
    </row>
    <row r="1782" spans="1:16" x14ac:dyDescent="0.4">
      <c r="A1782" s="1">
        <v>1781</v>
      </c>
      <c r="B1782" s="21">
        <v>41594</v>
      </c>
      <c r="C1782" s="43">
        <v>1</v>
      </c>
      <c r="D1782" s="23">
        <v>11821</v>
      </c>
      <c r="E1782" s="25">
        <f t="shared" si="335"/>
        <v>11790.75</v>
      </c>
      <c r="F1782" s="25">
        <f t="shared" si="336"/>
        <v>12096.25</v>
      </c>
      <c r="G1782" s="25">
        <f t="shared" si="337"/>
        <v>0.97724501395060448</v>
      </c>
      <c r="H1782" s="25">
        <f t="shared" si="332"/>
        <v>1.0029760598604931</v>
      </c>
      <c r="I1782" s="4">
        <f t="shared" si="338"/>
        <v>11785.924383523388</v>
      </c>
      <c r="J1782" s="25">
        <f t="shared" si="333"/>
        <v>12869.79962615343</v>
      </c>
      <c r="K1782" s="15">
        <f t="shared" si="339"/>
        <v>12908.100920233413</v>
      </c>
      <c r="L1782" s="36">
        <f t="shared" si="340"/>
        <v>-1087.1009202334135</v>
      </c>
      <c r="M1782" s="36">
        <f t="shared" si="341"/>
        <v>1087.1009202334135</v>
      </c>
      <c r="N1782" s="36">
        <f t="shared" si="342"/>
        <v>9.1963532715795063E-2</v>
      </c>
      <c r="O1782" s="36">
        <f t="shared" si="343"/>
        <v>1181788.4107723346</v>
      </c>
      <c r="P1782" s="35">
        <f t="shared" si="334"/>
        <v>1181788.4107723346</v>
      </c>
    </row>
    <row r="1783" spans="1:16" x14ac:dyDescent="0.4">
      <c r="A1783" s="1">
        <v>1782</v>
      </c>
      <c r="B1783" s="21">
        <v>41595</v>
      </c>
      <c r="C1783" s="43">
        <v>2</v>
      </c>
      <c r="D1783" s="23">
        <v>10850</v>
      </c>
      <c r="E1783" s="25">
        <f t="shared" si="335"/>
        <v>12401.75</v>
      </c>
      <c r="F1783" s="25">
        <f t="shared" si="336"/>
        <v>12465.25</v>
      </c>
      <c r="G1783" s="25">
        <f t="shared" si="337"/>
        <v>0.87041976695212686</v>
      </c>
      <c r="H1783" s="25">
        <f t="shared" si="332"/>
        <v>0.99962528745511148</v>
      </c>
      <c r="I1783" s="4">
        <f t="shared" si="338"/>
        <v>10854.067155126088</v>
      </c>
      <c r="J1783" s="25">
        <f t="shared" si="333"/>
        <v>12870.11604618035</v>
      </c>
      <c r="K1783" s="15">
        <f t="shared" si="339"/>
        <v>12865.293452243675</v>
      </c>
      <c r="L1783" s="36">
        <f t="shared" si="340"/>
        <v>-2015.2934522436753</v>
      </c>
      <c r="M1783" s="36">
        <f t="shared" si="341"/>
        <v>2015.2934522436753</v>
      </c>
      <c r="N1783" s="36">
        <f t="shared" si="342"/>
        <v>0.18574133200402537</v>
      </c>
      <c r="O1783" s="36">
        <f t="shared" si="343"/>
        <v>4061407.6986562312</v>
      </c>
      <c r="P1783" s="35">
        <f t="shared" si="334"/>
        <v>4061407.6986562312</v>
      </c>
    </row>
    <row r="1784" spans="1:16" x14ac:dyDescent="0.4">
      <c r="A1784" s="1">
        <v>1783</v>
      </c>
      <c r="B1784" s="21">
        <v>41596</v>
      </c>
      <c r="C1784" s="43">
        <v>3</v>
      </c>
      <c r="D1784" s="23">
        <v>13374</v>
      </c>
      <c r="E1784" s="25">
        <f t="shared" si="335"/>
        <v>12528.75</v>
      </c>
      <c r="F1784" s="25">
        <f t="shared" si="336"/>
        <v>13289.875</v>
      </c>
      <c r="G1784" s="25">
        <f t="shared" si="337"/>
        <v>1.0063300068661294</v>
      </c>
      <c r="H1784" s="25">
        <f t="shared" si="332"/>
        <v>0.99623085886831275</v>
      </c>
      <c r="I1784" s="4">
        <f t="shared" si="338"/>
        <v>13424.599209055266</v>
      </c>
      <c r="J1784" s="25">
        <f t="shared" si="333"/>
        <v>12870.432466207272</v>
      </c>
      <c r="K1784" s="15">
        <f t="shared" si="339"/>
        <v>12821.921989816288</v>
      </c>
      <c r="L1784" s="36">
        <f t="shared" si="340"/>
        <v>552.07801018371174</v>
      </c>
      <c r="M1784" s="36">
        <f t="shared" si="341"/>
        <v>552.07801018371174</v>
      </c>
      <c r="N1784" s="36">
        <f t="shared" si="342"/>
        <v>4.1279946925655134E-2</v>
      </c>
      <c r="O1784" s="36">
        <f t="shared" si="343"/>
        <v>304790.12932840653</v>
      </c>
      <c r="P1784" s="35">
        <f t="shared" si="334"/>
        <v>304790.12932840653</v>
      </c>
    </row>
    <row r="1785" spans="1:16" x14ac:dyDescent="0.4">
      <c r="A1785" s="1">
        <v>1784</v>
      </c>
      <c r="B1785" s="21">
        <v>41597</v>
      </c>
      <c r="C1785" s="43">
        <v>4</v>
      </c>
      <c r="D1785" s="23">
        <v>14070</v>
      </c>
      <c r="E1785" s="25">
        <f t="shared" si="335"/>
        <v>14051</v>
      </c>
      <c r="F1785" s="25">
        <f t="shared" si="336"/>
        <v>14082.875</v>
      </c>
      <c r="G1785" s="25">
        <f t="shared" si="337"/>
        <v>0.99908576906349023</v>
      </c>
      <c r="H1785" s="25">
        <f t="shared" si="332"/>
        <v>1.0011677938160828</v>
      </c>
      <c r="I1785" s="4">
        <f t="shared" si="338"/>
        <v>14053.588306481917</v>
      </c>
      <c r="J1785" s="25">
        <f t="shared" si="333"/>
        <v>12870.748886234192</v>
      </c>
      <c r="K1785" s="15">
        <f t="shared" si="339"/>
        <v>12885.779267191891</v>
      </c>
      <c r="L1785" s="36">
        <f t="shared" si="340"/>
        <v>1184.2207328081095</v>
      </c>
      <c r="M1785" s="36">
        <f t="shared" si="341"/>
        <v>1184.2207328081095</v>
      </c>
      <c r="N1785" s="36">
        <f t="shared" si="342"/>
        <v>8.4166363383660944E-2</v>
      </c>
      <c r="O1785" s="36">
        <f t="shared" si="343"/>
        <v>1402378.7440125758</v>
      </c>
      <c r="P1785" s="35">
        <f t="shared" si="334"/>
        <v>1402378.7440125758</v>
      </c>
    </row>
    <row r="1786" spans="1:16" x14ac:dyDescent="0.4">
      <c r="A1786" s="1">
        <v>1785</v>
      </c>
      <c r="B1786" s="21">
        <v>41598</v>
      </c>
      <c r="C1786" s="43">
        <v>1</v>
      </c>
      <c r="D1786" s="23">
        <v>17910</v>
      </c>
      <c r="E1786" s="25">
        <f t="shared" si="335"/>
        <v>14114.75</v>
      </c>
      <c r="F1786" s="25">
        <f t="shared" si="336"/>
        <v>14150.875</v>
      </c>
      <c r="G1786" s="25">
        <f t="shared" si="337"/>
        <v>1.265646117289567</v>
      </c>
      <c r="H1786" s="25">
        <f t="shared" si="332"/>
        <v>1.0029760598604931</v>
      </c>
      <c r="I1786" s="4">
        <f t="shared" si="338"/>
        <v>17856.856924871321</v>
      </c>
      <c r="J1786" s="25">
        <f t="shared" si="333"/>
        <v>12871.065306261113</v>
      </c>
      <c r="K1786" s="15">
        <f t="shared" si="339"/>
        <v>12909.370367080861</v>
      </c>
      <c r="L1786" s="36">
        <f t="shared" si="340"/>
        <v>5000.6296329191391</v>
      </c>
      <c r="M1786" s="36">
        <f t="shared" si="341"/>
        <v>5000.6296329191391</v>
      </c>
      <c r="N1786" s="36">
        <f t="shared" si="342"/>
        <v>0.2792088013913534</v>
      </c>
      <c r="O1786" s="36">
        <f t="shared" si="343"/>
        <v>25006296.725629006</v>
      </c>
      <c r="P1786" s="35">
        <f t="shared" si="334"/>
        <v>25006296.725629006</v>
      </c>
    </row>
    <row r="1787" spans="1:16" x14ac:dyDescent="0.4">
      <c r="A1787" s="1">
        <v>1786</v>
      </c>
      <c r="B1787" s="21">
        <v>41599</v>
      </c>
      <c r="C1787" s="43">
        <v>2</v>
      </c>
      <c r="D1787" s="23">
        <v>11105</v>
      </c>
      <c r="E1787" s="25">
        <f t="shared" si="335"/>
        <v>14187</v>
      </c>
      <c r="F1787" s="25">
        <f t="shared" si="336"/>
        <v>13923.375</v>
      </c>
      <c r="G1787" s="25">
        <f t="shared" si="337"/>
        <v>0.79757960982879506</v>
      </c>
      <c r="H1787" s="25">
        <f t="shared" si="332"/>
        <v>0.99962528745511148</v>
      </c>
      <c r="I1787" s="4">
        <f t="shared" si="338"/>
        <v>11109.162742642877</v>
      </c>
      <c r="J1787" s="25">
        <f t="shared" si="333"/>
        <v>12871.381726288035</v>
      </c>
      <c r="K1787" s="15">
        <f t="shared" si="339"/>
        <v>12866.558658085145</v>
      </c>
      <c r="L1787" s="36">
        <f t="shared" si="340"/>
        <v>-1761.558658085145</v>
      </c>
      <c r="M1787" s="36">
        <f t="shared" si="341"/>
        <v>1761.558658085145</v>
      </c>
      <c r="N1787" s="36">
        <f t="shared" si="342"/>
        <v>0.15862752436606439</v>
      </c>
      <c r="O1787" s="36">
        <f t="shared" si="343"/>
        <v>3103088.9058747366</v>
      </c>
      <c r="P1787" s="35">
        <f t="shared" si="334"/>
        <v>3103088.9058747366</v>
      </c>
    </row>
    <row r="1788" spans="1:16" x14ac:dyDescent="0.4">
      <c r="A1788" s="1">
        <v>1787</v>
      </c>
      <c r="B1788" s="21">
        <v>41600</v>
      </c>
      <c r="C1788" s="43">
        <v>3</v>
      </c>
      <c r="D1788" s="23">
        <v>13663</v>
      </c>
      <c r="E1788" s="25">
        <f t="shared" si="335"/>
        <v>13659.75</v>
      </c>
      <c r="F1788" s="25">
        <f t="shared" si="336"/>
        <v>12786.625</v>
      </c>
      <c r="G1788" s="25">
        <f t="shared" si="337"/>
        <v>1.068538414163237</v>
      </c>
      <c r="H1788" s="25">
        <f t="shared" si="332"/>
        <v>0.99623085886831275</v>
      </c>
      <c r="I1788" s="4">
        <f t="shared" si="338"/>
        <v>13714.692612032459</v>
      </c>
      <c r="J1788" s="25">
        <f t="shared" si="333"/>
        <v>12871.698146314955</v>
      </c>
      <c r="K1788" s="15">
        <f t="shared" si="339"/>
        <v>12823.182899397018</v>
      </c>
      <c r="L1788" s="36">
        <f t="shared" si="340"/>
        <v>839.81710060298246</v>
      </c>
      <c r="M1788" s="36">
        <f t="shared" si="341"/>
        <v>839.81710060298246</v>
      </c>
      <c r="N1788" s="36">
        <f t="shared" si="342"/>
        <v>6.1466522769741821E-2</v>
      </c>
      <c r="O1788" s="36">
        <f t="shared" si="343"/>
        <v>705292.76246519992</v>
      </c>
      <c r="P1788" s="35">
        <f t="shared" si="334"/>
        <v>705292.76246519992</v>
      </c>
    </row>
    <row r="1789" spans="1:16" x14ac:dyDescent="0.4">
      <c r="A1789" s="1">
        <v>1788</v>
      </c>
      <c r="B1789" s="21">
        <v>41601</v>
      </c>
      <c r="C1789" s="43">
        <v>4</v>
      </c>
      <c r="D1789" s="23">
        <v>11961</v>
      </c>
      <c r="E1789" s="25">
        <f t="shared" si="335"/>
        <v>11913.5</v>
      </c>
      <c r="F1789" s="25">
        <f t="shared" si="336"/>
        <v>12239.375</v>
      </c>
      <c r="G1789" s="25">
        <f t="shared" si="337"/>
        <v>0.97725578307715877</v>
      </c>
      <c r="H1789" s="25">
        <f t="shared" si="332"/>
        <v>1.0011677938160828</v>
      </c>
      <c r="I1789" s="4">
        <f t="shared" si="338"/>
        <v>11947.048310862134</v>
      </c>
      <c r="J1789" s="25">
        <f t="shared" si="333"/>
        <v>12872.014566341877</v>
      </c>
      <c r="K1789" s="15">
        <f t="shared" si="339"/>
        <v>12887.046425352979</v>
      </c>
      <c r="L1789" s="36">
        <f t="shared" si="340"/>
        <v>-926.04642535297899</v>
      </c>
      <c r="M1789" s="36">
        <f t="shared" si="341"/>
        <v>926.04642535297899</v>
      </c>
      <c r="N1789" s="36">
        <f t="shared" si="342"/>
        <v>7.7422157457819496E-2</v>
      </c>
      <c r="O1789" s="36">
        <f t="shared" si="343"/>
        <v>857561.98190903047</v>
      </c>
      <c r="P1789" s="35">
        <f t="shared" si="334"/>
        <v>857561.98190903047</v>
      </c>
    </row>
    <row r="1790" spans="1:16" x14ac:dyDescent="0.4">
      <c r="A1790" s="1">
        <v>1789</v>
      </c>
      <c r="B1790" s="21">
        <v>41602</v>
      </c>
      <c r="C1790" s="43">
        <v>1</v>
      </c>
      <c r="D1790" s="23">
        <v>10925</v>
      </c>
      <c r="E1790" s="25">
        <f t="shared" si="335"/>
        <v>12565.25</v>
      </c>
      <c r="F1790" s="25">
        <f t="shared" si="336"/>
        <v>12639.5</v>
      </c>
      <c r="G1790" s="25">
        <f t="shared" si="337"/>
        <v>0.86435381146406109</v>
      </c>
      <c r="H1790" s="25">
        <f t="shared" si="332"/>
        <v>1.0029760598604931</v>
      </c>
      <c r="I1790" s="4">
        <f t="shared" si="338"/>
        <v>10892.583020894428</v>
      </c>
      <c r="J1790" s="25">
        <f t="shared" si="333"/>
        <v>12872.330986368797</v>
      </c>
      <c r="K1790" s="15">
        <f t="shared" si="339"/>
        <v>12910.63981392831</v>
      </c>
      <c r="L1790" s="36">
        <f t="shared" si="340"/>
        <v>-1985.6398139283101</v>
      </c>
      <c r="M1790" s="36">
        <f t="shared" si="341"/>
        <v>1985.6398139283101</v>
      </c>
      <c r="N1790" s="36">
        <f t="shared" si="342"/>
        <v>0.18175192804835791</v>
      </c>
      <c r="O1790" s="36">
        <f t="shared" si="343"/>
        <v>3942765.4706572541</v>
      </c>
      <c r="P1790" s="35">
        <f t="shared" si="334"/>
        <v>3942765.4706572541</v>
      </c>
    </row>
    <row r="1791" spans="1:16" x14ac:dyDescent="0.4">
      <c r="A1791" s="1">
        <v>1790</v>
      </c>
      <c r="B1791" s="21">
        <v>41603</v>
      </c>
      <c r="C1791" s="43">
        <v>2</v>
      </c>
      <c r="D1791" s="23">
        <v>13712</v>
      </c>
      <c r="E1791" s="25">
        <f t="shared" si="335"/>
        <v>12713.75</v>
      </c>
      <c r="F1791" s="25">
        <f t="shared" si="336"/>
        <v>13063.25</v>
      </c>
      <c r="G1791" s="25">
        <f t="shared" si="337"/>
        <v>1.0496622203509847</v>
      </c>
      <c r="H1791" s="25">
        <f t="shared" si="332"/>
        <v>0.99962528745511148</v>
      </c>
      <c r="I1791" s="4">
        <f t="shared" si="338"/>
        <v>13717.139984432159</v>
      </c>
      <c r="J1791" s="25">
        <f t="shared" si="333"/>
        <v>12872.647406395718</v>
      </c>
      <c r="K1791" s="15">
        <f t="shared" si="339"/>
        <v>12867.823863926615</v>
      </c>
      <c r="L1791" s="36">
        <f t="shared" si="340"/>
        <v>844.17613607338535</v>
      </c>
      <c r="M1791" s="36">
        <f t="shared" si="341"/>
        <v>844.17613607338535</v>
      </c>
      <c r="N1791" s="36">
        <f t="shared" si="342"/>
        <v>6.1564770717137202E-2</v>
      </c>
      <c r="O1791" s="36">
        <f t="shared" si="343"/>
        <v>712633.34871579078</v>
      </c>
      <c r="P1791" s="35">
        <f t="shared" si="334"/>
        <v>712633.34871579078</v>
      </c>
    </row>
    <row r="1792" spans="1:16" x14ac:dyDescent="0.4">
      <c r="A1792" s="1">
        <v>1791</v>
      </c>
      <c r="B1792" s="21">
        <v>41604</v>
      </c>
      <c r="C1792" s="43">
        <v>3</v>
      </c>
      <c r="D1792" s="23">
        <v>14257</v>
      </c>
      <c r="E1792" s="25">
        <f t="shared" si="335"/>
        <v>13412.75</v>
      </c>
      <c r="F1792" s="25">
        <f t="shared" si="336"/>
        <v>13548.5</v>
      </c>
      <c r="G1792" s="25">
        <f t="shared" si="337"/>
        <v>1.052293611838949</v>
      </c>
      <c r="H1792" s="25">
        <f t="shared" si="332"/>
        <v>0.99623085886831275</v>
      </c>
      <c r="I1792" s="4">
        <f t="shared" si="338"/>
        <v>14310.939952407727</v>
      </c>
      <c r="J1792" s="25">
        <f t="shared" si="333"/>
        <v>12872.96382642264</v>
      </c>
      <c r="K1792" s="15">
        <f t="shared" si="339"/>
        <v>12824.443808977749</v>
      </c>
      <c r="L1792" s="36">
        <f t="shared" si="340"/>
        <v>1432.5561910222514</v>
      </c>
      <c r="M1792" s="36">
        <f t="shared" si="341"/>
        <v>1432.5561910222514</v>
      </c>
      <c r="N1792" s="36">
        <f t="shared" si="342"/>
        <v>0.10048089998051844</v>
      </c>
      <c r="O1792" s="36">
        <f t="shared" si="343"/>
        <v>2052217.2404361812</v>
      </c>
      <c r="P1792" s="35">
        <f t="shared" si="334"/>
        <v>2052217.2404361812</v>
      </c>
    </row>
    <row r="1793" spans="1:16" x14ac:dyDescent="0.4">
      <c r="A1793" s="1">
        <v>1792</v>
      </c>
      <c r="B1793" s="21">
        <v>41605</v>
      </c>
      <c r="C1793" s="43">
        <v>4</v>
      </c>
      <c r="D1793" s="23">
        <v>14757</v>
      </c>
      <c r="E1793" s="25">
        <f t="shared" si="335"/>
        <v>13684.25</v>
      </c>
      <c r="F1793" s="25">
        <f t="shared" si="336"/>
        <v>13830.875</v>
      </c>
      <c r="G1793" s="25">
        <f t="shared" si="337"/>
        <v>1.0669606948222727</v>
      </c>
      <c r="H1793" s="25">
        <f t="shared" si="332"/>
        <v>1.0011677938160828</v>
      </c>
      <c r="I1793" s="4">
        <f t="shared" si="338"/>
        <v>14739.786967928476</v>
      </c>
      <c r="J1793" s="25">
        <f t="shared" si="333"/>
        <v>12873.28024644956</v>
      </c>
      <c r="K1793" s="15">
        <f t="shared" si="339"/>
        <v>12888.313583514064</v>
      </c>
      <c r="L1793" s="36">
        <f t="shared" si="340"/>
        <v>1868.6864164859362</v>
      </c>
      <c r="M1793" s="36">
        <f t="shared" si="341"/>
        <v>1868.6864164859362</v>
      </c>
      <c r="N1793" s="36">
        <f t="shared" si="342"/>
        <v>0.12663050867289669</v>
      </c>
      <c r="O1793" s="36">
        <f t="shared" si="343"/>
        <v>3491988.9231590498</v>
      </c>
      <c r="P1793" s="35">
        <f t="shared" si="334"/>
        <v>3491988.9231590498</v>
      </c>
    </row>
    <row r="1794" spans="1:16" x14ac:dyDescent="0.4">
      <c r="A1794" s="1">
        <v>1793</v>
      </c>
      <c r="B1794" s="21">
        <v>41606</v>
      </c>
      <c r="C1794" s="43">
        <v>1</v>
      </c>
      <c r="D1794" s="23">
        <v>12011</v>
      </c>
      <c r="E1794" s="25">
        <f t="shared" si="335"/>
        <v>13977.5</v>
      </c>
      <c r="F1794" s="25">
        <f t="shared" si="336"/>
        <v>13836.125</v>
      </c>
      <c r="G1794" s="25">
        <f t="shared" si="337"/>
        <v>0.86808987342915733</v>
      </c>
      <c r="H1794" s="25">
        <f t="shared" ref="H1794:H1857" si="344">VLOOKUP(C1794,$Q$38:$S$42,3,FALSE)</f>
        <v>1.0029760598604931</v>
      </c>
      <c r="I1794" s="4">
        <f t="shared" si="338"/>
        <v>11975.360609973726</v>
      </c>
      <c r="J1794" s="25">
        <f t="shared" si="333"/>
        <v>12873.59666647648</v>
      </c>
      <c r="K1794" s="15">
        <f t="shared" si="339"/>
        <v>12911.909260775759</v>
      </c>
      <c r="L1794" s="36">
        <f t="shared" si="340"/>
        <v>-900.90926077575932</v>
      </c>
      <c r="M1794" s="36">
        <f t="shared" si="341"/>
        <v>900.90926077575932</v>
      </c>
      <c r="N1794" s="36">
        <f t="shared" si="342"/>
        <v>7.5007015300621038E-2</v>
      </c>
      <c r="O1794" s="36">
        <f t="shared" si="343"/>
        <v>811637.49615152506</v>
      </c>
      <c r="P1794" s="35">
        <f t="shared" si="334"/>
        <v>811637.49615152506</v>
      </c>
    </row>
    <row r="1795" spans="1:16" x14ac:dyDescent="0.4">
      <c r="A1795" s="1">
        <v>1794</v>
      </c>
      <c r="B1795" s="21">
        <v>41607</v>
      </c>
      <c r="C1795" s="43">
        <v>2</v>
      </c>
      <c r="D1795" s="23">
        <v>14885</v>
      </c>
      <c r="E1795" s="25">
        <f t="shared" si="335"/>
        <v>13694.75</v>
      </c>
      <c r="F1795" s="25">
        <f t="shared" si="336"/>
        <v>13378.75</v>
      </c>
      <c r="G1795" s="25">
        <f t="shared" si="337"/>
        <v>1.1125852564701486</v>
      </c>
      <c r="H1795" s="25">
        <f t="shared" si="344"/>
        <v>0.99962528745511148</v>
      </c>
      <c r="I1795" s="4">
        <f t="shared" si="338"/>
        <v>14890.579687009385</v>
      </c>
      <c r="J1795" s="25">
        <f t="shared" ref="J1795:J1858" si="345">INTERCEPT($I$2:$I$3896,$A$2:$A$3896)+SLOPE($I$2:$I$3896,$A$2:$A$3896)*A1795</f>
        <v>12873.913086503402</v>
      </c>
      <c r="K1795" s="15">
        <f t="shared" si="339"/>
        <v>12869.089069768084</v>
      </c>
      <c r="L1795" s="36">
        <f t="shared" si="340"/>
        <v>2015.9109302319157</v>
      </c>
      <c r="M1795" s="36">
        <f t="shared" si="341"/>
        <v>2015.9109302319157</v>
      </c>
      <c r="N1795" s="36">
        <f t="shared" si="342"/>
        <v>0.13543237690506657</v>
      </c>
      <c r="O1795" s="36">
        <f t="shared" si="343"/>
        <v>4063896.8786285077</v>
      </c>
      <c r="P1795" s="35">
        <f t="shared" ref="P1795:P1858" si="346">(D1795-K1795)^2</f>
        <v>4063896.8786285077</v>
      </c>
    </row>
    <row r="1796" spans="1:16" x14ac:dyDescent="0.4">
      <c r="A1796" s="1">
        <v>1795</v>
      </c>
      <c r="B1796" s="21">
        <v>41608</v>
      </c>
      <c r="C1796" s="43">
        <v>3</v>
      </c>
      <c r="D1796" s="23">
        <v>13126</v>
      </c>
      <c r="E1796" s="25">
        <f t="shared" si="335"/>
        <v>13062.75</v>
      </c>
      <c r="F1796" s="25">
        <f t="shared" si="336"/>
        <v>13429.625</v>
      </c>
      <c r="G1796" s="25">
        <f t="shared" si="337"/>
        <v>0.97739140147249082</v>
      </c>
      <c r="H1796" s="25">
        <f t="shared" si="344"/>
        <v>0.99623085886831275</v>
      </c>
      <c r="I1796" s="4">
        <f t="shared" si="338"/>
        <v>13175.660925531585</v>
      </c>
      <c r="J1796" s="25">
        <f t="shared" si="345"/>
        <v>12874.229506530322</v>
      </c>
      <c r="K1796" s="15">
        <f t="shared" si="339"/>
        <v>12825.704718558478</v>
      </c>
      <c r="L1796" s="36">
        <f t="shared" si="340"/>
        <v>300.29528144152209</v>
      </c>
      <c r="M1796" s="36">
        <f t="shared" si="341"/>
        <v>300.29528144152209</v>
      </c>
      <c r="N1796" s="36">
        <f t="shared" si="342"/>
        <v>2.2877897412884513E-2</v>
      </c>
      <c r="O1796" s="36">
        <f t="shared" si="343"/>
        <v>90177.25605604297</v>
      </c>
      <c r="P1796" s="35">
        <f t="shared" si="346"/>
        <v>90177.25605604297</v>
      </c>
    </row>
    <row r="1797" spans="1:16" x14ac:dyDescent="0.4">
      <c r="A1797" s="1">
        <v>1796</v>
      </c>
      <c r="B1797" s="21">
        <v>41609</v>
      </c>
      <c r="C1797" s="43">
        <v>4</v>
      </c>
      <c r="D1797" s="23">
        <v>12229</v>
      </c>
      <c r="E1797" s="25">
        <f t="shared" ref="E1797:E1860" si="347">AVERAGE(D1795:D1798)</f>
        <v>13796.5</v>
      </c>
      <c r="F1797" s="25">
        <f t="shared" ref="F1797:F1860" si="348">AVERAGE(E1797:E1798)</f>
        <v>13826</v>
      </c>
      <c r="G1797" s="25">
        <f t="shared" si="337"/>
        <v>0.88449298423260525</v>
      </c>
      <c r="H1797" s="25">
        <f t="shared" si="344"/>
        <v>1.0011677938160828</v>
      </c>
      <c r="I1797" s="4">
        <f t="shared" si="338"/>
        <v>12214.735707176074</v>
      </c>
      <c r="J1797" s="25">
        <f t="shared" si="345"/>
        <v>12874.545926557243</v>
      </c>
      <c r="K1797" s="15">
        <f t="shared" si="339"/>
        <v>12889.58074167515</v>
      </c>
      <c r="L1797" s="36">
        <f t="shared" si="340"/>
        <v>-660.58074167515042</v>
      </c>
      <c r="M1797" s="36">
        <f t="shared" si="341"/>
        <v>660.58074167515042</v>
      </c>
      <c r="N1797" s="36">
        <f t="shared" si="342"/>
        <v>5.4017560035583487E-2</v>
      </c>
      <c r="O1797" s="36">
        <f t="shared" si="343"/>
        <v>436366.9162720918</v>
      </c>
      <c r="P1797" s="35">
        <f t="shared" si="346"/>
        <v>436366.9162720918</v>
      </c>
    </row>
    <row r="1798" spans="1:16" x14ac:dyDescent="0.4">
      <c r="A1798" s="1">
        <v>1797</v>
      </c>
      <c r="B1798" s="21">
        <v>41610</v>
      </c>
      <c r="C1798" s="43">
        <v>1</v>
      </c>
      <c r="D1798" s="23">
        <v>14946</v>
      </c>
      <c r="E1798" s="25">
        <f t="shared" si="347"/>
        <v>13855.5</v>
      </c>
      <c r="F1798" s="25">
        <f t="shared" si="348"/>
        <v>14141.375</v>
      </c>
      <c r="G1798" s="25">
        <f t="shared" si="337"/>
        <v>1.0568986396301632</v>
      </c>
      <c r="H1798" s="25">
        <f t="shared" si="344"/>
        <v>1.0029760598604931</v>
      </c>
      <c r="I1798" s="4">
        <f t="shared" si="338"/>
        <v>14901.651792246052</v>
      </c>
      <c r="J1798" s="25">
        <f t="shared" si="345"/>
        <v>12874.862346584165</v>
      </c>
      <c r="K1798" s="15">
        <f t="shared" si="339"/>
        <v>12913.178707623209</v>
      </c>
      <c r="L1798" s="36">
        <f t="shared" si="340"/>
        <v>2032.8212923767915</v>
      </c>
      <c r="M1798" s="36">
        <f t="shared" si="341"/>
        <v>2032.8212923767915</v>
      </c>
      <c r="N1798" s="36">
        <f t="shared" si="342"/>
        <v>0.13601105930528512</v>
      </c>
      <c r="O1798" s="36">
        <f t="shared" si="343"/>
        <v>4132362.4067404489</v>
      </c>
      <c r="P1798" s="35">
        <f t="shared" si="346"/>
        <v>4132362.4067404489</v>
      </c>
    </row>
    <row r="1799" spans="1:16" x14ac:dyDescent="0.4">
      <c r="A1799" s="1">
        <v>1798</v>
      </c>
      <c r="B1799" s="21">
        <v>41611</v>
      </c>
      <c r="C1799" s="43">
        <v>2</v>
      </c>
      <c r="D1799" s="23">
        <v>15121</v>
      </c>
      <c r="E1799" s="25">
        <f t="shared" si="347"/>
        <v>14427.25</v>
      </c>
      <c r="F1799" s="25">
        <f t="shared" si="348"/>
        <v>14418.125</v>
      </c>
      <c r="G1799" s="25">
        <f t="shared" si="337"/>
        <v>1.0487494039620269</v>
      </c>
      <c r="H1799" s="25">
        <f t="shared" si="344"/>
        <v>0.99962528745511148</v>
      </c>
      <c r="I1799" s="4">
        <f t="shared" si="338"/>
        <v>15126.66815231904</v>
      </c>
      <c r="J1799" s="25">
        <f t="shared" si="345"/>
        <v>12875.178766611085</v>
      </c>
      <c r="K1799" s="15">
        <f t="shared" si="339"/>
        <v>12870.354275609554</v>
      </c>
      <c r="L1799" s="36">
        <f t="shared" si="340"/>
        <v>2250.645724390446</v>
      </c>
      <c r="M1799" s="36">
        <f t="shared" si="341"/>
        <v>2250.645724390446</v>
      </c>
      <c r="N1799" s="36">
        <f t="shared" si="342"/>
        <v>0.14884238637593056</v>
      </c>
      <c r="O1799" s="36">
        <f t="shared" si="343"/>
        <v>5065406.1767169954</v>
      </c>
      <c r="P1799" s="35">
        <f t="shared" si="346"/>
        <v>5065406.1767169954</v>
      </c>
    </row>
    <row r="1800" spans="1:16" x14ac:dyDescent="0.4">
      <c r="A1800" s="1">
        <v>1799</v>
      </c>
      <c r="B1800" s="21">
        <v>41612</v>
      </c>
      <c r="C1800" s="43">
        <v>3</v>
      </c>
      <c r="D1800" s="23">
        <v>15413</v>
      </c>
      <c r="E1800" s="25">
        <f t="shared" si="347"/>
        <v>14409</v>
      </c>
      <c r="F1800" s="25">
        <f t="shared" si="348"/>
        <v>14338.125</v>
      </c>
      <c r="G1800" s="25">
        <f t="shared" si="337"/>
        <v>1.0749662176888539</v>
      </c>
      <c r="H1800" s="25">
        <f t="shared" si="344"/>
        <v>0.99623085886831275</v>
      </c>
      <c r="I1800" s="4">
        <f t="shared" si="338"/>
        <v>15471.313564316497</v>
      </c>
      <c r="J1800" s="25">
        <f t="shared" si="345"/>
        <v>12875.495186638005</v>
      </c>
      <c r="K1800" s="15">
        <f t="shared" si="339"/>
        <v>12826.965628139207</v>
      </c>
      <c r="L1800" s="36">
        <f t="shared" si="340"/>
        <v>2586.0343718607928</v>
      </c>
      <c r="M1800" s="36">
        <f t="shared" si="341"/>
        <v>2586.0343718607928</v>
      </c>
      <c r="N1800" s="36">
        <f t="shared" si="342"/>
        <v>0.16778267513532685</v>
      </c>
      <c r="O1800" s="36">
        <f t="shared" si="343"/>
        <v>6687573.7724454449</v>
      </c>
      <c r="P1800" s="35">
        <f t="shared" si="346"/>
        <v>6687573.7724454449</v>
      </c>
    </row>
    <row r="1801" spans="1:16" x14ac:dyDescent="0.4">
      <c r="A1801" s="1">
        <v>1800</v>
      </c>
      <c r="B1801" s="21">
        <v>41613</v>
      </c>
      <c r="C1801" s="43">
        <v>4</v>
      </c>
      <c r="D1801" s="23">
        <v>12156</v>
      </c>
      <c r="E1801" s="25">
        <f t="shared" si="347"/>
        <v>14267.25</v>
      </c>
      <c r="F1801" s="25">
        <f t="shared" si="348"/>
        <v>13916.25</v>
      </c>
      <c r="G1801" s="25">
        <f t="shared" si="337"/>
        <v>0.87351118296954999</v>
      </c>
      <c r="H1801" s="25">
        <f t="shared" si="344"/>
        <v>1.0011677938160828</v>
      </c>
      <c r="I1801" s="4">
        <f t="shared" si="338"/>
        <v>12141.820856687575</v>
      </c>
      <c r="J1801" s="25">
        <f t="shared" si="345"/>
        <v>12875.811606664927</v>
      </c>
      <c r="K1801" s="15">
        <f t="shared" si="339"/>
        <v>12890.847899836237</v>
      </c>
      <c r="L1801" s="36">
        <f t="shared" si="340"/>
        <v>-734.84789983623705</v>
      </c>
      <c r="M1801" s="36">
        <f t="shared" si="341"/>
        <v>734.84789983623705</v>
      </c>
      <c r="N1801" s="36">
        <f t="shared" si="342"/>
        <v>6.0451456057604235E-2</v>
      </c>
      <c r="O1801" s="36">
        <f t="shared" si="343"/>
        <v>540001.43589372828</v>
      </c>
      <c r="P1801" s="35">
        <f t="shared" si="346"/>
        <v>540001.43589372828</v>
      </c>
    </row>
    <row r="1802" spans="1:16" x14ac:dyDescent="0.4">
      <c r="A1802" s="1">
        <v>1801</v>
      </c>
      <c r="B1802" s="21">
        <v>41614</v>
      </c>
      <c r="C1802" s="43">
        <v>1</v>
      </c>
      <c r="D1802" s="23">
        <v>14379</v>
      </c>
      <c r="E1802" s="25">
        <f t="shared" si="347"/>
        <v>13565.25</v>
      </c>
      <c r="F1802" s="25">
        <f t="shared" si="348"/>
        <v>13080</v>
      </c>
      <c r="G1802" s="25">
        <f t="shared" si="337"/>
        <v>1.0993119266055047</v>
      </c>
      <c r="H1802" s="25">
        <f t="shared" si="344"/>
        <v>1.0029760598604931</v>
      </c>
      <c r="I1802" s="4">
        <f t="shared" si="338"/>
        <v>14336.334211207411</v>
      </c>
      <c r="J1802" s="25">
        <f t="shared" si="345"/>
        <v>12876.128026691847</v>
      </c>
      <c r="K1802" s="15">
        <f t="shared" si="339"/>
        <v>12914.448154470656</v>
      </c>
      <c r="L1802" s="36">
        <f t="shared" si="340"/>
        <v>1464.5518455293441</v>
      </c>
      <c r="M1802" s="36">
        <f t="shared" si="341"/>
        <v>1464.5518455293441</v>
      </c>
      <c r="N1802" s="36">
        <f t="shared" si="342"/>
        <v>0.10185352566446512</v>
      </c>
      <c r="O1802" s="36">
        <f t="shared" si="343"/>
        <v>2144912.1082434077</v>
      </c>
      <c r="P1802" s="35">
        <f t="shared" si="346"/>
        <v>2144912.1082434077</v>
      </c>
    </row>
    <row r="1803" spans="1:16" x14ac:dyDescent="0.4">
      <c r="A1803" s="1">
        <v>1802</v>
      </c>
      <c r="B1803" s="21">
        <v>41615</v>
      </c>
      <c r="C1803" s="43">
        <v>2</v>
      </c>
      <c r="D1803" s="23">
        <v>12313</v>
      </c>
      <c r="E1803" s="25">
        <f t="shared" si="347"/>
        <v>12594.75</v>
      </c>
      <c r="F1803" s="25">
        <f t="shared" si="348"/>
        <v>12544.25</v>
      </c>
      <c r="G1803" s="25">
        <f t="shared" si="337"/>
        <v>0.98156525898319946</v>
      </c>
      <c r="H1803" s="25">
        <f t="shared" si="344"/>
        <v>0.99962528745511148</v>
      </c>
      <c r="I1803" s="4">
        <f t="shared" si="338"/>
        <v>12317.615565075348</v>
      </c>
      <c r="J1803" s="25">
        <f t="shared" si="345"/>
        <v>12876.444446718768</v>
      </c>
      <c r="K1803" s="15">
        <f t="shared" si="339"/>
        <v>12871.619481451022</v>
      </c>
      <c r="L1803" s="36">
        <f t="shared" si="340"/>
        <v>-558.61948145102178</v>
      </c>
      <c r="M1803" s="36">
        <f t="shared" si="341"/>
        <v>558.61948145102178</v>
      </c>
      <c r="N1803" s="36">
        <f t="shared" si="342"/>
        <v>4.5368267802405736E-2</v>
      </c>
      <c r="O1803" s="36">
        <f t="shared" si="343"/>
        <v>312055.7250566085</v>
      </c>
      <c r="P1803" s="35">
        <f t="shared" si="346"/>
        <v>312055.7250566085</v>
      </c>
    </row>
    <row r="1804" spans="1:16" x14ac:dyDescent="0.4">
      <c r="A1804" s="1">
        <v>1803</v>
      </c>
      <c r="B1804" s="21">
        <v>41616</v>
      </c>
      <c r="C1804" s="43">
        <v>3</v>
      </c>
      <c r="D1804" s="23">
        <v>11531</v>
      </c>
      <c r="E1804" s="25">
        <f t="shared" si="347"/>
        <v>12493.75</v>
      </c>
      <c r="F1804" s="25">
        <f t="shared" si="348"/>
        <v>12489.125</v>
      </c>
      <c r="G1804" s="25">
        <f t="shared" si="337"/>
        <v>0.92328325643309683</v>
      </c>
      <c r="H1804" s="25">
        <f t="shared" si="344"/>
        <v>0.99623085886831275</v>
      </c>
      <c r="I1804" s="4">
        <f t="shared" si="338"/>
        <v>11574.626400449848</v>
      </c>
      <c r="J1804" s="25">
        <f t="shared" si="345"/>
        <v>12876.76086674569</v>
      </c>
      <c r="K1804" s="15">
        <f t="shared" si="339"/>
        <v>12828.226537719938</v>
      </c>
      <c r="L1804" s="36">
        <f t="shared" si="340"/>
        <v>-1297.2265377199383</v>
      </c>
      <c r="M1804" s="36">
        <f t="shared" si="341"/>
        <v>1297.2265377199383</v>
      </c>
      <c r="N1804" s="36">
        <f t="shared" si="342"/>
        <v>0.11249904932095553</v>
      </c>
      <c r="O1804" s="36">
        <f t="shared" si="343"/>
        <v>1682796.6901648585</v>
      </c>
      <c r="P1804" s="35">
        <f t="shared" si="346"/>
        <v>1682796.6901648585</v>
      </c>
    </row>
    <row r="1805" spans="1:16" x14ac:dyDescent="0.4">
      <c r="A1805" s="1">
        <v>1804</v>
      </c>
      <c r="B1805" s="21">
        <v>41617</v>
      </c>
      <c r="C1805" s="43">
        <v>4</v>
      </c>
      <c r="D1805" s="23">
        <v>11752</v>
      </c>
      <c r="E1805" s="25">
        <f t="shared" si="347"/>
        <v>12484.5</v>
      </c>
      <c r="F1805" s="25">
        <f t="shared" si="348"/>
        <v>12780.625</v>
      </c>
      <c r="G1805" s="25">
        <f t="shared" si="337"/>
        <v>0.91951684678957402</v>
      </c>
      <c r="H1805" s="25">
        <f t="shared" si="344"/>
        <v>1.0011677938160828</v>
      </c>
      <c r="I1805" s="4">
        <f t="shared" si="338"/>
        <v>11738.292095079993</v>
      </c>
      <c r="J1805" s="25">
        <f t="shared" si="345"/>
        <v>12877.07728677261</v>
      </c>
      <c r="K1805" s="15">
        <f t="shared" si="339"/>
        <v>12892.115057997324</v>
      </c>
      <c r="L1805" s="36">
        <f t="shared" si="340"/>
        <v>-1140.1150579973237</v>
      </c>
      <c r="M1805" s="36">
        <f t="shared" si="341"/>
        <v>1140.1150579973237</v>
      </c>
      <c r="N1805" s="36">
        <f t="shared" si="342"/>
        <v>9.7014555649874379E-2</v>
      </c>
      <c r="O1805" s="36">
        <f t="shared" si="343"/>
        <v>1299862.3454722408</v>
      </c>
      <c r="P1805" s="35">
        <f t="shared" si="346"/>
        <v>1299862.3454722408</v>
      </c>
    </row>
    <row r="1806" spans="1:16" x14ac:dyDescent="0.4">
      <c r="A1806" s="1">
        <v>1805</v>
      </c>
      <c r="B1806" s="21">
        <v>41618</v>
      </c>
      <c r="C1806" s="43">
        <v>1</v>
      </c>
      <c r="D1806" s="23">
        <v>14342</v>
      </c>
      <c r="E1806" s="25">
        <f t="shared" si="347"/>
        <v>13076.75</v>
      </c>
      <c r="F1806" s="25">
        <f t="shared" si="348"/>
        <v>13139.125</v>
      </c>
      <c r="G1806" s="25">
        <f t="shared" si="337"/>
        <v>1.091549094783709</v>
      </c>
      <c r="H1806" s="25">
        <f t="shared" si="344"/>
        <v>1.0029760598604931</v>
      </c>
      <c r="I1806" s="4">
        <f t="shared" si="338"/>
        <v>14299.443998688135</v>
      </c>
      <c r="J1806" s="25">
        <f t="shared" si="345"/>
        <v>12877.393706799532</v>
      </c>
      <c r="K1806" s="15">
        <f t="shared" si="339"/>
        <v>12915.717601318105</v>
      </c>
      <c r="L1806" s="36">
        <f t="shared" si="340"/>
        <v>1426.2823986818948</v>
      </c>
      <c r="M1806" s="36">
        <f t="shared" si="341"/>
        <v>1426.2823986818948</v>
      </c>
      <c r="N1806" s="36">
        <f t="shared" si="342"/>
        <v>9.9447943012264312E-2</v>
      </c>
      <c r="O1806" s="36">
        <f t="shared" si="343"/>
        <v>2034281.4807897797</v>
      </c>
      <c r="P1806" s="35">
        <f t="shared" si="346"/>
        <v>2034281.4807897797</v>
      </c>
    </row>
    <row r="1807" spans="1:16" x14ac:dyDescent="0.4">
      <c r="A1807" s="1">
        <v>1806</v>
      </c>
      <c r="B1807" s="21">
        <v>41619</v>
      </c>
      <c r="C1807" s="43">
        <v>2</v>
      </c>
      <c r="D1807" s="23">
        <v>14682</v>
      </c>
      <c r="E1807" s="25">
        <f t="shared" si="347"/>
        <v>13201.5</v>
      </c>
      <c r="F1807" s="25">
        <f t="shared" si="348"/>
        <v>13594.125</v>
      </c>
      <c r="G1807" s="25">
        <f t="shared" si="337"/>
        <v>1.0800253786102452</v>
      </c>
      <c r="H1807" s="25">
        <f t="shared" si="344"/>
        <v>0.99962528745511148</v>
      </c>
      <c r="I1807" s="4">
        <f t="shared" si="338"/>
        <v>14687.503591848961</v>
      </c>
      <c r="J1807" s="25">
        <f t="shared" si="345"/>
        <v>12877.710126826452</v>
      </c>
      <c r="K1807" s="15">
        <f t="shared" si="339"/>
        <v>12872.884687292493</v>
      </c>
      <c r="L1807" s="36">
        <f t="shared" si="340"/>
        <v>1809.1153127075067</v>
      </c>
      <c r="M1807" s="36">
        <f t="shared" si="341"/>
        <v>1809.1153127075067</v>
      </c>
      <c r="N1807" s="36">
        <f t="shared" si="342"/>
        <v>0.12321995046366345</v>
      </c>
      <c r="O1807" s="36">
        <f t="shared" si="343"/>
        <v>3272898.2146727801</v>
      </c>
      <c r="P1807" s="35">
        <f t="shared" si="346"/>
        <v>3272898.2146727801</v>
      </c>
    </row>
    <row r="1808" spans="1:16" x14ac:dyDescent="0.4">
      <c r="A1808" s="1">
        <v>1807</v>
      </c>
      <c r="B1808" s="21">
        <v>41620</v>
      </c>
      <c r="C1808" s="43">
        <v>3</v>
      </c>
      <c r="D1808" s="23">
        <v>12030</v>
      </c>
      <c r="E1808" s="25">
        <f t="shared" si="347"/>
        <v>13986.75</v>
      </c>
      <c r="F1808" s="25">
        <f t="shared" si="348"/>
        <v>13872</v>
      </c>
      <c r="G1808" s="25">
        <f t="shared" si="337"/>
        <v>0.86721453287197237</v>
      </c>
      <c r="H1808" s="25">
        <f t="shared" si="344"/>
        <v>0.99623085886831275</v>
      </c>
      <c r="I1808" s="4">
        <f t="shared" si="338"/>
        <v>12075.514317701125</v>
      </c>
      <c r="J1808" s="25">
        <f t="shared" si="345"/>
        <v>12878.026546853373</v>
      </c>
      <c r="K1808" s="15">
        <f t="shared" si="339"/>
        <v>12829.487447300668</v>
      </c>
      <c r="L1808" s="36">
        <f t="shared" si="340"/>
        <v>-799.48744730066755</v>
      </c>
      <c r="M1808" s="36">
        <f t="shared" si="341"/>
        <v>799.48744730066755</v>
      </c>
      <c r="N1808" s="36">
        <f t="shared" si="342"/>
        <v>6.6457809418176861E-2</v>
      </c>
      <c r="O1808" s="36">
        <f t="shared" si="343"/>
        <v>639180.17839133763</v>
      </c>
      <c r="P1808" s="35">
        <f t="shared" si="346"/>
        <v>639180.17839133763</v>
      </c>
    </row>
    <row r="1809" spans="1:16" x14ac:dyDescent="0.4">
      <c r="A1809" s="1">
        <v>1808</v>
      </c>
      <c r="B1809" s="21">
        <v>41621</v>
      </c>
      <c r="C1809" s="43">
        <v>4</v>
      </c>
      <c r="D1809" s="23">
        <v>14893</v>
      </c>
      <c r="E1809" s="25">
        <f t="shared" si="347"/>
        <v>13757.25</v>
      </c>
      <c r="F1809" s="25">
        <f t="shared" si="348"/>
        <v>13485.75</v>
      </c>
      <c r="G1809" s="25">
        <f t="shared" si="337"/>
        <v>1.1043508889012477</v>
      </c>
      <c r="H1809" s="25">
        <f t="shared" si="344"/>
        <v>1.0011677938160828</v>
      </c>
      <c r="I1809" s="4">
        <f t="shared" si="338"/>
        <v>14875.628333222117</v>
      </c>
      <c r="J1809" s="25">
        <f t="shared" si="345"/>
        <v>12878.342966880295</v>
      </c>
      <c r="K1809" s="15">
        <f t="shared" si="339"/>
        <v>12893.38221615841</v>
      </c>
      <c r="L1809" s="36">
        <f t="shared" si="340"/>
        <v>1999.6177838415897</v>
      </c>
      <c r="M1809" s="36">
        <f t="shared" si="341"/>
        <v>1999.6177838415897</v>
      </c>
      <c r="N1809" s="36">
        <f t="shared" si="342"/>
        <v>0.13426561363335726</v>
      </c>
      <c r="O1809" s="36">
        <f t="shared" si="343"/>
        <v>3998471.2814555503</v>
      </c>
      <c r="P1809" s="35">
        <f t="shared" si="346"/>
        <v>3998471.2814555503</v>
      </c>
    </row>
    <row r="1810" spans="1:16" x14ac:dyDescent="0.4">
      <c r="A1810" s="1">
        <v>1809</v>
      </c>
      <c r="B1810" s="21">
        <v>41622</v>
      </c>
      <c r="C1810" s="43">
        <v>1</v>
      </c>
      <c r="D1810" s="23">
        <v>13424</v>
      </c>
      <c r="E1810" s="25">
        <f t="shared" si="347"/>
        <v>13214.25</v>
      </c>
      <c r="F1810" s="25">
        <f t="shared" si="348"/>
        <v>13599</v>
      </c>
      <c r="G1810" s="25">
        <f t="shared" si="337"/>
        <v>0.98713140672108246</v>
      </c>
      <c r="H1810" s="25">
        <f t="shared" si="344"/>
        <v>1.0029760598604931</v>
      </c>
      <c r="I1810" s="4">
        <f t="shared" si="338"/>
        <v>13384.167915101765</v>
      </c>
      <c r="J1810" s="25">
        <f t="shared" si="345"/>
        <v>12878.659386907215</v>
      </c>
      <c r="K1810" s="15">
        <f t="shared" si="339"/>
        <v>12916.987048165553</v>
      </c>
      <c r="L1810" s="36">
        <f t="shared" si="340"/>
        <v>507.01295183444745</v>
      </c>
      <c r="M1810" s="36">
        <f t="shared" si="341"/>
        <v>507.01295183444745</v>
      </c>
      <c r="N1810" s="36">
        <f t="shared" si="342"/>
        <v>3.7769141227238338E-2</v>
      </c>
      <c r="O1810" s="36">
        <f t="shared" si="343"/>
        <v>257062.13332787974</v>
      </c>
      <c r="P1810" s="35">
        <f t="shared" si="346"/>
        <v>257062.13332787974</v>
      </c>
    </row>
    <row r="1811" spans="1:16" x14ac:dyDescent="0.4">
      <c r="A1811" s="1">
        <v>1810</v>
      </c>
      <c r="B1811" s="21">
        <v>41623</v>
      </c>
      <c r="C1811" s="43">
        <v>2</v>
      </c>
      <c r="D1811" s="23">
        <v>12510</v>
      </c>
      <c r="E1811" s="25">
        <f t="shared" si="347"/>
        <v>13983.75</v>
      </c>
      <c r="F1811" s="25">
        <f t="shared" si="348"/>
        <v>14037.25</v>
      </c>
      <c r="G1811" s="25">
        <f t="shared" si="337"/>
        <v>0.89120019946926932</v>
      </c>
      <c r="H1811" s="25">
        <f t="shared" si="344"/>
        <v>0.99962528745511148</v>
      </c>
      <c r="I1811" s="4">
        <f t="shared" si="338"/>
        <v>12514.68941111773</v>
      </c>
      <c r="J1811" s="25">
        <f t="shared" si="345"/>
        <v>12878.975806934135</v>
      </c>
      <c r="K1811" s="15">
        <f t="shared" si="339"/>
        <v>12874.149893133961</v>
      </c>
      <c r="L1811" s="36">
        <f t="shared" si="340"/>
        <v>-364.14989313396109</v>
      </c>
      <c r="M1811" s="36">
        <f t="shared" si="341"/>
        <v>364.14989313396109</v>
      </c>
      <c r="N1811" s="36">
        <f t="shared" si="342"/>
        <v>2.9108704487127185E-2</v>
      </c>
      <c r="O1811" s="36">
        <f t="shared" si="343"/>
        <v>132605.14466947527</v>
      </c>
      <c r="P1811" s="35">
        <f t="shared" si="346"/>
        <v>132605.14466947527</v>
      </c>
    </row>
    <row r="1812" spans="1:16" x14ac:dyDescent="0.4">
      <c r="A1812" s="1">
        <v>1811</v>
      </c>
      <c r="B1812" s="21">
        <v>41624</v>
      </c>
      <c r="C1812" s="43">
        <v>3</v>
      </c>
      <c r="D1812" s="23">
        <v>15108</v>
      </c>
      <c r="E1812" s="25">
        <f t="shared" si="347"/>
        <v>14090.75</v>
      </c>
      <c r="F1812" s="25">
        <f t="shared" si="348"/>
        <v>14308</v>
      </c>
      <c r="G1812" s="25">
        <f t="shared" si="337"/>
        <v>1.0559127760693319</v>
      </c>
      <c r="H1812" s="25">
        <f t="shared" si="344"/>
        <v>0.99623085886831275</v>
      </c>
      <c r="I1812" s="4">
        <f t="shared" si="338"/>
        <v>15165.159626918421</v>
      </c>
      <c r="J1812" s="25">
        <f t="shared" si="345"/>
        <v>12879.292226961057</v>
      </c>
      <c r="K1812" s="15">
        <f t="shared" si="339"/>
        <v>12830.748356881399</v>
      </c>
      <c r="L1812" s="36">
        <f t="shared" si="340"/>
        <v>2277.2516431186014</v>
      </c>
      <c r="M1812" s="36">
        <f t="shared" si="341"/>
        <v>2277.2516431186014</v>
      </c>
      <c r="N1812" s="36">
        <f t="shared" si="342"/>
        <v>0.15073150934065405</v>
      </c>
      <c r="O1812" s="36">
        <f t="shared" si="343"/>
        <v>5185875.04608637</v>
      </c>
      <c r="P1812" s="35">
        <f t="shared" si="346"/>
        <v>5185875.04608637</v>
      </c>
    </row>
    <row r="1813" spans="1:16" x14ac:dyDescent="0.4">
      <c r="A1813" s="1">
        <v>1812</v>
      </c>
      <c r="B1813" s="21">
        <v>41625</v>
      </c>
      <c r="C1813" s="43">
        <v>4</v>
      </c>
      <c r="D1813" s="23">
        <v>15321</v>
      </c>
      <c r="E1813" s="25">
        <f t="shared" si="347"/>
        <v>14525.25</v>
      </c>
      <c r="F1813" s="25">
        <f t="shared" si="348"/>
        <v>14451.375</v>
      </c>
      <c r="G1813" s="25">
        <f t="shared" si="337"/>
        <v>1.0601759348158912</v>
      </c>
      <c r="H1813" s="25">
        <f t="shared" si="344"/>
        <v>1.0011677938160828</v>
      </c>
      <c r="I1813" s="4">
        <f t="shared" si="338"/>
        <v>15303.129100469754</v>
      </c>
      <c r="J1813" s="25">
        <f t="shared" si="345"/>
        <v>12879.608646987977</v>
      </c>
      <c r="K1813" s="15">
        <f t="shared" si="339"/>
        <v>12894.649374319497</v>
      </c>
      <c r="L1813" s="36">
        <f t="shared" si="340"/>
        <v>2426.3506256805031</v>
      </c>
      <c r="M1813" s="36">
        <f t="shared" si="341"/>
        <v>2426.3506256805031</v>
      </c>
      <c r="N1813" s="36">
        <f t="shared" si="342"/>
        <v>0.15836764086420618</v>
      </c>
      <c r="O1813" s="36">
        <f t="shared" si="343"/>
        <v>5887177.3587401686</v>
      </c>
      <c r="P1813" s="35">
        <f t="shared" si="346"/>
        <v>5887177.3587401686</v>
      </c>
    </row>
    <row r="1814" spans="1:16" x14ac:dyDescent="0.4">
      <c r="A1814" s="1">
        <v>1813</v>
      </c>
      <c r="B1814" s="21">
        <v>41626</v>
      </c>
      <c r="C1814" s="43">
        <v>1</v>
      </c>
      <c r="D1814" s="23">
        <v>15162</v>
      </c>
      <c r="E1814" s="25">
        <f t="shared" si="347"/>
        <v>14377.5</v>
      </c>
      <c r="F1814" s="25">
        <f t="shared" si="348"/>
        <v>14280.75</v>
      </c>
      <c r="G1814" s="25">
        <f t="shared" si="337"/>
        <v>1.0617089438579908</v>
      </c>
      <c r="H1814" s="25">
        <f t="shared" si="344"/>
        <v>1.0029760598604931</v>
      </c>
      <c r="I1814" s="4">
        <f t="shared" si="338"/>
        <v>15117.010870736962</v>
      </c>
      <c r="J1814" s="25">
        <f t="shared" si="345"/>
        <v>12879.925067014898</v>
      </c>
      <c r="K1814" s="15">
        <f t="shared" si="339"/>
        <v>12918.256495013</v>
      </c>
      <c r="L1814" s="36">
        <f t="shared" si="340"/>
        <v>2243.7435049870001</v>
      </c>
      <c r="M1814" s="36">
        <f t="shared" si="341"/>
        <v>2243.7435049870001</v>
      </c>
      <c r="N1814" s="36">
        <f t="shared" si="342"/>
        <v>0.14798466594031132</v>
      </c>
      <c r="O1814" s="36">
        <f t="shared" si="343"/>
        <v>5034384.9161713477</v>
      </c>
      <c r="P1814" s="35">
        <f t="shared" si="346"/>
        <v>5034384.9161713477</v>
      </c>
    </row>
    <row r="1815" spans="1:16" x14ac:dyDescent="0.4">
      <c r="A1815" s="1">
        <v>1814</v>
      </c>
      <c r="B1815" s="21">
        <v>41627</v>
      </c>
      <c r="C1815" s="43">
        <v>2</v>
      </c>
      <c r="D1815" s="23">
        <v>11919</v>
      </c>
      <c r="E1815" s="25">
        <f t="shared" si="347"/>
        <v>14184</v>
      </c>
      <c r="F1815" s="25">
        <f t="shared" si="348"/>
        <v>13844.125</v>
      </c>
      <c r="G1815" s="25">
        <f t="shared" si="337"/>
        <v>0.86094281870468525</v>
      </c>
      <c r="H1815" s="25">
        <f t="shared" si="344"/>
        <v>0.99962528745511148</v>
      </c>
      <c r="I1815" s="4">
        <f t="shared" si="338"/>
        <v>11923.467872990585</v>
      </c>
      <c r="J1815" s="25">
        <f t="shared" si="345"/>
        <v>12880.24148704182</v>
      </c>
      <c r="K1815" s="15">
        <f t="shared" si="339"/>
        <v>12875.415098975431</v>
      </c>
      <c r="L1815" s="36">
        <f t="shared" si="340"/>
        <v>-956.41509897543074</v>
      </c>
      <c r="M1815" s="36">
        <f t="shared" si="341"/>
        <v>956.41509897543074</v>
      </c>
      <c r="N1815" s="36">
        <f t="shared" si="342"/>
        <v>8.0242897808157632E-2</v>
      </c>
      <c r="O1815" s="36">
        <f t="shared" si="343"/>
        <v>914729.841548183</v>
      </c>
      <c r="P1815" s="35">
        <f t="shared" si="346"/>
        <v>914729.841548183</v>
      </c>
    </row>
    <row r="1816" spans="1:16" x14ac:dyDescent="0.4">
      <c r="A1816" s="1">
        <v>1815</v>
      </c>
      <c r="B1816" s="21">
        <v>41628</v>
      </c>
      <c r="C1816" s="43">
        <v>3</v>
      </c>
      <c r="D1816" s="23">
        <v>14334</v>
      </c>
      <c r="E1816" s="25">
        <f t="shared" si="347"/>
        <v>13504.25</v>
      </c>
      <c r="F1816" s="25">
        <f t="shared" si="348"/>
        <v>13065.5</v>
      </c>
      <c r="G1816" s="25">
        <f t="shared" si="337"/>
        <v>1.0970877501817764</v>
      </c>
      <c r="H1816" s="25">
        <f t="shared" si="344"/>
        <v>0.99623085886831275</v>
      </c>
      <c r="I1816" s="4">
        <f t="shared" si="338"/>
        <v>14388.231274308224</v>
      </c>
      <c r="J1816" s="25">
        <f t="shared" si="345"/>
        <v>12880.55790706874</v>
      </c>
      <c r="K1816" s="15">
        <f t="shared" si="339"/>
        <v>12832.009266462128</v>
      </c>
      <c r="L1816" s="36">
        <f t="shared" si="340"/>
        <v>1501.9907335378721</v>
      </c>
      <c r="M1816" s="36">
        <f t="shared" si="341"/>
        <v>1501.9907335378721</v>
      </c>
      <c r="N1816" s="36">
        <f t="shared" si="342"/>
        <v>0.10478517744787721</v>
      </c>
      <c r="O1816" s="36">
        <f t="shared" si="343"/>
        <v>2255976.1636336348</v>
      </c>
      <c r="P1816" s="35">
        <f t="shared" si="346"/>
        <v>2255976.1636336348</v>
      </c>
    </row>
    <row r="1817" spans="1:16" x14ac:dyDescent="0.4">
      <c r="A1817" s="1">
        <v>1816</v>
      </c>
      <c r="B1817" s="21">
        <v>41629</v>
      </c>
      <c r="C1817" s="43">
        <v>4</v>
      </c>
      <c r="D1817" s="23">
        <v>12602</v>
      </c>
      <c r="E1817" s="25">
        <f t="shared" si="347"/>
        <v>12626.75</v>
      </c>
      <c r="F1817" s="25">
        <f t="shared" si="348"/>
        <v>12824.375</v>
      </c>
      <c r="G1817" s="25">
        <f t="shared" si="337"/>
        <v>0.98265997368292801</v>
      </c>
      <c r="H1817" s="25">
        <f t="shared" si="344"/>
        <v>1.0011677938160828</v>
      </c>
      <c r="I1817" s="4">
        <f t="shared" si="338"/>
        <v>12587.300628165254</v>
      </c>
      <c r="J1817" s="25">
        <f t="shared" si="345"/>
        <v>12880.87432709566</v>
      </c>
      <c r="K1817" s="15">
        <f t="shared" si="339"/>
        <v>12895.916532480582</v>
      </c>
      <c r="L1817" s="36">
        <f t="shared" si="340"/>
        <v>-293.91653248058174</v>
      </c>
      <c r="M1817" s="36">
        <f t="shared" si="341"/>
        <v>293.91653248058174</v>
      </c>
      <c r="N1817" s="36">
        <f t="shared" si="342"/>
        <v>2.3323006862448956E-2</v>
      </c>
      <c r="O1817" s="36">
        <f t="shared" si="343"/>
        <v>86386.928065408865</v>
      </c>
      <c r="P1817" s="35">
        <f t="shared" si="346"/>
        <v>86386.928065408865</v>
      </c>
    </row>
    <row r="1818" spans="1:16" x14ac:dyDescent="0.4">
      <c r="A1818" s="1">
        <v>1817</v>
      </c>
      <c r="B1818" s="21">
        <v>41630</v>
      </c>
      <c r="C1818" s="43">
        <v>1</v>
      </c>
      <c r="D1818" s="23">
        <v>11652</v>
      </c>
      <c r="E1818" s="25">
        <f t="shared" si="347"/>
        <v>13022</v>
      </c>
      <c r="F1818" s="25">
        <f t="shared" si="348"/>
        <v>12927</v>
      </c>
      <c r="G1818" s="25">
        <f t="shared" si="337"/>
        <v>0.90136922719888601</v>
      </c>
      <c r="H1818" s="25">
        <f t="shared" si="344"/>
        <v>1.0029760598604931</v>
      </c>
      <c r="I1818" s="4">
        <f t="shared" si="338"/>
        <v>11617.425845259668</v>
      </c>
      <c r="J1818" s="25">
        <f t="shared" si="345"/>
        <v>12881.190747122582</v>
      </c>
      <c r="K1818" s="15">
        <f t="shared" si="339"/>
        <v>12919.525941860449</v>
      </c>
      <c r="L1818" s="36">
        <f t="shared" si="340"/>
        <v>-1267.5259418604492</v>
      </c>
      <c r="M1818" s="36">
        <f t="shared" si="341"/>
        <v>1267.5259418604492</v>
      </c>
      <c r="N1818" s="36">
        <f t="shared" si="342"/>
        <v>0.10878183503780031</v>
      </c>
      <c r="O1818" s="36">
        <f t="shared" si="343"/>
        <v>1606622.0132892188</v>
      </c>
      <c r="P1818" s="35">
        <f t="shared" si="346"/>
        <v>1606622.0132892188</v>
      </c>
    </row>
    <row r="1819" spans="1:16" x14ac:dyDescent="0.4">
      <c r="A1819" s="1">
        <v>1818</v>
      </c>
      <c r="B1819" s="21">
        <v>41631</v>
      </c>
      <c r="C1819" s="43">
        <v>2</v>
      </c>
      <c r="D1819" s="23">
        <v>13500</v>
      </c>
      <c r="E1819" s="25">
        <f t="shared" si="347"/>
        <v>12832</v>
      </c>
      <c r="F1819" s="25">
        <f t="shared" si="348"/>
        <v>12783.125</v>
      </c>
      <c r="G1819" s="25">
        <f t="shared" si="337"/>
        <v>1.0560797926954482</v>
      </c>
      <c r="H1819" s="25">
        <f t="shared" si="344"/>
        <v>0.99962528745511148</v>
      </c>
      <c r="I1819" s="4">
        <f t="shared" si="338"/>
        <v>13505.060515594672</v>
      </c>
      <c r="J1819" s="25">
        <f t="shared" si="345"/>
        <v>12881.507167149502</v>
      </c>
      <c r="K1819" s="15">
        <f t="shared" si="339"/>
        <v>12876.6803048169</v>
      </c>
      <c r="L1819" s="36">
        <f t="shared" si="340"/>
        <v>623.31969518309961</v>
      </c>
      <c r="M1819" s="36">
        <f t="shared" si="341"/>
        <v>623.31969518309961</v>
      </c>
      <c r="N1819" s="36">
        <f t="shared" si="342"/>
        <v>4.6171829272822193E-2</v>
      </c>
      <c r="O1819" s="36">
        <f t="shared" si="343"/>
        <v>388527.44240315224</v>
      </c>
      <c r="P1819" s="35">
        <f t="shared" si="346"/>
        <v>388527.44240315224</v>
      </c>
    </row>
    <row r="1820" spans="1:16" x14ac:dyDescent="0.4">
      <c r="A1820" s="1">
        <v>1819</v>
      </c>
      <c r="B1820" s="21">
        <v>41632</v>
      </c>
      <c r="C1820" s="43">
        <v>3</v>
      </c>
      <c r="D1820" s="23">
        <v>13574</v>
      </c>
      <c r="E1820" s="25">
        <f t="shared" si="347"/>
        <v>12734.25</v>
      </c>
      <c r="F1820" s="25">
        <f t="shared" si="348"/>
        <v>12309.75</v>
      </c>
      <c r="G1820" s="25">
        <f t="shared" si="337"/>
        <v>1.1027031418184772</v>
      </c>
      <c r="H1820" s="25">
        <f t="shared" si="344"/>
        <v>0.99623085886831275</v>
      </c>
      <c r="I1820" s="4">
        <f t="shared" si="338"/>
        <v>13625.355889316299</v>
      </c>
      <c r="J1820" s="25">
        <f t="shared" si="345"/>
        <v>12881.823587176423</v>
      </c>
      <c r="K1820" s="15">
        <f t="shared" si="339"/>
        <v>12833.270176042857</v>
      </c>
      <c r="L1820" s="36">
        <f t="shared" si="340"/>
        <v>740.7298239571428</v>
      </c>
      <c r="M1820" s="36">
        <f t="shared" si="341"/>
        <v>740.7298239571428</v>
      </c>
      <c r="N1820" s="36">
        <f t="shared" si="342"/>
        <v>5.4569752759477147E-2</v>
      </c>
      <c r="O1820" s="36">
        <f t="shared" si="343"/>
        <v>548680.67209957971</v>
      </c>
      <c r="P1820" s="35">
        <f t="shared" si="346"/>
        <v>548680.67209957971</v>
      </c>
    </row>
    <row r="1821" spans="1:16" x14ac:dyDescent="0.4">
      <c r="A1821" s="1">
        <v>1820</v>
      </c>
      <c r="B1821" s="21">
        <v>41633</v>
      </c>
      <c r="C1821" s="43">
        <v>4</v>
      </c>
      <c r="D1821" s="23">
        <v>12211</v>
      </c>
      <c r="E1821" s="25">
        <f t="shared" si="347"/>
        <v>11885.25</v>
      </c>
      <c r="F1821" s="25">
        <f t="shared" si="348"/>
        <v>11702.625</v>
      </c>
      <c r="G1821" s="25">
        <f t="shared" si="337"/>
        <v>1.0434411082983519</v>
      </c>
      <c r="H1821" s="25">
        <f t="shared" si="344"/>
        <v>1.0011677938160828</v>
      </c>
      <c r="I1821" s="4">
        <f t="shared" si="338"/>
        <v>12196.756702946033</v>
      </c>
      <c r="J1821" s="25">
        <f t="shared" si="345"/>
        <v>12882.140007203345</v>
      </c>
      <c r="K1821" s="15">
        <f t="shared" si="339"/>
        <v>12897.18369064167</v>
      </c>
      <c r="L1821" s="36">
        <f t="shared" si="340"/>
        <v>-686.18369064167018</v>
      </c>
      <c r="M1821" s="36">
        <f t="shared" si="341"/>
        <v>686.18369064167018</v>
      </c>
      <c r="N1821" s="36">
        <f t="shared" si="342"/>
        <v>5.6193898177190255E-2</v>
      </c>
      <c r="O1821" s="36">
        <f t="shared" si="343"/>
        <v>470848.05730262335</v>
      </c>
      <c r="P1821" s="35">
        <f t="shared" si="346"/>
        <v>470848.05730262335</v>
      </c>
    </row>
    <row r="1822" spans="1:16" x14ac:dyDescent="0.4">
      <c r="A1822" s="1">
        <v>1821</v>
      </c>
      <c r="B1822" s="21">
        <v>41634</v>
      </c>
      <c r="C1822" s="43">
        <v>1</v>
      </c>
      <c r="D1822" s="23">
        <v>8256</v>
      </c>
      <c r="E1822" s="25">
        <f t="shared" si="347"/>
        <v>11520</v>
      </c>
      <c r="F1822" s="25">
        <f t="shared" si="348"/>
        <v>11348.5</v>
      </c>
      <c r="G1822" s="25">
        <f t="shared" si="337"/>
        <v>0.72749702603868349</v>
      </c>
      <c r="H1822" s="25">
        <f t="shared" si="344"/>
        <v>1.0029760598604931</v>
      </c>
      <c r="I1822" s="4">
        <f t="shared" si="338"/>
        <v>8231.5025556525761</v>
      </c>
      <c r="J1822" s="25">
        <f t="shared" si="345"/>
        <v>12882.456427230265</v>
      </c>
      <c r="K1822" s="15">
        <f t="shared" si="339"/>
        <v>12920.795388707897</v>
      </c>
      <c r="L1822" s="36">
        <f t="shared" si="340"/>
        <v>-4664.7953887078966</v>
      </c>
      <c r="M1822" s="36">
        <f t="shared" si="341"/>
        <v>4664.7953887078966</v>
      </c>
      <c r="N1822" s="36">
        <f t="shared" si="342"/>
        <v>0.56501882130667347</v>
      </c>
      <c r="O1822" s="36">
        <f t="shared" si="343"/>
        <v>21760316.018510457</v>
      </c>
      <c r="P1822" s="35">
        <f t="shared" si="346"/>
        <v>21760316.018510457</v>
      </c>
    </row>
    <row r="1823" spans="1:16" x14ac:dyDescent="0.4">
      <c r="A1823" s="1">
        <v>1822</v>
      </c>
      <c r="B1823" s="21">
        <v>41635</v>
      </c>
      <c r="C1823" s="43">
        <v>2</v>
      </c>
      <c r="D1823" s="23">
        <v>12039</v>
      </c>
      <c r="E1823" s="25">
        <f t="shared" si="347"/>
        <v>11177</v>
      </c>
      <c r="F1823" s="25">
        <f t="shared" si="348"/>
        <v>11091.75</v>
      </c>
      <c r="G1823" s="25">
        <f t="shared" si="337"/>
        <v>1.0854013117857868</v>
      </c>
      <c r="H1823" s="25">
        <f t="shared" si="344"/>
        <v>0.99962528745511148</v>
      </c>
      <c r="I1823" s="4">
        <f t="shared" si="338"/>
        <v>12043.512855351426</v>
      </c>
      <c r="J1823" s="25">
        <f t="shared" si="345"/>
        <v>12882.772847257187</v>
      </c>
      <c r="K1823" s="15">
        <f t="shared" si="339"/>
        <v>12877.94551065837</v>
      </c>
      <c r="L1823" s="36">
        <f t="shared" si="340"/>
        <v>-838.94551065837004</v>
      </c>
      <c r="M1823" s="36">
        <f t="shared" si="341"/>
        <v>838.94551065837004</v>
      </c>
      <c r="N1823" s="36">
        <f t="shared" si="342"/>
        <v>6.9685647533712938E-2</v>
      </c>
      <c r="O1823" s="36">
        <f t="shared" si="343"/>
        <v>703829.56985383329</v>
      </c>
      <c r="P1823" s="35">
        <f t="shared" si="346"/>
        <v>703829.56985383329</v>
      </c>
    </row>
    <row r="1824" spans="1:16" x14ac:dyDescent="0.4">
      <c r="A1824" s="1">
        <v>1823</v>
      </c>
      <c r="B1824" s="21">
        <v>41636</v>
      </c>
      <c r="C1824" s="43">
        <v>3</v>
      </c>
      <c r="D1824" s="23">
        <v>12202</v>
      </c>
      <c r="E1824" s="25">
        <f t="shared" si="347"/>
        <v>11006.5</v>
      </c>
      <c r="F1824" s="25">
        <f t="shared" si="348"/>
        <v>11903.375</v>
      </c>
      <c r="G1824" s="25">
        <f t="shared" si="337"/>
        <v>1.0250874226847428</v>
      </c>
      <c r="H1824" s="25">
        <f t="shared" si="344"/>
        <v>0.99623085886831275</v>
      </c>
      <c r="I1824" s="4">
        <f t="shared" si="338"/>
        <v>12248.165062725613</v>
      </c>
      <c r="J1824" s="25">
        <f t="shared" si="345"/>
        <v>12883.089267284107</v>
      </c>
      <c r="K1824" s="15">
        <f t="shared" si="339"/>
        <v>12834.531085623588</v>
      </c>
      <c r="L1824" s="36">
        <f t="shared" si="340"/>
        <v>-632.5310856235883</v>
      </c>
      <c r="M1824" s="36">
        <f t="shared" si="341"/>
        <v>632.5310856235883</v>
      </c>
      <c r="N1824" s="36">
        <f t="shared" si="342"/>
        <v>5.1838312213046085E-2</v>
      </c>
      <c r="O1824" s="36">
        <f t="shared" si="343"/>
        <v>400095.57428015518</v>
      </c>
      <c r="P1824" s="35">
        <f t="shared" si="346"/>
        <v>400095.57428015518</v>
      </c>
    </row>
    <row r="1825" spans="1:16" x14ac:dyDescent="0.4">
      <c r="A1825" s="1">
        <v>1824</v>
      </c>
      <c r="B1825" s="21">
        <v>41637</v>
      </c>
      <c r="C1825" s="43">
        <v>4</v>
      </c>
      <c r="D1825" s="23">
        <v>11529</v>
      </c>
      <c r="E1825" s="25">
        <f t="shared" si="347"/>
        <v>12800.25</v>
      </c>
      <c r="F1825" s="25">
        <f t="shared" si="348"/>
        <v>13001.625</v>
      </c>
      <c r="G1825" s="25">
        <f t="shared" si="337"/>
        <v>0.88673531193216237</v>
      </c>
      <c r="H1825" s="25">
        <f t="shared" si="344"/>
        <v>1.0011677938160828</v>
      </c>
      <c r="I1825" s="4">
        <f t="shared" si="338"/>
        <v>11515.552209341153</v>
      </c>
      <c r="J1825" s="25">
        <f t="shared" si="345"/>
        <v>12883.405687311028</v>
      </c>
      <c r="K1825" s="15">
        <f t="shared" si="339"/>
        <v>12898.450848802755</v>
      </c>
      <c r="L1825" s="36">
        <f t="shared" si="340"/>
        <v>-1369.450848802755</v>
      </c>
      <c r="M1825" s="36">
        <f t="shared" si="341"/>
        <v>1369.450848802755</v>
      </c>
      <c r="N1825" s="36">
        <f t="shared" si="342"/>
        <v>0.1187831424063453</v>
      </c>
      <c r="O1825" s="36">
        <f t="shared" si="343"/>
        <v>1875395.6272865862</v>
      </c>
      <c r="P1825" s="35">
        <f t="shared" si="346"/>
        <v>1875395.6272865862</v>
      </c>
    </row>
    <row r="1826" spans="1:16" x14ac:dyDescent="0.4">
      <c r="A1826" s="1">
        <v>1825</v>
      </c>
      <c r="B1826" s="21">
        <v>41638</v>
      </c>
      <c r="C1826" s="43">
        <v>1</v>
      </c>
      <c r="D1826" s="23">
        <v>15431</v>
      </c>
      <c r="E1826" s="25">
        <f t="shared" si="347"/>
        <v>13203</v>
      </c>
      <c r="F1826" s="25">
        <f t="shared" si="348"/>
        <v>12900.125</v>
      </c>
      <c r="G1826" s="25">
        <f t="shared" si="337"/>
        <v>1.1961899593996181</v>
      </c>
      <c r="H1826" s="25">
        <f t="shared" si="344"/>
        <v>1.0029760598604931</v>
      </c>
      <c r="I1826" s="4">
        <f t="shared" si="338"/>
        <v>15385.212686079809</v>
      </c>
      <c r="J1826" s="25">
        <f t="shared" si="345"/>
        <v>12883.72210733795</v>
      </c>
      <c r="K1826" s="15">
        <f t="shared" si="339"/>
        <v>12922.064835555346</v>
      </c>
      <c r="L1826" s="36">
        <f t="shared" si="340"/>
        <v>2508.9351644446542</v>
      </c>
      <c r="M1826" s="36">
        <f t="shared" si="341"/>
        <v>2508.9351644446542</v>
      </c>
      <c r="N1826" s="36">
        <f t="shared" si="342"/>
        <v>0.16259057510496105</v>
      </c>
      <c r="O1826" s="36">
        <f t="shared" si="343"/>
        <v>6294755.6593869245</v>
      </c>
      <c r="P1826" s="35">
        <f t="shared" si="346"/>
        <v>6294755.6593869245</v>
      </c>
    </row>
    <row r="1827" spans="1:16" x14ac:dyDescent="0.4">
      <c r="A1827" s="1">
        <v>1826</v>
      </c>
      <c r="B1827" s="21">
        <v>41639</v>
      </c>
      <c r="C1827" s="43">
        <v>2</v>
      </c>
      <c r="D1827" s="23">
        <v>13650</v>
      </c>
      <c r="E1827" s="25">
        <f t="shared" si="347"/>
        <v>12597.25</v>
      </c>
      <c r="F1827" s="25">
        <f t="shared" si="348"/>
        <v>12298.625</v>
      </c>
      <c r="G1827" s="25">
        <f t="shared" si="337"/>
        <v>1.1098801695311469</v>
      </c>
      <c r="H1827" s="25">
        <f t="shared" si="344"/>
        <v>0.99962528745511148</v>
      </c>
      <c r="I1827" s="4">
        <f t="shared" si="338"/>
        <v>13655.116743545725</v>
      </c>
      <c r="J1827" s="25">
        <f t="shared" si="345"/>
        <v>12884.03852736487</v>
      </c>
      <c r="K1827" s="15">
        <f t="shared" si="339"/>
        <v>12879.21071649984</v>
      </c>
      <c r="L1827" s="36">
        <f t="shared" si="340"/>
        <v>770.78928350016031</v>
      </c>
      <c r="M1827" s="36">
        <f t="shared" si="341"/>
        <v>770.78928350016031</v>
      </c>
      <c r="N1827" s="36">
        <f t="shared" si="342"/>
        <v>5.6468079377301118E-2</v>
      </c>
      <c r="O1827" s="36">
        <f t="shared" si="343"/>
        <v>594116.11955869047</v>
      </c>
      <c r="P1827" s="35">
        <f t="shared" si="346"/>
        <v>594116.11955869047</v>
      </c>
    </row>
    <row r="1828" spans="1:16" x14ac:dyDescent="0.4">
      <c r="A1828" s="1">
        <v>1827</v>
      </c>
      <c r="B1828" s="21">
        <v>41640</v>
      </c>
      <c r="C1828" s="43">
        <v>3</v>
      </c>
      <c r="D1828" s="23">
        <v>9779</v>
      </c>
      <c r="E1828" s="25">
        <f t="shared" si="347"/>
        <v>12000</v>
      </c>
      <c r="F1828" s="25">
        <f t="shared" si="348"/>
        <v>11661.5</v>
      </c>
      <c r="G1828" s="25">
        <f t="shared" si="337"/>
        <v>0.83857136731981308</v>
      </c>
      <c r="H1828" s="25">
        <f t="shared" si="344"/>
        <v>0.99623085886831275</v>
      </c>
      <c r="I1828" s="4">
        <f t="shared" si="338"/>
        <v>9815.9978813632006</v>
      </c>
      <c r="J1828" s="25">
        <f t="shared" si="345"/>
        <v>12884.35494739179</v>
      </c>
      <c r="K1828" s="15">
        <f t="shared" si="339"/>
        <v>12835.791995204318</v>
      </c>
      <c r="L1828" s="36">
        <f t="shared" si="340"/>
        <v>-3056.7919952043176</v>
      </c>
      <c r="M1828" s="36">
        <f t="shared" si="341"/>
        <v>3056.7919952043176</v>
      </c>
      <c r="N1828" s="36">
        <f t="shared" si="342"/>
        <v>0.31258738063240799</v>
      </c>
      <c r="O1828" s="36">
        <f t="shared" si="343"/>
        <v>9343977.3019451927</v>
      </c>
      <c r="P1828" s="35">
        <f t="shared" si="346"/>
        <v>9343977.3019451927</v>
      </c>
    </row>
    <row r="1829" spans="1:16" x14ac:dyDescent="0.4">
      <c r="A1829" s="1">
        <v>1828</v>
      </c>
      <c r="B1829" s="21">
        <v>41641</v>
      </c>
      <c r="C1829" s="43">
        <v>4</v>
      </c>
      <c r="D1829" s="23">
        <v>9140</v>
      </c>
      <c r="E1829" s="25">
        <f t="shared" si="347"/>
        <v>11323</v>
      </c>
      <c r="F1829" s="25">
        <f t="shared" si="348"/>
        <v>11316.5</v>
      </c>
      <c r="G1829" s="25">
        <f t="shared" si="337"/>
        <v>0.80767021605620115</v>
      </c>
      <c r="H1829" s="25">
        <f t="shared" si="344"/>
        <v>1.0011677938160828</v>
      </c>
      <c r="I1829" s="4">
        <f t="shared" si="338"/>
        <v>9129.3388145873996</v>
      </c>
      <c r="J1829" s="25">
        <f t="shared" si="345"/>
        <v>12884.671367418712</v>
      </c>
      <c r="K1829" s="15">
        <f t="shared" si="339"/>
        <v>12899.718006963843</v>
      </c>
      <c r="L1829" s="36">
        <f t="shared" si="340"/>
        <v>-3759.7180069638434</v>
      </c>
      <c r="M1829" s="36">
        <f t="shared" si="341"/>
        <v>3759.7180069638434</v>
      </c>
      <c r="N1829" s="36">
        <f t="shared" si="342"/>
        <v>0.41134770316891067</v>
      </c>
      <c r="O1829" s="36">
        <f t="shared" si="343"/>
        <v>14135479.491888175</v>
      </c>
      <c r="P1829" s="35">
        <f t="shared" si="346"/>
        <v>14135479.491888175</v>
      </c>
    </row>
    <row r="1830" spans="1:16" x14ac:dyDescent="0.4">
      <c r="A1830" s="1">
        <v>1829</v>
      </c>
      <c r="B1830" s="21">
        <v>41642</v>
      </c>
      <c r="C1830" s="43">
        <v>1</v>
      </c>
      <c r="D1830" s="23">
        <v>12723</v>
      </c>
      <c r="E1830" s="25">
        <f t="shared" si="347"/>
        <v>11310</v>
      </c>
      <c r="F1830" s="25">
        <f t="shared" si="348"/>
        <v>11619.5</v>
      </c>
      <c r="G1830" s="25">
        <f t="shared" si="337"/>
        <v>1.094969663066397</v>
      </c>
      <c r="H1830" s="25">
        <f t="shared" si="344"/>
        <v>1.0029760598604931</v>
      </c>
      <c r="I1830" s="4">
        <f t="shared" si="338"/>
        <v>12685.247942777098</v>
      </c>
      <c r="J1830" s="25">
        <f t="shared" si="345"/>
        <v>12884.987787445632</v>
      </c>
      <c r="K1830" s="15">
        <f t="shared" si="339"/>
        <v>12923.334282402793</v>
      </c>
      <c r="L1830" s="36">
        <f t="shared" si="340"/>
        <v>-200.33428240279318</v>
      </c>
      <c r="M1830" s="36">
        <f t="shared" si="341"/>
        <v>200.33428240279318</v>
      </c>
      <c r="N1830" s="36">
        <f t="shared" si="342"/>
        <v>1.5745836862594762E-2</v>
      </c>
      <c r="O1830" s="36">
        <f t="shared" si="343"/>
        <v>40133.824705842089</v>
      </c>
      <c r="P1830" s="35">
        <f t="shared" si="346"/>
        <v>40133.824705842089</v>
      </c>
    </row>
    <row r="1831" spans="1:16" x14ac:dyDescent="0.4">
      <c r="A1831" s="1">
        <v>1830</v>
      </c>
      <c r="B1831" s="21">
        <v>41643</v>
      </c>
      <c r="C1831" s="43">
        <v>2</v>
      </c>
      <c r="D1831" s="23">
        <v>13598</v>
      </c>
      <c r="E1831" s="25">
        <f t="shared" si="347"/>
        <v>11929</v>
      </c>
      <c r="F1831" s="25">
        <f t="shared" si="348"/>
        <v>12390.75</v>
      </c>
      <c r="G1831" s="25">
        <f t="shared" si="337"/>
        <v>1.0974315517624034</v>
      </c>
      <c r="H1831" s="25">
        <f t="shared" si="344"/>
        <v>0.99962528745511148</v>
      </c>
      <c r="I1831" s="4">
        <f t="shared" si="338"/>
        <v>13603.09725118936</v>
      </c>
      <c r="J1831" s="25">
        <f t="shared" si="345"/>
        <v>12885.304207472553</v>
      </c>
      <c r="K1831" s="15">
        <f t="shared" si="339"/>
        <v>12880.475922341308</v>
      </c>
      <c r="L1831" s="36">
        <f t="shared" si="340"/>
        <v>717.52407765869248</v>
      </c>
      <c r="M1831" s="36">
        <f t="shared" si="341"/>
        <v>717.52407765869248</v>
      </c>
      <c r="N1831" s="36">
        <f t="shared" si="342"/>
        <v>5.2766883193020482E-2</v>
      </c>
      <c r="O1831" s="36">
        <f t="shared" si="343"/>
        <v>514840.80201995734</v>
      </c>
      <c r="P1831" s="35">
        <f t="shared" si="346"/>
        <v>514840.80201995734</v>
      </c>
    </row>
    <row r="1832" spans="1:16" x14ac:dyDescent="0.4">
      <c r="A1832" s="1">
        <v>1831</v>
      </c>
      <c r="B1832" s="21">
        <v>41644</v>
      </c>
      <c r="C1832" s="43">
        <v>3</v>
      </c>
      <c r="D1832" s="23">
        <v>12255</v>
      </c>
      <c r="E1832" s="25">
        <f t="shared" si="347"/>
        <v>12852.5</v>
      </c>
      <c r="F1832" s="25">
        <f t="shared" si="348"/>
        <v>12804.75</v>
      </c>
      <c r="G1832" s="25">
        <f t="shared" si="337"/>
        <v>0.95706671352427808</v>
      </c>
      <c r="H1832" s="25">
        <f t="shared" si="344"/>
        <v>0.99623085886831275</v>
      </c>
      <c r="I1832" s="4">
        <f t="shared" si="338"/>
        <v>12301.365582994787</v>
      </c>
      <c r="J1832" s="25">
        <f t="shared" si="345"/>
        <v>12885.620627499475</v>
      </c>
      <c r="K1832" s="15">
        <f t="shared" si="339"/>
        <v>12837.052904785049</v>
      </c>
      <c r="L1832" s="36">
        <f t="shared" si="340"/>
        <v>-582.05290478504867</v>
      </c>
      <c r="M1832" s="36">
        <f t="shared" si="341"/>
        <v>582.05290478504867</v>
      </c>
      <c r="N1832" s="36">
        <f t="shared" si="342"/>
        <v>4.7495137069363418E-2</v>
      </c>
      <c r="O1832" s="36">
        <f t="shared" si="343"/>
        <v>338785.58396871295</v>
      </c>
      <c r="P1832" s="35">
        <f t="shared" si="346"/>
        <v>338785.58396871295</v>
      </c>
    </row>
    <row r="1833" spans="1:16" x14ac:dyDescent="0.4">
      <c r="A1833" s="1">
        <v>1832</v>
      </c>
      <c r="B1833" s="21">
        <v>41645</v>
      </c>
      <c r="C1833" s="43">
        <v>4</v>
      </c>
      <c r="D1833" s="23">
        <v>12834</v>
      </c>
      <c r="E1833" s="25">
        <f t="shared" si="347"/>
        <v>12757</v>
      </c>
      <c r="F1833" s="25">
        <f t="shared" si="348"/>
        <v>12410.125</v>
      </c>
      <c r="G1833" s="25">
        <f t="shared" si="337"/>
        <v>1.0341555786102075</v>
      </c>
      <c r="H1833" s="25">
        <f t="shared" si="344"/>
        <v>1.0011677938160828</v>
      </c>
      <c r="I1833" s="4">
        <f t="shared" si="338"/>
        <v>12819.030016019113</v>
      </c>
      <c r="J1833" s="25">
        <f t="shared" si="345"/>
        <v>12885.937047526395</v>
      </c>
      <c r="K1833" s="15">
        <f t="shared" si="339"/>
        <v>12900.985165124928</v>
      </c>
      <c r="L1833" s="36">
        <f t="shared" si="340"/>
        <v>-66.985165124928244</v>
      </c>
      <c r="M1833" s="36">
        <f t="shared" si="341"/>
        <v>66.985165124928244</v>
      </c>
      <c r="N1833" s="36">
        <f t="shared" si="342"/>
        <v>5.2193521213127819E-3</v>
      </c>
      <c r="O1833" s="36">
        <f t="shared" si="343"/>
        <v>4487.0123468139027</v>
      </c>
      <c r="P1833" s="35">
        <f t="shared" si="346"/>
        <v>4487.0123468139027</v>
      </c>
    </row>
    <row r="1834" spans="1:16" x14ac:dyDescent="0.4">
      <c r="A1834" s="1">
        <v>1833</v>
      </c>
      <c r="B1834" s="21">
        <v>41646</v>
      </c>
      <c r="C1834" s="43">
        <v>1</v>
      </c>
      <c r="D1834" s="23">
        <v>12341</v>
      </c>
      <c r="E1834" s="25">
        <f t="shared" si="347"/>
        <v>12063.25</v>
      </c>
      <c r="F1834" s="25">
        <f t="shared" si="348"/>
        <v>11859.375</v>
      </c>
      <c r="G1834" s="25">
        <f t="shared" si="337"/>
        <v>1.0406113306982872</v>
      </c>
      <c r="H1834" s="25">
        <f t="shared" si="344"/>
        <v>1.0029760598604931</v>
      </c>
      <c r="I1834" s="4">
        <f t="shared" si="338"/>
        <v>12304.381424334841</v>
      </c>
      <c r="J1834" s="25">
        <f t="shared" si="345"/>
        <v>12886.253467553315</v>
      </c>
      <c r="K1834" s="15">
        <f t="shared" si="339"/>
        <v>12924.603729250241</v>
      </c>
      <c r="L1834" s="36">
        <f t="shared" si="340"/>
        <v>-583.60372925024058</v>
      </c>
      <c r="M1834" s="36">
        <f t="shared" si="341"/>
        <v>583.60372925024058</v>
      </c>
      <c r="N1834" s="36">
        <f t="shared" si="342"/>
        <v>4.7289824912911477E-2</v>
      </c>
      <c r="O1834" s="36">
        <f t="shared" si="343"/>
        <v>340593.3127947881</v>
      </c>
      <c r="P1834" s="35">
        <f t="shared" si="346"/>
        <v>340593.3127947881</v>
      </c>
    </row>
    <row r="1835" spans="1:16" x14ac:dyDescent="0.4">
      <c r="A1835" s="1">
        <v>1834</v>
      </c>
      <c r="B1835" s="21">
        <v>41647</v>
      </c>
      <c r="C1835" s="43">
        <v>2</v>
      </c>
      <c r="D1835" s="23">
        <v>10823</v>
      </c>
      <c r="E1835" s="25">
        <f t="shared" si="347"/>
        <v>11655.5</v>
      </c>
      <c r="F1835" s="25">
        <f t="shared" si="348"/>
        <v>12009.875</v>
      </c>
      <c r="G1835" s="25">
        <f t="shared" si="337"/>
        <v>0.90117507467812941</v>
      </c>
      <c r="H1835" s="25">
        <f t="shared" si="344"/>
        <v>0.99962528745511148</v>
      </c>
      <c r="I1835" s="4">
        <f t="shared" si="338"/>
        <v>10827.057034094898</v>
      </c>
      <c r="J1835" s="25">
        <f t="shared" si="345"/>
        <v>12886.569887580237</v>
      </c>
      <c r="K1835" s="15">
        <f t="shared" si="339"/>
        <v>12881.741128182779</v>
      </c>
      <c r="L1835" s="36">
        <f t="shared" si="340"/>
        <v>-2058.741128182779</v>
      </c>
      <c r="M1835" s="36">
        <f t="shared" si="341"/>
        <v>2058.741128182779</v>
      </c>
      <c r="N1835" s="36">
        <f t="shared" si="342"/>
        <v>0.19021908234156695</v>
      </c>
      <c r="O1835" s="36">
        <f t="shared" si="343"/>
        <v>4238415.0328713013</v>
      </c>
      <c r="P1835" s="35">
        <f t="shared" si="346"/>
        <v>4238415.0328713013</v>
      </c>
    </row>
    <row r="1836" spans="1:16" x14ac:dyDescent="0.4">
      <c r="A1836" s="1">
        <v>1835</v>
      </c>
      <c r="B1836" s="21">
        <v>41648</v>
      </c>
      <c r="C1836" s="43">
        <v>3</v>
      </c>
      <c r="D1836" s="23">
        <v>10624</v>
      </c>
      <c r="E1836" s="25">
        <f t="shared" si="347"/>
        <v>12364.25</v>
      </c>
      <c r="F1836" s="25">
        <f t="shared" si="348"/>
        <v>12405.375</v>
      </c>
      <c r="G1836" s="25">
        <f t="shared" si="337"/>
        <v>0.85640297048658343</v>
      </c>
      <c r="H1836" s="25">
        <f t="shared" si="344"/>
        <v>0.99623085886831275</v>
      </c>
      <c r="I1836" s="4">
        <f t="shared" si="338"/>
        <v>10664.194855466065</v>
      </c>
      <c r="J1836" s="25">
        <f t="shared" si="345"/>
        <v>12886.886307607158</v>
      </c>
      <c r="K1836" s="15">
        <f t="shared" si="339"/>
        <v>12838.313814365778</v>
      </c>
      <c r="L1836" s="36">
        <f t="shared" si="340"/>
        <v>-2214.3138143657779</v>
      </c>
      <c r="M1836" s="36">
        <f t="shared" si="341"/>
        <v>2214.3138143657779</v>
      </c>
      <c r="N1836" s="36">
        <f t="shared" si="342"/>
        <v>0.20842562258714023</v>
      </c>
      <c r="O1836" s="36">
        <f t="shared" si="343"/>
        <v>4903185.6684911205</v>
      </c>
      <c r="P1836" s="35">
        <f t="shared" si="346"/>
        <v>4903185.6684911205</v>
      </c>
    </row>
    <row r="1837" spans="1:16" x14ac:dyDescent="0.4">
      <c r="A1837" s="1">
        <v>1836</v>
      </c>
      <c r="B1837" s="21">
        <v>41649</v>
      </c>
      <c r="C1837" s="43">
        <v>4</v>
      </c>
      <c r="D1837" s="23">
        <v>15669</v>
      </c>
      <c r="E1837" s="25">
        <f t="shared" si="347"/>
        <v>12446.5</v>
      </c>
      <c r="F1837" s="25">
        <f t="shared" si="348"/>
        <v>12422</v>
      </c>
      <c r="G1837" s="25">
        <f t="shared" ref="G1837:G1900" si="349">D1837/F1837</f>
        <v>1.26139108034133</v>
      </c>
      <c r="H1837" s="25">
        <f t="shared" si="344"/>
        <v>1.0011677938160828</v>
      </c>
      <c r="I1837" s="4">
        <f t="shared" ref="I1837:I1900" si="350">D1837/H1837</f>
        <v>15650.723182250544</v>
      </c>
      <c r="J1837" s="25">
        <f t="shared" si="345"/>
        <v>12887.202727634078</v>
      </c>
      <c r="K1837" s="15">
        <f t="shared" ref="K1837:K1900" si="351">H1837*J1837</f>
        <v>12902.252323286015</v>
      </c>
      <c r="L1837" s="36">
        <f t="shared" ref="L1837:L1900" si="352">D1837-K1837</f>
        <v>2766.7476767139851</v>
      </c>
      <c r="M1837" s="36">
        <f t="shared" ref="M1837:M1900" si="353">ABS(L1837)</f>
        <v>2766.7476767139851</v>
      </c>
      <c r="N1837" s="36">
        <f t="shared" ref="N1837:N1900" si="354">M1837/D1837</f>
        <v>0.17657461718769449</v>
      </c>
      <c r="O1837" s="36">
        <f t="shared" ref="O1837:O1900" si="355">L1837^2</f>
        <v>7654892.7066022344</v>
      </c>
      <c r="P1837" s="35">
        <f t="shared" si="346"/>
        <v>7654892.7066022344</v>
      </c>
    </row>
    <row r="1838" spans="1:16" x14ac:dyDescent="0.4">
      <c r="A1838" s="1">
        <v>1837</v>
      </c>
      <c r="B1838" s="21">
        <v>41650</v>
      </c>
      <c r="C1838" s="43">
        <v>1</v>
      </c>
      <c r="D1838" s="23">
        <v>12670</v>
      </c>
      <c r="E1838" s="25">
        <f t="shared" si="347"/>
        <v>12397.5</v>
      </c>
      <c r="F1838" s="25">
        <f t="shared" si="348"/>
        <v>12989.125</v>
      </c>
      <c r="G1838" s="25">
        <f t="shared" si="349"/>
        <v>0.9754313704733768</v>
      </c>
      <c r="H1838" s="25">
        <f t="shared" si="344"/>
        <v>1.0029760598604931</v>
      </c>
      <c r="I1838" s="4">
        <f t="shared" si="350"/>
        <v>12632.405205925163</v>
      </c>
      <c r="J1838" s="25">
        <f t="shared" si="345"/>
        <v>12887.519147661</v>
      </c>
      <c r="K1838" s="15">
        <f t="shared" si="351"/>
        <v>12925.87317609769</v>
      </c>
      <c r="L1838" s="36">
        <f t="shared" si="352"/>
        <v>-255.87317609768979</v>
      </c>
      <c r="M1838" s="36">
        <f t="shared" si="353"/>
        <v>255.87317609768979</v>
      </c>
      <c r="N1838" s="36">
        <f t="shared" si="354"/>
        <v>2.0195199376297535E-2</v>
      </c>
      <c r="O1838" s="36">
        <f t="shared" si="355"/>
        <v>65471.082246319369</v>
      </c>
      <c r="P1838" s="35">
        <f t="shared" si="346"/>
        <v>65471.082246319369</v>
      </c>
    </row>
    <row r="1839" spans="1:16" x14ac:dyDescent="0.4">
      <c r="A1839" s="1">
        <v>1838</v>
      </c>
      <c r="B1839" s="21">
        <v>41651</v>
      </c>
      <c r="C1839" s="43">
        <v>2</v>
      </c>
      <c r="D1839" s="23">
        <v>10627</v>
      </c>
      <c r="E1839" s="25">
        <f t="shared" si="347"/>
        <v>13580.75</v>
      </c>
      <c r="F1839" s="25">
        <f t="shared" si="348"/>
        <v>13779</v>
      </c>
      <c r="G1839" s="25">
        <f t="shared" si="349"/>
        <v>0.77124609913636688</v>
      </c>
      <c r="H1839" s="25">
        <f t="shared" si="344"/>
        <v>0.99962528745511148</v>
      </c>
      <c r="I1839" s="4">
        <f t="shared" si="350"/>
        <v>10630.983562905525</v>
      </c>
      <c r="J1839" s="25">
        <f t="shared" si="345"/>
        <v>12887.83556768792</v>
      </c>
      <c r="K1839" s="15">
        <f t="shared" si="351"/>
        <v>12883.006334024247</v>
      </c>
      <c r="L1839" s="36">
        <f t="shared" si="352"/>
        <v>-2256.0063340242468</v>
      </c>
      <c r="M1839" s="36">
        <f t="shared" si="353"/>
        <v>2256.0063340242468</v>
      </c>
      <c r="N1839" s="36">
        <f t="shared" si="354"/>
        <v>0.21229004742864843</v>
      </c>
      <c r="O1839" s="36">
        <f t="shared" si="355"/>
        <v>5089564.5791575219</v>
      </c>
      <c r="P1839" s="35">
        <f t="shared" si="346"/>
        <v>5089564.5791575219</v>
      </c>
    </row>
    <row r="1840" spans="1:16" x14ac:dyDescent="0.4">
      <c r="A1840" s="1">
        <v>1839</v>
      </c>
      <c r="B1840" s="21">
        <v>41652</v>
      </c>
      <c r="C1840" s="43">
        <v>3</v>
      </c>
      <c r="D1840" s="23">
        <v>15357</v>
      </c>
      <c r="E1840" s="25">
        <f t="shared" si="347"/>
        <v>13977.25</v>
      </c>
      <c r="F1840" s="25">
        <f t="shared" si="348"/>
        <v>14675.75</v>
      </c>
      <c r="G1840" s="25">
        <f t="shared" si="349"/>
        <v>1.0464201148152565</v>
      </c>
      <c r="H1840" s="25">
        <f t="shared" si="344"/>
        <v>0.99623085886831275</v>
      </c>
      <c r="I1840" s="4">
        <f t="shared" si="350"/>
        <v>15415.101693843408</v>
      </c>
      <c r="J1840" s="25">
        <f t="shared" si="345"/>
        <v>12888.151987714842</v>
      </c>
      <c r="K1840" s="15">
        <f t="shared" si="351"/>
        <v>12839.574723946509</v>
      </c>
      <c r="L1840" s="36">
        <f t="shared" si="352"/>
        <v>2517.425276053491</v>
      </c>
      <c r="M1840" s="36">
        <f t="shared" si="353"/>
        <v>2517.425276053491</v>
      </c>
      <c r="N1840" s="36">
        <f t="shared" si="354"/>
        <v>0.16392689171410374</v>
      </c>
      <c r="O1840" s="36">
        <f t="shared" si="355"/>
        <v>6337430.0205129953</v>
      </c>
      <c r="P1840" s="35">
        <f t="shared" si="346"/>
        <v>6337430.0205129953</v>
      </c>
    </row>
    <row r="1841" spans="1:16" x14ac:dyDescent="0.4">
      <c r="A1841" s="1">
        <v>1840</v>
      </c>
      <c r="B1841" s="21">
        <v>41653</v>
      </c>
      <c r="C1841" s="43">
        <v>4</v>
      </c>
      <c r="D1841" s="23">
        <v>17255</v>
      </c>
      <c r="E1841" s="25">
        <f t="shared" si="347"/>
        <v>15374.25</v>
      </c>
      <c r="F1841" s="25">
        <f t="shared" si="348"/>
        <v>15792.375</v>
      </c>
      <c r="G1841" s="25">
        <f t="shared" si="349"/>
        <v>1.0926158984953183</v>
      </c>
      <c r="H1841" s="25">
        <f t="shared" si="344"/>
        <v>1.0011677938160828</v>
      </c>
      <c r="I1841" s="4">
        <f t="shared" si="350"/>
        <v>17234.873221630809</v>
      </c>
      <c r="J1841" s="25">
        <f t="shared" si="345"/>
        <v>12888.468407741762</v>
      </c>
      <c r="K1841" s="15">
        <f t="shared" si="351"/>
        <v>12903.519481447101</v>
      </c>
      <c r="L1841" s="36">
        <f t="shared" si="352"/>
        <v>4351.4805185528985</v>
      </c>
      <c r="M1841" s="36">
        <f t="shared" si="353"/>
        <v>4351.4805185528985</v>
      </c>
      <c r="N1841" s="36">
        <f t="shared" si="354"/>
        <v>0.25218664262839169</v>
      </c>
      <c r="O1841" s="36">
        <f t="shared" si="355"/>
        <v>18935382.703345403</v>
      </c>
      <c r="P1841" s="35">
        <f t="shared" si="346"/>
        <v>18935382.703345403</v>
      </c>
    </row>
    <row r="1842" spans="1:16" x14ac:dyDescent="0.4">
      <c r="A1842" s="1">
        <v>1841</v>
      </c>
      <c r="B1842" s="21">
        <v>41654</v>
      </c>
      <c r="C1842" s="43">
        <v>1</v>
      </c>
      <c r="D1842" s="23">
        <v>18258</v>
      </c>
      <c r="E1842" s="25">
        <f t="shared" si="347"/>
        <v>16210.5</v>
      </c>
      <c r="F1842" s="25">
        <f t="shared" si="348"/>
        <v>16271.5</v>
      </c>
      <c r="G1842" s="25">
        <f t="shared" si="349"/>
        <v>1.1220846264941768</v>
      </c>
      <c r="H1842" s="25">
        <f t="shared" si="344"/>
        <v>1.0029760598604931</v>
      </c>
      <c r="I1842" s="4">
        <f t="shared" si="350"/>
        <v>18203.824329106679</v>
      </c>
      <c r="J1842" s="25">
        <f t="shared" si="345"/>
        <v>12888.784827768683</v>
      </c>
      <c r="K1842" s="15">
        <f t="shared" si="351"/>
        <v>12927.142622945137</v>
      </c>
      <c r="L1842" s="36">
        <f t="shared" si="352"/>
        <v>5330.8573770548628</v>
      </c>
      <c r="M1842" s="36">
        <f t="shared" si="353"/>
        <v>5330.8573770548628</v>
      </c>
      <c r="N1842" s="36">
        <f t="shared" si="354"/>
        <v>0.29197378557645209</v>
      </c>
      <c r="O1842" s="36">
        <f t="shared" si="355"/>
        <v>28418040.374500252</v>
      </c>
      <c r="P1842" s="35">
        <f t="shared" si="346"/>
        <v>28418040.374500252</v>
      </c>
    </row>
    <row r="1843" spans="1:16" x14ac:dyDescent="0.4">
      <c r="A1843" s="1">
        <v>1842</v>
      </c>
      <c r="B1843" s="21">
        <v>41655</v>
      </c>
      <c r="C1843" s="43">
        <v>2</v>
      </c>
      <c r="D1843" s="23">
        <v>13972</v>
      </c>
      <c r="E1843" s="25">
        <f t="shared" si="347"/>
        <v>16332.5</v>
      </c>
      <c r="F1843" s="25">
        <f t="shared" si="348"/>
        <v>16003.5</v>
      </c>
      <c r="G1843" s="25">
        <f t="shared" si="349"/>
        <v>0.8730590183397382</v>
      </c>
      <c r="H1843" s="25">
        <f t="shared" si="344"/>
        <v>0.99962528745511148</v>
      </c>
      <c r="I1843" s="4">
        <f t="shared" si="350"/>
        <v>13977.237446213981</v>
      </c>
      <c r="J1843" s="25">
        <f t="shared" si="345"/>
        <v>12889.101247795605</v>
      </c>
      <c r="K1843" s="15">
        <f t="shared" si="351"/>
        <v>12884.271539865716</v>
      </c>
      <c r="L1843" s="36">
        <f t="shared" si="352"/>
        <v>1087.7284601342835</v>
      </c>
      <c r="M1843" s="36">
        <f t="shared" si="353"/>
        <v>1087.7284601342835</v>
      </c>
      <c r="N1843" s="36">
        <f t="shared" si="354"/>
        <v>7.7850591191975627E-2</v>
      </c>
      <c r="O1843" s="36">
        <f t="shared" si="355"/>
        <v>1183153.2029860995</v>
      </c>
      <c r="P1843" s="35">
        <f t="shared" si="346"/>
        <v>1183153.2029860995</v>
      </c>
    </row>
    <row r="1844" spans="1:16" x14ac:dyDescent="0.4">
      <c r="A1844" s="1">
        <v>1843</v>
      </c>
      <c r="B1844" s="21">
        <v>41656</v>
      </c>
      <c r="C1844" s="43">
        <v>3</v>
      </c>
      <c r="D1844" s="23">
        <v>15845</v>
      </c>
      <c r="E1844" s="25">
        <f t="shared" si="347"/>
        <v>15674.5</v>
      </c>
      <c r="F1844" s="25">
        <f t="shared" si="348"/>
        <v>14528.625</v>
      </c>
      <c r="G1844" s="25">
        <f t="shared" si="349"/>
        <v>1.0906056147777232</v>
      </c>
      <c r="H1844" s="25">
        <f t="shared" si="344"/>
        <v>0.99623085886831275</v>
      </c>
      <c r="I1844" s="4">
        <f t="shared" si="350"/>
        <v>15904.947993680327</v>
      </c>
      <c r="J1844" s="25">
        <f t="shared" si="345"/>
        <v>12889.417667822525</v>
      </c>
      <c r="K1844" s="15">
        <f t="shared" si="351"/>
        <v>12840.835633527238</v>
      </c>
      <c r="L1844" s="36">
        <f t="shared" si="352"/>
        <v>3004.1643664727617</v>
      </c>
      <c r="M1844" s="36">
        <f t="shared" si="353"/>
        <v>3004.1643664727617</v>
      </c>
      <c r="N1844" s="36">
        <f t="shared" si="354"/>
        <v>0.18959699378180889</v>
      </c>
      <c r="O1844" s="36">
        <f t="shared" si="355"/>
        <v>9025003.5407846887</v>
      </c>
      <c r="P1844" s="35">
        <f t="shared" si="346"/>
        <v>9025003.5407846887</v>
      </c>
    </row>
    <row r="1845" spans="1:16" x14ac:dyDescent="0.4">
      <c r="A1845" s="1">
        <v>1844</v>
      </c>
      <c r="B1845" s="21">
        <v>41657</v>
      </c>
      <c r="C1845" s="43">
        <v>4</v>
      </c>
      <c r="D1845" s="23">
        <v>14623</v>
      </c>
      <c r="E1845" s="25">
        <f t="shared" si="347"/>
        <v>13382.75</v>
      </c>
      <c r="F1845" s="25">
        <f t="shared" si="348"/>
        <v>13161.375</v>
      </c>
      <c r="G1845" s="25">
        <f t="shared" si="349"/>
        <v>1.1110541261836244</v>
      </c>
      <c r="H1845" s="25">
        <f t="shared" si="344"/>
        <v>1.0011677938160828</v>
      </c>
      <c r="I1845" s="4">
        <f t="shared" si="350"/>
        <v>14605.943269771506</v>
      </c>
      <c r="J1845" s="25">
        <f t="shared" si="345"/>
        <v>12889.734087849445</v>
      </c>
      <c r="K1845" s="15">
        <f t="shared" si="351"/>
        <v>12904.786639608186</v>
      </c>
      <c r="L1845" s="36">
        <f t="shared" si="352"/>
        <v>1718.2133603918137</v>
      </c>
      <c r="M1845" s="36">
        <f t="shared" si="353"/>
        <v>1718.2133603918137</v>
      </c>
      <c r="N1845" s="36">
        <f t="shared" si="354"/>
        <v>0.11750074269245803</v>
      </c>
      <c r="O1845" s="36">
        <f t="shared" si="355"/>
        <v>2952257.1518289289</v>
      </c>
      <c r="P1845" s="35">
        <f t="shared" si="346"/>
        <v>2952257.1518289289</v>
      </c>
    </row>
    <row r="1846" spans="1:16" x14ac:dyDescent="0.4">
      <c r="A1846" s="1">
        <v>1845</v>
      </c>
      <c r="B1846" s="21">
        <v>41658</v>
      </c>
      <c r="C1846" s="43">
        <v>1</v>
      </c>
      <c r="D1846" s="23">
        <v>9091</v>
      </c>
      <c r="E1846" s="25">
        <f t="shared" si="347"/>
        <v>12940</v>
      </c>
      <c r="F1846" s="25">
        <f t="shared" si="348"/>
        <v>12792</v>
      </c>
      <c r="G1846" s="25">
        <f t="shared" si="349"/>
        <v>0.71067854909318329</v>
      </c>
      <c r="H1846" s="25">
        <f t="shared" si="344"/>
        <v>1.0029760598604931</v>
      </c>
      <c r="I1846" s="4">
        <f t="shared" si="350"/>
        <v>9064.0249192632709</v>
      </c>
      <c r="J1846" s="25">
        <f t="shared" si="345"/>
        <v>12890.050507876367</v>
      </c>
      <c r="K1846" s="15">
        <f t="shared" si="351"/>
        <v>12928.412069792586</v>
      </c>
      <c r="L1846" s="36">
        <f t="shared" si="352"/>
        <v>-3837.4120697925864</v>
      </c>
      <c r="M1846" s="36">
        <f t="shared" si="353"/>
        <v>3837.4120697925864</v>
      </c>
      <c r="N1846" s="36">
        <f t="shared" si="354"/>
        <v>0.42211110656611883</v>
      </c>
      <c r="O1846" s="36">
        <f t="shared" si="355"/>
        <v>14725731.393389823</v>
      </c>
      <c r="P1846" s="35">
        <f t="shared" si="346"/>
        <v>14725731.393389823</v>
      </c>
    </row>
    <row r="1847" spans="1:16" x14ac:dyDescent="0.4">
      <c r="A1847" s="1">
        <v>1846</v>
      </c>
      <c r="B1847" s="21">
        <v>41659</v>
      </c>
      <c r="C1847" s="43">
        <v>2</v>
      </c>
      <c r="D1847" s="23">
        <v>12201</v>
      </c>
      <c r="E1847" s="25">
        <f t="shared" si="347"/>
        <v>12644</v>
      </c>
      <c r="F1847" s="25">
        <f t="shared" si="348"/>
        <v>12697.75</v>
      </c>
      <c r="G1847" s="25">
        <f t="shared" si="349"/>
        <v>0.96087889586737807</v>
      </c>
      <c r="H1847" s="25">
        <f t="shared" si="344"/>
        <v>0.99962528745511148</v>
      </c>
      <c r="I1847" s="4">
        <f t="shared" si="350"/>
        <v>12205.573581538563</v>
      </c>
      <c r="J1847" s="25">
        <f t="shared" si="345"/>
        <v>12890.366927903287</v>
      </c>
      <c r="K1847" s="15">
        <f t="shared" si="351"/>
        <v>12885.536745707186</v>
      </c>
      <c r="L1847" s="36">
        <f t="shared" si="352"/>
        <v>-684.53674570718613</v>
      </c>
      <c r="M1847" s="36">
        <f t="shared" si="353"/>
        <v>684.53674570718613</v>
      </c>
      <c r="N1847" s="36">
        <f t="shared" si="354"/>
        <v>5.6104970552183109E-2</v>
      </c>
      <c r="O1847" s="36">
        <f t="shared" si="355"/>
        <v>468590.5562233848</v>
      </c>
      <c r="P1847" s="35">
        <f t="shared" si="346"/>
        <v>468590.5562233848</v>
      </c>
    </row>
    <row r="1848" spans="1:16" x14ac:dyDescent="0.4">
      <c r="A1848" s="1">
        <v>1847</v>
      </c>
      <c r="B1848" s="21">
        <v>41660</v>
      </c>
      <c r="C1848" s="43">
        <v>3</v>
      </c>
      <c r="D1848" s="23">
        <v>14661</v>
      </c>
      <c r="E1848" s="25">
        <f t="shared" si="347"/>
        <v>12751.5</v>
      </c>
      <c r="F1848" s="25">
        <f t="shared" si="348"/>
        <v>13014.875</v>
      </c>
      <c r="G1848" s="25">
        <f t="shared" si="349"/>
        <v>1.1264802773749267</v>
      </c>
      <c r="H1848" s="25">
        <f t="shared" si="344"/>
        <v>0.99623085886831275</v>
      </c>
      <c r="I1848" s="4">
        <f t="shared" si="350"/>
        <v>14716.468446535013</v>
      </c>
      <c r="J1848" s="25">
        <f t="shared" si="345"/>
        <v>12890.683347930208</v>
      </c>
      <c r="K1848" s="15">
        <f t="shared" si="351"/>
        <v>12842.096543107968</v>
      </c>
      <c r="L1848" s="36">
        <f t="shared" si="352"/>
        <v>1818.9034568920324</v>
      </c>
      <c r="M1848" s="36">
        <f t="shared" si="353"/>
        <v>1818.9034568920324</v>
      </c>
      <c r="N1848" s="36">
        <f t="shared" si="354"/>
        <v>0.12406407863665728</v>
      </c>
      <c r="O1848" s="36">
        <f t="shared" si="355"/>
        <v>3308409.7854937855</v>
      </c>
      <c r="P1848" s="35">
        <f t="shared" si="346"/>
        <v>3308409.7854937855</v>
      </c>
    </row>
    <row r="1849" spans="1:16" x14ac:dyDescent="0.4">
      <c r="A1849" s="1">
        <v>1848</v>
      </c>
      <c r="B1849" s="21">
        <v>41661</v>
      </c>
      <c r="C1849" s="43">
        <v>4</v>
      </c>
      <c r="D1849" s="23">
        <v>15053</v>
      </c>
      <c r="E1849" s="25">
        <f t="shared" si="347"/>
        <v>13278.25</v>
      </c>
      <c r="F1849" s="25">
        <f t="shared" si="348"/>
        <v>13248.375</v>
      </c>
      <c r="G1849" s="25">
        <f t="shared" si="349"/>
        <v>1.1362148187985319</v>
      </c>
      <c r="H1849" s="25">
        <f t="shared" si="344"/>
        <v>1.0011677938160828</v>
      </c>
      <c r="I1849" s="4">
        <f t="shared" si="350"/>
        <v>15035.441704155814</v>
      </c>
      <c r="J1849" s="25">
        <f t="shared" si="345"/>
        <v>12890.99976795713</v>
      </c>
      <c r="K1849" s="15">
        <f t="shared" si="351"/>
        <v>12906.053797769275</v>
      </c>
      <c r="L1849" s="36">
        <f t="shared" si="352"/>
        <v>2146.9462022307252</v>
      </c>
      <c r="M1849" s="36">
        <f t="shared" si="353"/>
        <v>2146.9462022307252</v>
      </c>
      <c r="N1849" s="36">
        <f t="shared" si="354"/>
        <v>0.14262580231387267</v>
      </c>
      <c r="O1849" s="36">
        <f t="shared" si="355"/>
        <v>4609377.9952729344</v>
      </c>
      <c r="P1849" s="35">
        <f t="shared" si="346"/>
        <v>4609377.9952729344</v>
      </c>
    </row>
    <row r="1850" spans="1:16" x14ac:dyDescent="0.4">
      <c r="A1850" s="1">
        <v>1849</v>
      </c>
      <c r="B1850" s="21">
        <v>41662</v>
      </c>
      <c r="C1850" s="43">
        <v>1</v>
      </c>
      <c r="D1850" s="23">
        <v>11198</v>
      </c>
      <c r="E1850" s="25">
        <f t="shared" si="347"/>
        <v>13218.5</v>
      </c>
      <c r="F1850" s="25">
        <f t="shared" si="348"/>
        <v>12894</v>
      </c>
      <c r="G1850" s="25">
        <f t="shared" si="349"/>
        <v>0.86846595315650688</v>
      </c>
      <c r="H1850" s="25">
        <f t="shared" si="344"/>
        <v>1.0029760598604931</v>
      </c>
      <c r="I1850" s="4">
        <f t="shared" si="350"/>
        <v>11164.772967320439</v>
      </c>
      <c r="J1850" s="25">
        <f t="shared" si="345"/>
        <v>12891.31618798405</v>
      </c>
      <c r="K1850" s="15">
        <f t="shared" si="351"/>
        <v>12929.681516640034</v>
      </c>
      <c r="L1850" s="36">
        <f t="shared" si="352"/>
        <v>-1731.6815166400338</v>
      </c>
      <c r="M1850" s="36">
        <f t="shared" si="353"/>
        <v>1731.6815166400338</v>
      </c>
      <c r="N1850" s="36">
        <f t="shared" si="354"/>
        <v>0.15464203577782049</v>
      </c>
      <c r="O1850" s="36">
        <f t="shared" si="355"/>
        <v>2998720.8750727279</v>
      </c>
      <c r="P1850" s="35">
        <f t="shared" si="346"/>
        <v>2998720.8750727279</v>
      </c>
    </row>
    <row r="1851" spans="1:16" x14ac:dyDescent="0.4">
      <c r="A1851" s="1">
        <v>1850</v>
      </c>
      <c r="B1851" s="21">
        <v>41663</v>
      </c>
      <c r="C1851" s="43">
        <v>2</v>
      </c>
      <c r="D1851" s="23">
        <v>11962</v>
      </c>
      <c r="E1851" s="25">
        <f t="shared" si="347"/>
        <v>12569.5</v>
      </c>
      <c r="F1851" s="25">
        <f t="shared" si="348"/>
        <v>12226.625</v>
      </c>
      <c r="G1851" s="25">
        <f t="shared" si="349"/>
        <v>0.97835666015764777</v>
      </c>
      <c r="H1851" s="25">
        <f t="shared" si="344"/>
        <v>0.99962528745511148</v>
      </c>
      <c r="I1851" s="4">
        <f t="shared" si="350"/>
        <v>11966.483991669886</v>
      </c>
      <c r="J1851" s="25">
        <f t="shared" si="345"/>
        <v>12891.63260801097</v>
      </c>
      <c r="K1851" s="15">
        <f t="shared" si="351"/>
        <v>12886.801951548654</v>
      </c>
      <c r="L1851" s="36">
        <f t="shared" si="352"/>
        <v>-924.80195154865396</v>
      </c>
      <c r="M1851" s="36">
        <f t="shared" si="353"/>
        <v>924.80195154865396</v>
      </c>
      <c r="N1851" s="36">
        <f t="shared" si="354"/>
        <v>7.7311649519198625E-2</v>
      </c>
      <c r="O1851" s="36">
        <f t="shared" si="355"/>
        <v>855258.64958819887</v>
      </c>
      <c r="P1851" s="35">
        <f t="shared" si="346"/>
        <v>855258.64958819887</v>
      </c>
    </row>
    <row r="1852" spans="1:16" x14ac:dyDescent="0.4">
      <c r="A1852" s="1">
        <v>1851</v>
      </c>
      <c r="B1852" s="21">
        <v>41664</v>
      </c>
      <c r="C1852" s="43">
        <v>3</v>
      </c>
      <c r="D1852" s="23">
        <v>12065</v>
      </c>
      <c r="E1852" s="25">
        <f t="shared" si="347"/>
        <v>11883.75</v>
      </c>
      <c r="F1852" s="25">
        <f t="shared" si="348"/>
        <v>12554.5</v>
      </c>
      <c r="G1852" s="25">
        <f t="shared" si="349"/>
        <v>0.9610099964156279</v>
      </c>
      <c r="H1852" s="25">
        <f t="shared" si="344"/>
        <v>0.99623085886831275</v>
      </c>
      <c r="I1852" s="4">
        <f t="shared" si="350"/>
        <v>12110.646736746807</v>
      </c>
      <c r="J1852" s="25">
        <f t="shared" si="345"/>
        <v>12891.949028037892</v>
      </c>
      <c r="K1852" s="15">
        <f t="shared" si="351"/>
        <v>12843.357452688699</v>
      </c>
      <c r="L1852" s="36">
        <f t="shared" si="352"/>
        <v>-778.35745268869869</v>
      </c>
      <c r="M1852" s="36">
        <f t="shared" si="353"/>
        <v>778.35745268869869</v>
      </c>
      <c r="N1852" s="36">
        <f t="shared" si="354"/>
        <v>6.4513672000720987E-2</v>
      </c>
      <c r="O1852" s="36">
        <f t="shared" si="355"/>
        <v>605840.32415603986</v>
      </c>
      <c r="P1852" s="35">
        <f t="shared" si="346"/>
        <v>605840.32415603986</v>
      </c>
    </row>
    <row r="1853" spans="1:16" x14ac:dyDescent="0.4">
      <c r="A1853" s="1">
        <v>1852</v>
      </c>
      <c r="B1853" s="21">
        <v>41665</v>
      </c>
      <c r="C1853" s="43">
        <v>4</v>
      </c>
      <c r="D1853" s="23">
        <v>12310</v>
      </c>
      <c r="E1853" s="25">
        <f t="shared" si="347"/>
        <v>13225.25</v>
      </c>
      <c r="F1853" s="25">
        <f t="shared" si="348"/>
        <v>13772.125</v>
      </c>
      <c r="G1853" s="25">
        <f t="shared" si="349"/>
        <v>0.89383446635867736</v>
      </c>
      <c r="H1853" s="25">
        <f t="shared" si="344"/>
        <v>1.0011677938160828</v>
      </c>
      <c r="I1853" s="4">
        <f t="shared" si="350"/>
        <v>12295.641226211257</v>
      </c>
      <c r="J1853" s="25">
        <f t="shared" si="345"/>
        <v>12892.265448064813</v>
      </c>
      <c r="K1853" s="15">
        <f t="shared" si="351"/>
        <v>12907.32095593036</v>
      </c>
      <c r="L1853" s="36">
        <f t="shared" si="352"/>
        <v>-597.32095593035956</v>
      </c>
      <c r="M1853" s="36">
        <f t="shared" si="353"/>
        <v>597.32095593035956</v>
      </c>
      <c r="N1853" s="36">
        <f t="shared" si="354"/>
        <v>4.8523229563798502E-2</v>
      </c>
      <c r="O1853" s="36">
        <f t="shared" si="355"/>
        <v>356792.32439355855</v>
      </c>
      <c r="P1853" s="35">
        <f t="shared" si="346"/>
        <v>356792.32439355855</v>
      </c>
    </row>
    <row r="1854" spans="1:16" x14ac:dyDescent="0.4">
      <c r="A1854" s="1">
        <v>1853</v>
      </c>
      <c r="B1854" s="21">
        <v>41666</v>
      </c>
      <c r="C1854" s="43">
        <v>1</v>
      </c>
      <c r="D1854" s="23">
        <v>16564</v>
      </c>
      <c r="E1854" s="25">
        <f t="shared" si="347"/>
        <v>14319</v>
      </c>
      <c r="F1854" s="25">
        <f t="shared" si="348"/>
        <v>14706.625</v>
      </c>
      <c r="G1854" s="25">
        <f t="shared" si="349"/>
        <v>1.1262951220963342</v>
      </c>
      <c r="H1854" s="25">
        <f t="shared" si="344"/>
        <v>1.0029760598604931</v>
      </c>
      <c r="I1854" s="4">
        <f t="shared" si="350"/>
        <v>16514.850815386297</v>
      </c>
      <c r="J1854" s="25">
        <f t="shared" si="345"/>
        <v>12892.581868091733</v>
      </c>
      <c r="K1854" s="15">
        <f t="shared" si="351"/>
        <v>12930.950963487481</v>
      </c>
      <c r="L1854" s="36">
        <f t="shared" si="352"/>
        <v>3633.0490365125188</v>
      </c>
      <c r="M1854" s="36">
        <f t="shared" si="353"/>
        <v>3633.0490365125188</v>
      </c>
      <c r="N1854" s="36">
        <f t="shared" si="354"/>
        <v>0.21933403987638969</v>
      </c>
      <c r="O1854" s="36">
        <f t="shared" si="355"/>
        <v>13199045.301704541</v>
      </c>
      <c r="P1854" s="35">
        <f t="shared" si="346"/>
        <v>13199045.301704541</v>
      </c>
    </row>
    <row r="1855" spans="1:16" x14ac:dyDescent="0.4">
      <c r="A1855" s="1">
        <v>1854</v>
      </c>
      <c r="B1855" s="21">
        <v>41667</v>
      </c>
      <c r="C1855" s="43">
        <v>2</v>
      </c>
      <c r="D1855" s="23">
        <v>16337</v>
      </c>
      <c r="E1855" s="25">
        <f t="shared" si="347"/>
        <v>15094.25</v>
      </c>
      <c r="F1855" s="25">
        <f t="shared" si="348"/>
        <v>15161.25</v>
      </c>
      <c r="G1855" s="25">
        <f t="shared" si="349"/>
        <v>1.0775496743342403</v>
      </c>
      <c r="H1855" s="25">
        <f t="shared" si="344"/>
        <v>0.99962528745511148</v>
      </c>
      <c r="I1855" s="4">
        <f t="shared" si="350"/>
        <v>16343.123973575568</v>
      </c>
      <c r="J1855" s="25">
        <f t="shared" si="345"/>
        <v>12892.898288118655</v>
      </c>
      <c r="K1855" s="15">
        <f t="shared" si="351"/>
        <v>12888.067157390125</v>
      </c>
      <c r="L1855" s="36">
        <f t="shared" si="352"/>
        <v>3448.9328426098746</v>
      </c>
      <c r="M1855" s="36">
        <f t="shared" si="353"/>
        <v>3448.9328426098746</v>
      </c>
      <c r="N1855" s="36">
        <f t="shared" si="354"/>
        <v>0.2111117611929898</v>
      </c>
      <c r="O1855" s="36">
        <f t="shared" si="355"/>
        <v>11895137.752833029</v>
      </c>
      <c r="P1855" s="35">
        <f t="shared" si="346"/>
        <v>11895137.752833029</v>
      </c>
    </row>
    <row r="1856" spans="1:16" x14ac:dyDescent="0.4">
      <c r="A1856" s="1">
        <v>1855</v>
      </c>
      <c r="B1856" s="21">
        <v>41668</v>
      </c>
      <c r="C1856" s="43">
        <v>3</v>
      </c>
      <c r="D1856" s="23">
        <v>15166</v>
      </c>
      <c r="E1856" s="25">
        <f t="shared" si="347"/>
        <v>15228.25</v>
      </c>
      <c r="F1856" s="25">
        <f t="shared" si="348"/>
        <v>14442.25</v>
      </c>
      <c r="G1856" s="25">
        <f t="shared" si="349"/>
        <v>1.0501133826100504</v>
      </c>
      <c r="H1856" s="25">
        <f t="shared" si="344"/>
        <v>0.99623085886831275</v>
      </c>
      <c r="I1856" s="4">
        <f t="shared" si="350"/>
        <v>15223.379064194121</v>
      </c>
      <c r="J1856" s="25">
        <f t="shared" si="345"/>
        <v>12893.214708145575</v>
      </c>
      <c r="K1856" s="15">
        <f t="shared" si="351"/>
        <v>12844.618362269428</v>
      </c>
      <c r="L1856" s="36">
        <f t="shared" si="352"/>
        <v>2321.381637730572</v>
      </c>
      <c r="M1856" s="36">
        <f t="shared" si="353"/>
        <v>2321.381637730572</v>
      </c>
      <c r="N1856" s="36">
        <f t="shared" si="354"/>
        <v>0.15306485808588766</v>
      </c>
      <c r="O1856" s="36">
        <f t="shared" si="355"/>
        <v>5388812.7079926729</v>
      </c>
      <c r="P1856" s="35">
        <f t="shared" si="346"/>
        <v>5388812.7079926729</v>
      </c>
    </row>
    <row r="1857" spans="1:16" x14ac:dyDescent="0.4">
      <c r="A1857" s="1">
        <v>1856</v>
      </c>
      <c r="B1857" s="21">
        <v>41669</v>
      </c>
      <c r="C1857" s="43">
        <v>4</v>
      </c>
      <c r="D1857" s="23">
        <v>12846</v>
      </c>
      <c r="E1857" s="25">
        <f t="shared" si="347"/>
        <v>13656.25</v>
      </c>
      <c r="F1857" s="25">
        <f t="shared" si="348"/>
        <v>12999.875</v>
      </c>
      <c r="G1857" s="25">
        <f t="shared" si="349"/>
        <v>0.98816334772449732</v>
      </c>
      <c r="H1857" s="25">
        <f t="shared" si="344"/>
        <v>1.0011677938160828</v>
      </c>
      <c r="I1857" s="4">
        <f t="shared" si="350"/>
        <v>12831.01601883914</v>
      </c>
      <c r="J1857" s="25">
        <f t="shared" si="345"/>
        <v>12893.531128172495</v>
      </c>
      <c r="K1857" s="15">
        <f t="shared" si="351"/>
        <v>12908.588114091446</v>
      </c>
      <c r="L1857" s="36">
        <f t="shared" si="352"/>
        <v>-62.588114091446187</v>
      </c>
      <c r="M1857" s="36">
        <f t="shared" si="353"/>
        <v>62.588114091446187</v>
      </c>
      <c r="N1857" s="36">
        <f t="shared" si="354"/>
        <v>4.8721869913939111E-3</v>
      </c>
      <c r="O1857" s="36">
        <f t="shared" si="355"/>
        <v>3917.2720255238846</v>
      </c>
      <c r="P1857" s="35">
        <f t="shared" si="346"/>
        <v>3917.2720255238846</v>
      </c>
    </row>
    <row r="1858" spans="1:16" x14ac:dyDescent="0.4">
      <c r="A1858" s="1">
        <v>1857</v>
      </c>
      <c r="B1858" s="21">
        <v>41670</v>
      </c>
      <c r="C1858" s="43">
        <v>1</v>
      </c>
      <c r="D1858" s="23">
        <v>10276</v>
      </c>
      <c r="E1858" s="25">
        <f t="shared" si="347"/>
        <v>12343.5</v>
      </c>
      <c r="F1858" s="25">
        <f t="shared" si="348"/>
        <v>11787.375</v>
      </c>
      <c r="G1858" s="25">
        <f t="shared" si="349"/>
        <v>0.87178018854918926</v>
      </c>
      <c r="H1858" s="25">
        <f t="shared" ref="H1858:H1921" si="356">VLOOKUP(C1858,$Q$38:$S$42,3,FALSE)</f>
        <v>1.0029760598604931</v>
      </c>
      <c r="I1858" s="4">
        <f t="shared" si="350"/>
        <v>10245.508752650905</v>
      </c>
      <c r="J1858" s="25">
        <f t="shared" si="345"/>
        <v>12893.847548199417</v>
      </c>
      <c r="K1858" s="15">
        <f t="shared" si="351"/>
        <v>12932.22041033493</v>
      </c>
      <c r="L1858" s="36">
        <f t="shared" si="352"/>
        <v>-2656.2204103349304</v>
      </c>
      <c r="M1858" s="36">
        <f t="shared" si="353"/>
        <v>2656.2204103349304</v>
      </c>
      <c r="N1858" s="36">
        <f t="shared" si="354"/>
        <v>0.25848777835100528</v>
      </c>
      <c r="O1858" s="36">
        <f t="shared" si="355"/>
        <v>7055506.8682798659</v>
      </c>
      <c r="P1858" s="35">
        <f t="shared" si="346"/>
        <v>7055506.8682798659</v>
      </c>
    </row>
    <row r="1859" spans="1:16" x14ac:dyDescent="0.4">
      <c r="A1859" s="1">
        <v>1858</v>
      </c>
      <c r="B1859" s="21">
        <v>41671</v>
      </c>
      <c r="C1859" s="43">
        <v>2</v>
      </c>
      <c r="D1859" s="23">
        <v>11086</v>
      </c>
      <c r="E1859" s="25">
        <f t="shared" si="347"/>
        <v>11231.25</v>
      </c>
      <c r="F1859" s="25">
        <f t="shared" si="348"/>
        <v>11220.125</v>
      </c>
      <c r="G1859" s="25">
        <f t="shared" si="349"/>
        <v>0.98804603335524332</v>
      </c>
      <c r="H1859" s="25">
        <f t="shared" si="356"/>
        <v>0.99962528745511148</v>
      </c>
      <c r="I1859" s="4">
        <f t="shared" si="350"/>
        <v>11090.155620435744</v>
      </c>
      <c r="J1859" s="25">
        <f t="shared" ref="J1859:J1922" si="357">INTERCEPT($I$2:$I$3896,$A$2:$A$3896)+SLOPE($I$2:$I$3896,$A$2:$A$3896)*A1859</f>
        <v>12894.163968226338</v>
      </c>
      <c r="K1859" s="15">
        <f t="shared" si="351"/>
        <v>12889.332363231593</v>
      </c>
      <c r="L1859" s="36">
        <f t="shared" si="352"/>
        <v>-1803.3323632315933</v>
      </c>
      <c r="M1859" s="36">
        <f t="shared" si="353"/>
        <v>1803.3323632315933</v>
      </c>
      <c r="N1859" s="36">
        <f t="shared" si="354"/>
        <v>0.16266754133425881</v>
      </c>
      <c r="O1859" s="36">
        <f t="shared" si="355"/>
        <v>3252007.6122784428</v>
      </c>
      <c r="P1859" s="35">
        <f t="shared" ref="P1859:P1922" si="358">(D1859-K1859)^2</f>
        <v>3252007.6122784428</v>
      </c>
    </row>
    <row r="1860" spans="1:16" x14ac:dyDescent="0.4">
      <c r="A1860" s="1">
        <v>1859</v>
      </c>
      <c r="B1860" s="21">
        <v>41672</v>
      </c>
      <c r="C1860" s="43">
        <v>3</v>
      </c>
      <c r="D1860" s="23">
        <v>10717</v>
      </c>
      <c r="E1860" s="25">
        <f t="shared" si="347"/>
        <v>11209</v>
      </c>
      <c r="F1860" s="25">
        <f t="shared" si="348"/>
        <v>11843</v>
      </c>
      <c r="G1860" s="25">
        <f t="shared" si="349"/>
        <v>0.90492273917081822</v>
      </c>
      <c r="H1860" s="25">
        <f t="shared" si="356"/>
        <v>0.99623085886831275</v>
      </c>
      <c r="I1860" s="4">
        <f t="shared" si="350"/>
        <v>10757.546711787445</v>
      </c>
      <c r="J1860" s="25">
        <f t="shared" si="357"/>
        <v>12894.480388253258</v>
      </c>
      <c r="K1860" s="15">
        <f t="shared" si="351"/>
        <v>12845.879271850157</v>
      </c>
      <c r="L1860" s="36">
        <f t="shared" si="352"/>
        <v>-2128.8792718501572</v>
      </c>
      <c r="M1860" s="36">
        <f t="shared" si="353"/>
        <v>2128.8792718501572</v>
      </c>
      <c r="N1860" s="36">
        <f t="shared" si="354"/>
        <v>0.19864507528694197</v>
      </c>
      <c r="O1860" s="36">
        <f t="shared" si="355"/>
        <v>4532126.9541132553</v>
      </c>
      <c r="P1860" s="35">
        <f t="shared" si="358"/>
        <v>4532126.9541132553</v>
      </c>
    </row>
    <row r="1861" spans="1:16" x14ac:dyDescent="0.4">
      <c r="A1861" s="1">
        <v>1860</v>
      </c>
      <c r="B1861" s="21">
        <v>41673</v>
      </c>
      <c r="C1861" s="43">
        <v>4</v>
      </c>
      <c r="D1861" s="23">
        <v>12757</v>
      </c>
      <c r="E1861" s="25">
        <f t="shared" ref="E1861:E1924" si="359">AVERAGE(D1859:D1862)</f>
        <v>12477</v>
      </c>
      <c r="F1861" s="25">
        <f t="shared" ref="F1861:F1924" si="360">AVERAGE(E1861:E1862)</f>
        <v>12822.875</v>
      </c>
      <c r="G1861" s="25">
        <f t="shared" si="349"/>
        <v>0.99486269654816095</v>
      </c>
      <c r="H1861" s="25">
        <f t="shared" si="356"/>
        <v>1.0011677938160828</v>
      </c>
      <c r="I1861" s="4">
        <f t="shared" si="350"/>
        <v>12742.119831257272</v>
      </c>
      <c r="J1861" s="25">
        <f t="shared" si="357"/>
        <v>12894.79680828018</v>
      </c>
      <c r="K1861" s="15">
        <f t="shared" si="351"/>
        <v>12909.855272252533</v>
      </c>
      <c r="L1861" s="36">
        <f t="shared" si="352"/>
        <v>-152.85527225253281</v>
      </c>
      <c r="M1861" s="36">
        <f t="shared" si="353"/>
        <v>152.85527225253281</v>
      </c>
      <c r="N1861" s="36">
        <f t="shared" si="354"/>
        <v>1.198207041252119E-2</v>
      </c>
      <c r="O1861" s="36">
        <f t="shared" si="355"/>
        <v>23364.734255395928</v>
      </c>
      <c r="P1861" s="35">
        <f t="shared" si="358"/>
        <v>23364.734255395928</v>
      </c>
    </row>
    <row r="1862" spans="1:16" x14ac:dyDescent="0.4">
      <c r="A1862" s="1">
        <v>1861</v>
      </c>
      <c r="B1862" s="21">
        <v>41674</v>
      </c>
      <c r="C1862" s="43">
        <v>1</v>
      </c>
      <c r="D1862" s="23">
        <v>15348</v>
      </c>
      <c r="E1862" s="25">
        <f t="shared" si="359"/>
        <v>13168.75</v>
      </c>
      <c r="F1862" s="25">
        <f t="shared" si="360"/>
        <v>13104.5</v>
      </c>
      <c r="G1862" s="25">
        <f t="shared" si="349"/>
        <v>1.1712007325727802</v>
      </c>
      <c r="H1862" s="25">
        <f t="shared" si="356"/>
        <v>1.0029760598604931</v>
      </c>
      <c r="I1862" s="4">
        <f t="shared" si="350"/>
        <v>15302.458966104135</v>
      </c>
      <c r="J1862" s="25">
        <f t="shared" si="357"/>
        <v>12895.1132283071</v>
      </c>
      <c r="K1862" s="15">
        <f t="shared" si="351"/>
        <v>12933.489857182378</v>
      </c>
      <c r="L1862" s="36">
        <f t="shared" si="352"/>
        <v>2414.5101428176222</v>
      </c>
      <c r="M1862" s="36">
        <f t="shared" si="353"/>
        <v>2414.5101428176222</v>
      </c>
      <c r="N1862" s="36">
        <f t="shared" si="354"/>
        <v>0.1573175751119118</v>
      </c>
      <c r="O1862" s="36">
        <f t="shared" si="355"/>
        <v>5829859.229769174</v>
      </c>
      <c r="P1862" s="35">
        <f t="shared" si="358"/>
        <v>5829859.229769174</v>
      </c>
    </row>
    <row r="1863" spans="1:16" x14ac:dyDescent="0.4">
      <c r="A1863" s="1">
        <v>1862</v>
      </c>
      <c r="B1863" s="21">
        <v>41675</v>
      </c>
      <c r="C1863" s="43">
        <v>2</v>
      </c>
      <c r="D1863" s="23">
        <v>13853</v>
      </c>
      <c r="E1863" s="25">
        <f t="shared" si="359"/>
        <v>13040.25</v>
      </c>
      <c r="F1863" s="25">
        <f t="shared" si="360"/>
        <v>13335.75</v>
      </c>
      <c r="G1863" s="25">
        <f t="shared" si="349"/>
        <v>1.0387867199070169</v>
      </c>
      <c r="H1863" s="25">
        <f t="shared" si="356"/>
        <v>0.99962528745511148</v>
      </c>
      <c r="I1863" s="4">
        <f t="shared" si="350"/>
        <v>13858.192838706147</v>
      </c>
      <c r="J1863" s="25">
        <f t="shared" si="357"/>
        <v>12895.429648334022</v>
      </c>
      <c r="K1863" s="15">
        <f t="shared" si="351"/>
        <v>12890.597569073065</v>
      </c>
      <c r="L1863" s="36">
        <f t="shared" si="352"/>
        <v>962.40243092693527</v>
      </c>
      <c r="M1863" s="36">
        <f t="shared" si="353"/>
        <v>962.40243092693527</v>
      </c>
      <c r="N1863" s="36">
        <f t="shared" si="354"/>
        <v>6.9472491945927611E-2</v>
      </c>
      <c r="O1863" s="36">
        <f t="shared" si="355"/>
        <v>926218.43905407446</v>
      </c>
      <c r="P1863" s="35">
        <f t="shared" si="358"/>
        <v>926218.43905407446</v>
      </c>
    </row>
    <row r="1864" spans="1:16" x14ac:dyDescent="0.4">
      <c r="A1864" s="1">
        <v>1863</v>
      </c>
      <c r="B1864" s="21">
        <v>41676</v>
      </c>
      <c r="C1864" s="43">
        <v>3</v>
      </c>
      <c r="D1864" s="23">
        <v>10203</v>
      </c>
      <c r="E1864" s="25">
        <f t="shared" si="359"/>
        <v>13631.25</v>
      </c>
      <c r="F1864" s="25">
        <f t="shared" si="360"/>
        <v>13524.75</v>
      </c>
      <c r="G1864" s="25">
        <f t="shared" si="349"/>
        <v>0.75439472078966341</v>
      </c>
      <c r="H1864" s="25">
        <f t="shared" si="356"/>
        <v>0.99623085886831275</v>
      </c>
      <c r="I1864" s="4">
        <f t="shared" si="350"/>
        <v>10241.60204351659</v>
      </c>
      <c r="J1864" s="25">
        <f t="shared" si="357"/>
        <v>12895.746068360942</v>
      </c>
      <c r="K1864" s="15">
        <f t="shared" si="351"/>
        <v>12847.140181430888</v>
      </c>
      <c r="L1864" s="36">
        <f t="shared" si="352"/>
        <v>-2644.1401814308883</v>
      </c>
      <c r="M1864" s="36">
        <f t="shared" si="353"/>
        <v>2644.1401814308883</v>
      </c>
      <c r="N1864" s="36">
        <f t="shared" si="354"/>
        <v>0.25915320802027719</v>
      </c>
      <c r="O1864" s="36">
        <f t="shared" si="355"/>
        <v>6991477.299057371</v>
      </c>
      <c r="P1864" s="35">
        <f t="shared" si="358"/>
        <v>6991477.299057371</v>
      </c>
    </row>
    <row r="1865" spans="1:16" x14ac:dyDescent="0.4">
      <c r="A1865" s="1">
        <v>1864</v>
      </c>
      <c r="B1865" s="21">
        <v>41677</v>
      </c>
      <c r="C1865" s="43">
        <v>4</v>
      </c>
      <c r="D1865" s="23">
        <v>15121</v>
      </c>
      <c r="E1865" s="25">
        <f t="shared" si="359"/>
        <v>13418.25</v>
      </c>
      <c r="F1865" s="25">
        <f t="shared" si="360"/>
        <v>13487.375</v>
      </c>
      <c r="G1865" s="25">
        <f t="shared" si="349"/>
        <v>1.121122531256082</v>
      </c>
      <c r="H1865" s="25">
        <f t="shared" si="356"/>
        <v>1.0011677938160828</v>
      </c>
      <c r="I1865" s="4">
        <f t="shared" si="350"/>
        <v>15103.362386802635</v>
      </c>
      <c r="J1865" s="25">
        <f t="shared" si="357"/>
        <v>12896.062488387863</v>
      </c>
      <c r="K1865" s="15">
        <f t="shared" si="351"/>
        <v>12911.122430413619</v>
      </c>
      <c r="L1865" s="36">
        <f t="shared" si="352"/>
        <v>2209.8775695863806</v>
      </c>
      <c r="M1865" s="36">
        <f t="shared" si="353"/>
        <v>2209.8775695863806</v>
      </c>
      <c r="N1865" s="36">
        <f t="shared" si="354"/>
        <v>0.14614625815662857</v>
      </c>
      <c r="O1865" s="36">
        <f t="shared" si="355"/>
        <v>4883558.8725610087</v>
      </c>
      <c r="P1865" s="35">
        <f t="shared" si="358"/>
        <v>4883558.8725610087</v>
      </c>
    </row>
    <row r="1866" spans="1:16" x14ac:dyDescent="0.4">
      <c r="A1866" s="1">
        <v>1865</v>
      </c>
      <c r="B1866" s="21">
        <v>41678</v>
      </c>
      <c r="C1866" s="43">
        <v>1</v>
      </c>
      <c r="D1866" s="23">
        <v>14496</v>
      </c>
      <c r="E1866" s="25">
        <f t="shared" si="359"/>
        <v>13556.5</v>
      </c>
      <c r="F1866" s="25">
        <f t="shared" si="360"/>
        <v>14338.875</v>
      </c>
      <c r="G1866" s="25">
        <f t="shared" si="349"/>
        <v>1.0109579726442974</v>
      </c>
      <c r="H1866" s="25">
        <f t="shared" si="356"/>
        <v>1.0029760598604931</v>
      </c>
      <c r="I1866" s="4">
        <f t="shared" si="350"/>
        <v>14452.987045389988</v>
      </c>
      <c r="J1866" s="25">
        <f t="shared" si="357"/>
        <v>12896.378908414785</v>
      </c>
      <c r="K1866" s="15">
        <f t="shared" si="351"/>
        <v>12934.759304029827</v>
      </c>
      <c r="L1866" s="36">
        <f t="shared" si="352"/>
        <v>1561.240695970173</v>
      </c>
      <c r="M1866" s="36">
        <f t="shared" si="353"/>
        <v>1561.240695970173</v>
      </c>
      <c r="N1866" s="36">
        <f t="shared" si="354"/>
        <v>0.10770148288977463</v>
      </c>
      <c r="O1866" s="36">
        <f t="shared" si="355"/>
        <v>2437472.51075343</v>
      </c>
      <c r="P1866" s="35">
        <f t="shared" si="358"/>
        <v>2437472.51075343</v>
      </c>
    </row>
    <row r="1867" spans="1:16" x14ac:dyDescent="0.4">
      <c r="A1867" s="1">
        <v>1866</v>
      </c>
      <c r="B1867" s="21">
        <v>41679</v>
      </c>
      <c r="C1867" s="43">
        <v>2</v>
      </c>
      <c r="D1867" s="23">
        <v>14406</v>
      </c>
      <c r="E1867" s="25">
        <f t="shared" si="359"/>
        <v>15121.25</v>
      </c>
      <c r="F1867" s="25">
        <f t="shared" si="360"/>
        <v>15165</v>
      </c>
      <c r="G1867" s="25">
        <f t="shared" si="349"/>
        <v>0.9499505440158259</v>
      </c>
      <c r="H1867" s="25">
        <f t="shared" si="356"/>
        <v>0.99962528745511148</v>
      </c>
      <c r="I1867" s="4">
        <f t="shared" si="350"/>
        <v>14411.400132419025</v>
      </c>
      <c r="J1867" s="25">
        <f t="shared" si="357"/>
        <v>12896.695328441705</v>
      </c>
      <c r="K1867" s="15">
        <f t="shared" si="351"/>
        <v>12891.862774914533</v>
      </c>
      <c r="L1867" s="36">
        <f t="shared" si="352"/>
        <v>1514.1372250854674</v>
      </c>
      <c r="M1867" s="36">
        <f t="shared" si="353"/>
        <v>1514.1372250854674</v>
      </c>
      <c r="N1867" s="36">
        <f t="shared" si="354"/>
        <v>0.10510462481504008</v>
      </c>
      <c r="O1867" s="36">
        <f t="shared" si="355"/>
        <v>2292611.5363895195</v>
      </c>
      <c r="P1867" s="35">
        <f t="shared" si="358"/>
        <v>2292611.5363895195</v>
      </c>
    </row>
    <row r="1868" spans="1:16" x14ac:dyDescent="0.4">
      <c r="A1868" s="1">
        <v>1867</v>
      </c>
      <c r="B1868" s="21">
        <v>41680</v>
      </c>
      <c r="C1868" s="43">
        <v>3</v>
      </c>
      <c r="D1868" s="23">
        <v>16462</v>
      </c>
      <c r="E1868" s="25">
        <f t="shared" si="359"/>
        <v>15208.75</v>
      </c>
      <c r="F1868" s="25">
        <f t="shared" si="360"/>
        <v>15447</v>
      </c>
      <c r="G1868" s="25">
        <f t="shared" si="349"/>
        <v>1.0657085518223604</v>
      </c>
      <c r="H1868" s="25">
        <f t="shared" si="356"/>
        <v>0.99623085886831275</v>
      </c>
      <c r="I1868" s="4">
        <f t="shared" si="350"/>
        <v>16524.282352285612</v>
      </c>
      <c r="J1868" s="25">
        <f t="shared" si="357"/>
        <v>12897.011748468625</v>
      </c>
      <c r="K1868" s="15">
        <f t="shared" si="351"/>
        <v>12848.401091011618</v>
      </c>
      <c r="L1868" s="36">
        <f t="shared" si="352"/>
        <v>3613.5989089883824</v>
      </c>
      <c r="M1868" s="36">
        <f t="shared" si="353"/>
        <v>3613.5989089883824</v>
      </c>
      <c r="N1868" s="36">
        <f t="shared" si="354"/>
        <v>0.21951153620388666</v>
      </c>
      <c r="O1868" s="36">
        <f t="shared" si="355"/>
        <v>13058097.075042028</v>
      </c>
      <c r="P1868" s="35">
        <f t="shared" si="358"/>
        <v>13058097.075042028</v>
      </c>
    </row>
    <row r="1869" spans="1:16" x14ac:dyDescent="0.4">
      <c r="A1869" s="1">
        <v>1868</v>
      </c>
      <c r="B1869" s="21">
        <v>41681</v>
      </c>
      <c r="C1869" s="43">
        <v>4</v>
      </c>
      <c r="D1869" s="23">
        <v>15471</v>
      </c>
      <c r="E1869" s="25">
        <f t="shared" si="359"/>
        <v>15685.25</v>
      </c>
      <c r="F1869" s="25">
        <f t="shared" si="360"/>
        <v>14986.625</v>
      </c>
      <c r="G1869" s="25">
        <f t="shared" si="349"/>
        <v>1.0323204857664752</v>
      </c>
      <c r="H1869" s="25">
        <f t="shared" si="356"/>
        <v>1.0011677938160828</v>
      </c>
      <c r="I1869" s="4">
        <f t="shared" si="350"/>
        <v>15452.954135720096</v>
      </c>
      <c r="J1869" s="25">
        <f t="shared" si="357"/>
        <v>12897.328168495547</v>
      </c>
      <c r="K1869" s="15">
        <f t="shared" si="351"/>
        <v>12912.389588574706</v>
      </c>
      <c r="L1869" s="36">
        <f t="shared" si="352"/>
        <v>2558.6104114252939</v>
      </c>
      <c r="M1869" s="36">
        <f t="shared" si="353"/>
        <v>2558.6104114252939</v>
      </c>
      <c r="N1869" s="36">
        <f t="shared" si="354"/>
        <v>0.16538106207907013</v>
      </c>
      <c r="O1869" s="36">
        <f t="shared" si="355"/>
        <v>6546487.2374539115</v>
      </c>
      <c r="P1869" s="35">
        <f t="shared" si="358"/>
        <v>6546487.2374539115</v>
      </c>
    </row>
    <row r="1870" spans="1:16" x14ac:dyDescent="0.4">
      <c r="A1870" s="1">
        <v>1869</v>
      </c>
      <c r="B1870" s="21">
        <v>41682</v>
      </c>
      <c r="C1870" s="43">
        <v>1</v>
      </c>
      <c r="D1870" s="23">
        <v>16402</v>
      </c>
      <c r="E1870" s="25">
        <f t="shared" si="359"/>
        <v>14288</v>
      </c>
      <c r="F1870" s="25">
        <f t="shared" si="360"/>
        <v>13759</v>
      </c>
      <c r="G1870" s="25">
        <f t="shared" si="349"/>
        <v>1.1920924485791118</v>
      </c>
      <c r="H1870" s="25">
        <f t="shared" si="356"/>
        <v>1.0029760598604931</v>
      </c>
      <c r="I1870" s="4">
        <f t="shared" si="350"/>
        <v>16353.331506518114</v>
      </c>
      <c r="J1870" s="25">
        <f t="shared" si="357"/>
        <v>12897.644588522468</v>
      </c>
      <c r="K1870" s="15">
        <f t="shared" si="351"/>
        <v>12936.028750877274</v>
      </c>
      <c r="L1870" s="36">
        <f t="shared" si="352"/>
        <v>3465.9712491227256</v>
      </c>
      <c r="M1870" s="36">
        <f t="shared" si="353"/>
        <v>3465.9712491227256</v>
      </c>
      <c r="N1870" s="36">
        <f t="shared" si="354"/>
        <v>0.2113139403196394</v>
      </c>
      <c r="O1870" s="36">
        <f t="shared" si="355"/>
        <v>12012956.699745346</v>
      </c>
      <c r="P1870" s="35">
        <f t="shared" si="358"/>
        <v>12012956.699745346</v>
      </c>
    </row>
    <row r="1871" spans="1:16" x14ac:dyDescent="0.4">
      <c r="A1871" s="1">
        <v>1870</v>
      </c>
      <c r="B1871" s="21">
        <v>41683</v>
      </c>
      <c r="C1871" s="43">
        <v>2</v>
      </c>
      <c r="D1871" s="23">
        <v>8817</v>
      </c>
      <c r="E1871" s="25">
        <f t="shared" si="359"/>
        <v>13230</v>
      </c>
      <c r="F1871" s="25">
        <f t="shared" si="360"/>
        <v>12658.5</v>
      </c>
      <c r="G1871" s="25">
        <f t="shared" si="349"/>
        <v>0.6965280246474701</v>
      </c>
      <c r="H1871" s="25">
        <f t="shared" si="356"/>
        <v>0.99962528745511148</v>
      </c>
      <c r="I1871" s="4">
        <f t="shared" si="350"/>
        <v>8820.3050789628305</v>
      </c>
      <c r="J1871" s="25">
        <f t="shared" si="357"/>
        <v>12897.961008549388</v>
      </c>
      <c r="K1871" s="15">
        <f t="shared" si="351"/>
        <v>12893.127980756</v>
      </c>
      <c r="L1871" s="36">
        <f t="shared" si="352"/>
        <v>-4076.1279807560004</v>
      </c>
      <c r="M1871" s="36">
        <f t="shared" si="353"/>
        <v>4076.1279807560004</v>
      </c>
      <c r="N1871" s="36">
        <f t="shared" si="354"/>
        <v>0.46230327557627315</v>
      </c>
      <c r="O1871" s="36">
        <f t="shared" si="355"/>
        <v>16614819.31550199</v>
      </c>
      <c r="P1871" s="35">
        <f t="shared" si="358"/>
        <v>16614819.31550199</v>
      </c>
    </row>
    <row r="1872" spans="1:16" x14ac:dyDescent="0.4">
      <c r="A1872" s="1">
        <v>1871</v>
      </c>
      <c r="B1872" s="21">
        <v>41684</v>
      </c>
      <c r="C1872" s="43">
        <v>3</v>
      </c>
      <c r="D1872" s="23">
        <v>12230</v>
      </c>
      <c r="E1872" s="25">
        <f t="shared" si="359"/>
        <v>12087</v>
      </c>
      <c r="F1872" s="25">
        <f t="shared" si="360"/>
        <v>11293.5</v>
      </c>
      <c r="G1872" s="25">
        <f t="shared" si="349"/>
        <v>1.0829238057289592</v>
      </c>
      <c r="H1872" s="25">
        <f t="shared" si="356"/>
        <v>0.99623085886831275</v>
      </c>
      <c r="I1872" s="4">
        <f t="shared" si="350"/>
        <v>12276.270997962158</v>
      </c>
      <c r="J1872" s="25">
        <f t="shared" si="357"/>
        <v>12898.27742857631</v>
      </c>
      <c r="K1872" s="15">
        <f t="shared" si="351"/>
        <v>12849.662000592351</v>
      </c>
      <c r="L1872" s="36">
        <f t="shared" si="352"/>
        <v>-619.66200059235052</v>
      </c>
      <c r="M1872" s="36">
        <f t="shared" si="353"/>
        <v>619.66200059235052</v>
      </c>
      <c r="N1872" s="36">
        <f t="shared" si="354"/>
        <v>5.0667375355057276E-2</v>
      </c>
      <c r="O1872" s="36">
        <f t="shared" si="355"/>
        <v>383980.99497811421</v>
      </c>
      <c r="P1872" s="35">
        <f t="shared" si="358"/>
        <v>383980.99497811421</v>
      </c>
    </row>
    <row r="1873" spans="1:16" x14ac:dyDescent="0.4">
      <c r="A1873" s="1">
        <v>1872</v>
      </c>
      <c r="B1873" s="21">
        <v>41685</v>
      </c>
      <c r="C1873" s="43">
        <v>4</v>
      </c>
      <c r="D1873" s="23">
        <v>10899</v>
      </c>
      <c r="E1873" s="25">
        <f t="shared" si="359"/>
        <v>10500</v>
      </c>
      <c r="F1873" s="25">
        <f t="shared" si="360"/>
        <v>11372.5</v>
      </c>
      <c r="G1873" s="25">
        <f t="shared" si="349"/>
        <v>0.95836447570894701</v>
      </c>
      <c r="H1873" s="25">
        <f t="shared" si="356"/>
        <v>1.0011677938160828</v>
      </c>
      <c r="I1873" s="4">
        <f t="shared" si="350"/>
        <v>10886.287061289724</v>
      </c>
      <c r="J1873" s="25">
        <f t="shared" si="357"/>
        <v>12898.59384860323</v>
      </c>
      <c r="K1873" s="15">
        <f t="shared" si="351"/>
        <v>12913.656746735793</v>
      </c>
      <c r="L1873" s="36">
        <f t="shared" si="352"/>
        <v>-2014.6567467357927</v>
      </c>
      <c r="M1873" s="36">
        <f t="shared" si="353"/>
        <v>2014.6567467357927</v>
      </c>
      <c r="N1873" s="36">
        <f t="shared" si="354"/>
        <v>0.18484785271454196</v>
      </c>
      <c r="O1873" s="36">
        <f t="shared" si="355"/>
        <v>4058841.8071680479</v>
      </c>
      <c r="P1873" s="35">
        <f t="shared" si="358"/>
        <v>4058841.8071680479</v>
      </c>
    </row>
    <row r="1874" spans="1:16" x14ac:dyDescent="0.4">
      <c r="A1874" s="1">
        <v>1873</v>
      </c>
      <c r="B1874" s="21">
        <v>41686</v>
      </c>
      <c r="C1874" s="43">
        <v>1</v>
      </c>
      <c r="D1874" s="23">
        <v>10054</v>
      </c>
      <c r="E1874" s="25">
        <f t="shared" si="359"/>
        <v>12245</v>
      </c>
      <c r="F1874" s="25">
        <f t="shared" si="360"/>
        <v>12100.375</v>
      </c>
      <c r="G1874" s="25">
        <f t="shared" si="349"/>
        <v>0.83088334039234324</v>
      </c>
      <c r="H1874" s="25">
        <f t="shared" si="356"/>
        <v>1.0029760598604931</v>
      </c>
      <c r="I1874" s="4">
        <f t="shared" si="350"/>
        <v>10024.167477535248</v>
      </c>
      <c r="J1874" s="25">
        <f t="shared" si="357"/>
        <v>12898.91026863015</v>
      </c>
      <c r="K1874" s="15">
        <f t="shared" si="351"/>
        <v>12937.298197724722</v>
      </c>
      <c r="L1874" s="36">
        <f t="shared" si="352"/>
        <v>-2883.2981977247218</v>
      </c>
      <c r="M1874" s="36">
        <f t="shared" si="353"/>
        <v>2883.2981977247218</v>
      </c>
      <c r="N1874" s="36">
        <f t="shared" si="354"/>
        <v>0.28678120128553031</v>
      </c>
      <c r="O1874" s="36">
        <f t="shared" si="355"/>
        <v>8313408.4970026296</v>
      </c>
      <c r="P1874" s="35">
        <f t="shared" si="358"/>
        <v>8313408.4970026296</v>
      </c>
    </row>
    <row r="1875" spans="1:16" x14ac:dyDescent="0.4">
      <c r="A1875" s="1">
        <v>1874</v>
      </c>
      <c r="B1875" s="21">
        <v>41687</v>
      </c>
      <c r="C1875" s="43">
        <v>2</v>
      </c>
      <c r="D1875" s="23">
        <v>15797</v>
      </c>
      <c r="E1875" s="25">
        <f t="shared" si="359"/>
        <v>11955.75</v>
      </c>
      <c r="F1875" s="25">
        <f t="shared" si="360"/>
        <v>12154.625</v>
      </c>
      <c r="G1875" s="25">
        <f t="shared" si="349"/>
        <v>1.2996698787498586</v>
      </c>
      <c r="H1875" s="25">
        <f t="shared" si="356"/>
        <v>0.99962528745511148</v>
      </c>
      <c r="I1875" s="4">
        <f t="shared" si="350"/>
        <v>15802.921552951781</v>
      </c>
      <c r="J1875" s="25">
        <f t="shared" si="357"/>
        <v>12899.226688657072</v>
      </c>
      <c r="K1875" s="15">
        <f t="shared" si="351"/>
        <v>12894.393186597472</v>
      </c>
      <c r="L1875" s="36">
        <f t="shared" si="352"/>
        <v>2902.6068134025281</v>
      </c>
      <c r="M1875" s="36">
        <f t="shared" si="353"/>
        <v>2902.6068134025281</v>
      </c>
      <c r="N1875" s="36">
        <f t="shared" si="354"/>
        <v>0.18374418012296817</v>
      </c>
      <c r="O1875" s="36">
        <f t="shared" si="355"/>
        <v>8425126.3132107779</v>
      </c>
      <c r="P1875" s="35">
        <f t="shared" si="358"/>
        <v>8425126.3132107779</v>
      </c>
    </row>
    <row r="1876" spans="1:16" x14ac:dyDescent="0.4">
      <c r="A1876" s="1">
        <v>1875</v>
      </c>
      <c r="B1876" s="21">
        <v>41688</v>
      </c>
      <c r="C1876" s="43">
        <v>3</v>
      </c>
      <c r="D1876" s="23">
        <v>11073</v>
      </c>
      <c r="E1876" s="25">
        <f t="shared" si="359"/>
        <v>12353.5</v>
      </c>
      <c r="F1876" s="25">
        <f t="shared" si="360"/>
        <v>12548.25</v>
      </c>
      <c r="G1876" s="25">
        <f t="shared" si="349"/>
        <v>0.88243380551072859</v>
      </c>
      <c r="H1876" s="25">
        <f t="shared" si="356"/>
        <v>0.99623085886831275</v>
      </c>
      <c r="I1876" s="4">
        <f t="shared" si="350"/>
        <v>11114.893602652084</v>
      </c>
      <c r="J1876" s="25">
        <f t="shared" si="357"/>
        <v>12899.543108683993</v>
      </c>
      <c r="K1876" s="15">
        <f t="shared" si="351"/>
        <v>12850.92291017308</v>
      </c>
      <c r="L1876" s="36">
        <f t="shared" si="352"/>
        <v>-1777.9229101730798</v>
      </c>
      <c r="M1876" s="36">
        <f t="shared" si="353"/>
        <v>1777.9229101730798</v>
      </c>
      <c r="N1876" s="36">
        <f t="shared" si="354"/>
        <v>0.16056379573494806</v>
      </c>
      <c r="O1876" s="36">
        <f t="shared" si="355"/>
        <v>3161009.874518313</v>
      </c>
      <c r="P1876" s="35">
        <f t="shared" si="358"/>
        <v>3161009.874518313</v>
      </c>
    </row>
    <row r="1877" spans="1:16" x14ac:dyDescent="0.4">
      <c r="A1877" s="1">
        <v>1876</v>
      </c>
      <c r="B1877" s="21">
        <v>41689</v>
      </c>
      <c r="C1877" s="43">
        <v>4</v>
      </c>
      <c r="D1877" s="23">
        <v>12490</v>
      </c>
      <c r="E1877" s="25">
        <f t="shared" si="359"/>
        <v>12743</v>
      </c>
      <c r="F1877" s="25">
        <f t="shared" si="360"/>
        <v>12432.875</v>
      </c>
      <c r="G1877" s="25">
        <f t="shared" si="349"/>
        <v>1.0045946733961373</v>
      </c>
      <c r="H1877" s="25">
        <f t="shared" si="356"/>
        <v>1.0011677938160828</v>
      </c>
      <c r="I1877" s="4">
        <f t="shared" si="350"/>
        <v>12475.431268511666</v>
      </c>
      <c r="J1877" s="25">
        <f t="shared" si="357"/>
        <v>12899.859528710913</v>
      </c>
      <c r="K1877" s="15">
        <f t="shared" si="351"/>
        <v>12914.923904896878</v>
      </c>
      <c r="L1877" s="36">
        <f t="shared" si="352"/>
        <v>-424.9239048968775</v>
      </c>
      <c r="M1877" s="36">
        <f t="shared" si="353"/>
        <v>424.9239048968775</v>
      </c>
      <c r="N1877" s="36">
        <f t="shared" si="354"/>
        <v>3.4021129295186352E-2</v>
      </c>
      <c r="O1877" s="36">
        <f t="shared" si="355"/>
        <v>180560.3249528106</v>
      </c>
      <c r="P1877" s="35">
        <f t="shared" si="358"/>
        <v>180560.3249528106</v>
      </c>
    </row>
    <row r="1878" spans="1:16" x14ac:dyDescent="0.4">
      <c r="A1878" s="1">
        <v>1877</v>
      </c>
      <c r="B1878" s="21">
        <v>41690</v>
      </c>
      <c r="C1878" s="43">
        <v>1</v>
      </c>
      <c r="D1878" s="23">
        <v>11612</v>
      </c>
      <c r="E1878" s="25">
        <f t="shared" si="359"/>
        <v>12122.75</v>
      </c>
      <c r="F1878" s="25">
        <f t="shared" si="360"/>
        <v>12066.125</v>
      </c>
      <c r="G1878" s="25">
        <f t="shared" si="349"/>
        <v>0.9623636420143169</v>
      </c>
      <c r="H1878" s="25">
        <f t="shared" si="356"/>
        <v>1.0029760598604931</v>
      </c>
      <c r="I1878" s="4">
        <f t="shared" si="350"/>
        <v>11577.544534428018</v>
      </c>
      <c r="J1878" s="25">
        <f t="shared" si="357"/>
        <v>12900.175948737835</v>
      </c>
      <c r="K1878" s="15">
        <f t="shared" si="351"/>
        <v>12938.567644572173</v>
      </c>
      <c r="L1878" s="36">
        <f t="shared" si="352"/>
        <v>-1326.5676445721729</v>
      </c>
      <c r="M1878" s="36">
        <f t="shared" si="353"/>
        <v>1326.5676445721729</v>
      </c>
      <c r="N1878" s="36">
        <f t="shared" si="354"/>
        <v>0.11424109925699043</v>
      </c>
      <c r="O1878" s="36">
        <f t="shared" si="355"/>
        <v>1759781.7156257627</v>
      </c>
      <c r="P1878" s="35">
        <f t="shared" si="358"/>
        <v>1759781.7156257627</v>
      </c>
    </row>
    <row r="1879" spans="1:16" x14ac:dyDescent="0.4">
      <c r="A1879" s="1">
        <v>1878</v>
      </c>
      <c r="B1879" s="21">
        <v>41691</v>
      </c>
      <c r="C1879" s="43">
        <v>2</v>
      </c>
      <c r="D1879" s="23">
        <v>13316</v>
      </c>
      <c r="E1879" s="25">
        <f t="shared" si="359"/>
        <v>12009.5</v>
      </c>
      <c r="F1879" s="25">
        <f t="shared" si="360"/>
        <v>11882</v>
      </c>
      <c r="G1879" s="25">
        <f t="shared" si="349"/>
        <v>1.1206867530718734</v>
      </c>
      <c r="H1879" s="25">
        <f t="shared" si="356"/>
        <v>0.99962528745511148</v>
      </c>
      <c r="I1879" s="4">
        <f t="shared" si="350"/>
        <v>13320.991542641381</v>
      </c>
      <c r="J1879" s="25">
        <f t="shared" si="357"/>
        <v>12900.492368764755</v>
      </c>
      <c r="K1879" s="15">
        <f t="shared" si="351"/>
        <v>12895.65839243894</v>
      </c>
      <c r="L1879" s="36">
        <f t="shared" si="352"/>
        <v>420.3416075610603</v>
      </c>
      <c r="M1879" s="36">
        <f t="shared" si="353"/>
        <v>420.3416075610603</v>
      </c>
      <c r="N1879" s="36">
        <f t="shared" si="354"/>
        <v>3.1566657221467433E-2</v>
      </c>
      <c r="O1879" s="36">
        <f t="shared" si="355"/>
        <v>176687.06704701643</v>
      </c>
      <c r="P1879" s="35">
        <f t="shared" si="358"/>
        <v>176687.06704701643</v>
      </c>
    </row>
    <row r="1880" spans="1:16" x14ac:dyDescent="0.4">
      <c r="A1880" s="1">
        <v>1879</v>
      </c>
      <c r="B1880" s="21">
        <v>41692</v>
      </c>
      <c r="C1880" s="43">
        <v>3</v>
      </c>
      <c r="D1880" s="23">
        <v>10620</v>
      </c>
      <c r="E1880" s="25">
        <f t="shared" si="359"/>
        <v>11754.5</v>
      </c>
      <c r="F1880" s="25">
        <f t="shared" si="360"/>
        <v>12175.125</v>
      </c>
      <c r="G1880" s="25">
        <f t="shared" si="349"/>
        <v>0.87227030523300586</v>
      </c>
      <c r="H1880" s="25">
        <f t="shared" si="356"/>
        <v>0.99623085886831275</v>
      </c>
      <c r="I1880" s="4">
        <f t="shared" si="350"/>
        <v>10660.179721860844</v>
      </c>
      <c r="J1880" s="25">
        <f t="shared" si="357"/>
        <v>12900.808788791677</v>
      </c>
      <c r="K1880" s="15">
        <f t="shared" si="351"/>
        <v>12852.183819753811</v>
      </c>
      <c r="L1880" s="36">
        <f t="shared" si="352"/>
        <v>-2232.1838197538109</v>
      </c>
      <c r="M1880" s="36">
        <f t="shared" si="353"/>
        <v>2232.1838197538109</v>
      </c>
      <c r="N1880" s="36">
        <f t="shared" si="354"/>
        <v>0.21018680035346618</v>
      </c>
      <c r="O1880" s="36">
        <f t="shared" si="355"/>
        <v>4982644.6051707137</v>
      </c>
      <c r="P1880" s="35">
        <f t="shared" si="358"/>
        <v>4982644.6051707137</v>
      </c>
    </row>
    <row r="1881" spans="1:16" x14ac:dyDescent="0.4">
      <c r="A1881" s="1">
        <v>1880</v>
      </c>
      <c r="B1881" s="21">
        <v>41693</v>
      </c>
      <c r="C1881" s="43">
        <v>4</v>
      </c>
      <c r="D1881" s="23">
        <v>11470</v>
      </c>
      <c r="E1881" s="25">
        <f t="shared" si="359"/>
        <v>12595.75</v>
      </c>
      <c r="F1881" s="25">
        <f t="shared" si="360"/>
        <v>12989.625</v>
      </c>
      <c r="G1881" s="25">
        <f t="shared" si="349"/>
        <v>0.88301240413021931</v>
      </c>
      <c r="H1881" s="25">
        <f t="shared" si="356"/>
        <v>1.0011677938160828</v>
      </c>
      <c r="I1881" s="4">
        <f t="shared" si="350"/>
        <v>11456.621028809352</v>
      </c>
      <c r="J1881" s="25">
        <f t="shared" si="357"/>
        <v>12901.125208818597</v>
      </c>
      <c r="K1881" s="15">
        <f t="shared" si="351"/>
        <v>12916.191063057966</v>
      </c>
      <c r="L1881" s="36">
        <f t="shared" si="352"/>
        <v>-1446.1910630579659</v>
      </c>
      <c r="M1881" s="36">
        <f t="shared" si="353"/>
        <v>1446.1910630579659</v>
      </c>
      <c r="N1881" s="36">
        <f t="shared" si="354"/>
        <v>0.12608466112100836</v>
      </c>
      <c r="O1881" s="36">
        <f t="shared" si="355"/>
        <v>2091468.5908687296</v>
      </c>
      <c r="P1881" s="35">
        <f t="shared" si="358"/>
        <v>2091468.5908687296</v>
      </c>
    </row>
    <row r="1882" spans="1:16" x14ac:dyDescent="0.4">
      <c r="A1882" s="1">
        <v>1881</v>
      </c>
      <c r="B1882" s="21">
        <v>41694</v>
      </c>
      <c r="C1882" s="43">
        <v>1</v>
      </c>
      <c r="D1882" s="23">
        <v>14977</v>
      </c>
      <c r="E1882" s="25">
        <f t="shared" si="359"/>
        <v>13383.5</v>
      </c>
      <c r="F1882" s="25">
        <f t="shared" si="360"/>
        <v>13998</v>
      </c>
      <c r="G1882" s="25">
        <f t="shared" si="349"/>
        <v>1.0699385626518074</v>
      </c>
      <c r="H1882" s="25">
        <f t="shared" si="356"/>
        <v>1.0029760598604931</v>
      </c>
      <c r="I1882" s="4">
        <f t="shared" si="350"/>
        <v>14932.559808140581</v>
      </c>
      <c r="J1882" s="25">
        <f t="shared" si="357"/>
        <v>12901.441628845518</v>
      </c>
      <c r="K1882" s="15">
        <f t="shared" si="351"/>
        <v>12939.83709141962</v>
      </c>
      <c r="L1882" s="36">
        <f t="shared" si="352"/>
        <v>2037.1629085803797</v>
      </c>
      <c r="M1882" s="36">
        <f t="shared" si="353"/>
        <v>2037.1629085803797</v>
      </c>
      <c r="N1882" s="36">
        <f t="shared" si="354"/>
        <v>0.13601942368834744</v>
      </c>
      <c r="O1882" s="36">
        <f t="shared" si="355"/>
        <v>4150032.7160956725</v>
      </c>
      <c r="P1882" s="35">
        <f t="shared" si="358"/>
        <v>4150032.7160956725</v>
      </c>
    </row>
    <row r="1883" spans="1:16" x14ac:dyDescent="0.4">
      <c r="A1883" s="1">
        <v>1882</v>
      </c>
      <c r="B1883" s="21">
        <v>41695</v>
      </c>
      <c r="C1883" s="43">
        <v>2</v>
      </c>
      <c r="D1883" s="23">
        <v>16467</v>
      </c>
      <c r="E1883" s="25">
        <f t="shared" si="359"/>
        <v>14612.5</v>
      </c>
      <c r="F1883" s="25">
        <f t="shared" si="360"/>
        <v>14784.5</v>
      </c>
      <c r="G1883" s="25">
        <f t="shared" si="349"/>
        <v>1.1138016165578815</v>
      </c>
      <c r="H1883" s="25">
        <f t="shared" si="356"/>
        <v>0.99962528745511148</v>
      </c>
      <c r="I1883" s="4">
        <f t="shared" si="350"/>
        <v>16473.17270446648</v>
      </c>
      <c r="J1883" s="25">
        <f t="shared" si="357"/>
        <v>12901.75804887244</v>
      </c>
      <c r="K1883" s="15">
        <f t="shared" si="351"/>
        <v>12896.923598280411</v>
      </c>
      <c r="L1883" s="36">
        <f t="shared" si="352"/>
        <v>3570.0764017195888</v>
      </c>
      <c r="M1883" s="36">
        <f t="shared" si="353"/>
        <v>3570.0764017195888</v>
      </c>
      <c r="N1883" s="36">
        <f t="shared" si="354"/>
        <v>0.216801870511908</v>
      </c>
      <c r="O1883" s="36">
        <f t="shared" si="355"/>
        <v>12745445.514115088</v>
      </c>
      <c r="P1883" s="35">
        <f t="shared" si="358"/>
        <v>12745445.514115088</v>
      </c>
    </row>
    <row r="1884" spans="1:16" x14ac:dyDescent="0.4">
      <c r="A1884" s="1">
        <v>1883</v>
      </c>
      <c r="B1884" s="21">
        <v>41696</v>
      </c>
      <c r="C1884" s="43">
        <v>3</v>
      </c>
      <c r="D1884" s="23">
        <v>15536</v>
      </c>
      <c r="E1884" s="25">
        <f t="shared" si="359"/>
        <v>14956.5</v>
      </c>
      <c r="F1884" s="25">
        <f t="shared" si="360"/>
        <v>14552.375</v>
      </c>
      <c r="G1884" s="25">
        <f t="shared" si="349"/>
        <v>1.0675920597153385</v>
      </c>
      <c r="H1884" s="25">
        <f t="shared" si="356"/>
        <v>0.99623085886831275</v>
      </c>
      <c r="I1884" s="4">
        <f t="shared" si="350"/>
        <v>15594.778922677031</v>
      </c>
      <c r="J1884" s="25">
        <f t="shared" si="357"/>
        <v>12902.07446889936</v>
      </c>
      <c r="K1884" s="15">
        <f t="shared" si="351"/>
        <v>12853.44472933454</v>
      </c>
      <c r="L1884" s="36">
        <f t="shared" si="352"/>
        <v>2682.5552706654598</v>
      </c>
      <c r="M1884" s="36">
        <f t="shared" si="353"/>
        <v>2682.5552706654598</v>
      </c>
      <c r="N1884" s="36">
        <f t="shared" si="354"/>
        <v>0.17266704883274073</v>
      </c>
      <c r="O1884" s="36">
        <f t="shared" si="355"/>
        <v>7196102.7801750386</v>
      </c>
      <c r="P1884" s="35">
        <f t="shared" si="358"/>
        <v>7196102.7801750386</v>
      </c>
    </row>
    <row r="1885" spans="1:16" x14ac:dyDescent="0.4">
      <c r="A1885" s="1">
        <v>1884</v>
      </c>
      <c r="B1885" s="21">
        <v>41697</v>
      </c>
      <c r="C1885" s="43">
        <v>4</v>
      </c>
      <c r="D1885" s="23">
        <v>12846</v>
      </c>
      <c r="E1885" s="25">
        <f t="shared" si="359"/>
        <v>14148.25</v>
      </c>
      <c r="F1885" s="25">
        <f t="shared" si="360"/>
        <v>13671.25</v>
      </c>
      <c r="G1885" s="25">
        <f t="shared" si="349"/>
        <v>0.9396360976501783</v>
      </c>
      <c r="H1885" s="25">
        <f t="shared" si="356"/>
        <v>1.0011677938160828</v>
      </c>
      <c r="I1885" s="4">
        <f t="shared" si="350"/>
        <v>12831.01601883914</v>
      </c>
      <c r="J1885" s="25">
        <f t="shared" si="357"/>
        <v>12902.39088892628</v>
      </c>
      <c r="K1885" s="15">
        <f t="shared" si="351"/>
        <v>12917.458221219051</v>
      </c>
      <c r="L1885" s="36">
        <f t="shared" si="352"/>
        <v>-71.458221219050756</v>
      </c>
      <c r="M1885" s="36">
        <f t="shared" si="353"/>
        <v>71.458221219050756</v>
      </c>
      <c r="N1885" s="36">
        <f t="shared" si="354"/>
        <v>5.5626826419936755E-3</v>
      </c>
      <c r="O1885" s="36">
        <f t="shared" si="355"/>
        <v>5106.2773797907957</v>
      </c>
      <c r="P1885" s="35">
        <f t="shared" si="358"/>
        <v>5106.2773797907957</v>
      </c>
    </row>
    <row r="1886" spans="1:16" x14ac:dyDescent="0.4">
      <c r="A1886" s="1">
        <v>1885</v>
      </c>
      <c r="B1886" s="21">
        <v>41698</v>
      </c>
      <c r="C1886" s="43">
        <v>1</v>
      </c>
      <c r="D1886" s="23">
        <v>11744</v>
      </c>
      <c r="E1886" s="25">
        <f t="shared" si="359"/>
        <v>13194.25</v>
      </c>
      <c r="F1886" s="25">
        <f t="shared" si="360"/>
        <v>12583.5</v>
      </c>
      <c r="G1886" s="25">
        <f t="shared" si="349"/>
        <v>0.93328565184567092</v>
      </c>
      <c r="H1886" s="25">
        <f t="shared" si="356"/>
        <v>1.0029760598604931</v>
      </c>
      <c r="I1886" s="4">
        <f t="shared" si="350"/>
        <v>11709.152860172462</v>
      </c>
      <c r="J1886" s="25">
        <f t="shared" si="357"/>
        <v>12902.707308953202</v>
      </c>
      <c r="K1886" s="15">
        <f t="shared" si="351"/>
        <v>12941.106538267069</v>
      </c>
      <c r="L1886" s="36">
        <f t="shared" si="352"/>
        <v>-1197.1065382670695</v>
      </c>
      <c r="M1886" s="36">
        <f t="shared" si="353"/>
        <v>1197.1065382670695</v>
      </c>
      <c r="N1886" s="36">
        <f t="shared" si="354"/>
        <v>0.10193345863990715</v>
      </c>
      <c r="O1886" s="36">
        <f t="shared" si="355"/>
        <v>1433064.0639617667</v>
      </c>
      <c r="P1886" s="35">
        <f t="shared" si="358"/>
        <v>1433064.0639617667</v>
      </c>
    </row>
    <row r="1887" spans="1:16" x14ac:dyDescent="0.4">
      <c r="A1887" s="1">
        <v>1886</v>
      </c>
      <c r="B1887" s="21">
        <v>41699</v>
      </c>
      <c r="C1887" s="43">
        <v>2</v>
      </c>
      <c r="D1887" s="23">
        <v>12651</v>
      </c>
      <c r="E1887" s="25">
        <f t="shared" si="359"/>
        <v>11972.75</v>
      </c>
      <c r="F1887" s="25">
        <f t="shared" si="360"/>
        <v>11854.5</v>
      </c>
      <c r="G1887" s="25">
        <f t="shared" si="349"/>
        <v>1.0671896748070353</v>
      </c>
      <c r="H1887" s="25">
        <f t="shared" si="356"/>
        <v>0.99962528745511148</v>
      </c>
      <c r="I1887" s="4">
        <f t="shared" si="350"/>
        <v>12655.742265391718</v>
      </c>
      <c r="J1887" s="25">
        <f t="shared" si="357"/>
        <v>12903.023728980123</v>
      </c>
      <c r="K1887" s="15">
        <f t="shared" si="351"/>
        <v>12898.188804121879</v>
      </c>
      <c r="L1887" s="36">
        <f t="shared" si="352"/>
        <v>-247.188804121879</v>
      </c>
      <c r="M1887" s="36">
        <f t="shared" si="353"/>
        <v>247.188804121879</v>
      </c>
      <c r="N1887" s="36">
        <f t="shared" si="354"/>
        <v>1.9539072335932259E-2</v>
      </c>
      <c r="O1887" s="36">
        <f t="shared" si="355"/>
        <v>61102.304883204662</v>
      </c>
      <c r="P1887" s="35">
        <f t="shared" si="358"/>
        <v>61102.304883204662</v>
      </c>
    </row>
    <row r="1888" spans="1:16" x14ac:dyDescent="0.4">
      <c r="A1888" s="1">
        <v>1887</v>
      </c>
      <c r="B1888" s="21">
        <v>41700</v>
      </c>
      <c r="C1888" s="43">
        <v>3</v>
      </c>
      <c r="D1888" s="23">
        <v>10650</v>
      </c>
      <c r="E1888" s="25">
        <f t="shared" si="359"/>
        <v>11736.25</v>
      </c>
      <c r="F1888" s="25">
        <f t="shared" si="360"/>
        <v>12120.625</v>
      </c>
      <c r="G1888" s="25">
        <f t="shared" si="349"/>
        <v>0.87866756045995975</v>
      </c>
      <c r="H1888" s="25">
        <f t="shared" si="356"/>
        <v>0.99623085886831275</v>
      </c>
      <c r="I1888" s="4">
        <f t="shared" si="350"/>
        <v>10690.293223899998</v>
      </c>
      <c r="J1888" s="25">
        <f t="shared" si="357"/>
        <v>12903.340149007043</v>
      </c>
      <c r="K1888" s="15">
        <f t="shared" si="351"/>
        <v>12854.705638915269</v>
      </c>
      <c r="L1888" s="36">
        <f t="shared" si="352"/>
        <v>-2204.7056389152694</v>
      </c>
      <c r="M1888" s="36">
        <f t="shared" si="353"/>
        <v>2204.7056389152694</v>
      </c>
      <c r="N1888" s="36">
        <f t="shared" si="354"/>
        <v>0.20701461398265442</v>
      </c>
      <c r="O1888" s="36">
        <f t="shared" si="355"/>
        <v>4860726.9542647861</v>
      </c>
      <c r="P1888" s="35">
        <f t="shared" si="358"/>
        <v>4860726.9542647861</v>
      </c>
    </row>
    <row r="1889" spans="1:16" x14ac:dyDescent="0.4">
      <c r="A1889" s="1">
        <v>1888</v>
      </c>
      <c r="B1889" s="21">
        <v>41701</v>
      </c>
      <c r="C1889" s="43">
        <v>4</v>
      </c>
      <c r="D1889" s="23">
        <v>11900</v>
      </c>
      <c r="E1889" s="25">
        <f t="shared" si="359"/>
        <v>12505</v>
      </c>
      <c r="F1889" s="25">
        <f t="shared" si="360"/>
        <v>12953.375</v>
      </c>
      <c r="G1889" s="25">
        <f t="shared" si="349"/>
        <v>0.91867949472627786</v>
      </c>
      <c r="H1889" s="25">
        <f t="shared" si="356"/>
        <v>1.0011677938160828</v>
      </c>
      <c r="I1889" s="4">
        <f t="shared" si="350"/>
        <v>11886.119463193661</v>
      </c>
      <c r="J1889" s="25">
        <f t="shared" si="357"/>
        <v>12903.656569033965</v>
      </c>
      <c r="K1889" s="15">
        <f t="shared" si="351"/>
        <v>12918.725379380139</v>
      </c>
      <c r="L1889" s="36">
        <f t="shared" si="352"/>
        <v>-1018.7253793801392</v>
      </c>
      <c r="M1889" s="36">
        <f t="shared" si="353"/>
        <v>1018.7253793801392</v>
      </c>
      <c r="N1889" s="36">
        <f t="shared" si="354"/>
        <v>8.5607174737826822E-2</v>
      </c>
      <c r="O1889" s="36">
        <f t="shared" si="355"/>
        <v>1037801.3985932085</v>
      </c>
      <c r="P1889" s="35">
        <f t="shared" si="358"/>
        <v>1037801.3985932085</v>
      </c>
    </row>
    <row r="1890" spans="1:16" x14ac:dyDescent="0.4">
      <c r="A1890" s="1">
        <v>1889</v>
      </c>
      <c r="B1890" s="21">
        <v>41702</v>
      </c>
      <c r="C1890" s="43">
        <v>1</v>
      </c>
      <c r="D1890" s="23">
        <v>14819</v>
      </c>
      <c r="E1890" s="25">
        <f t="shared" si="359"/>
        <v>13401.75</v>
      </c>
      <c r="F1890" s="25">
        <f t="shared" si="360"/>
        <v>13806.625</v>
      </c>
      <c r="G1890" s="25">
        <f t="shared" si="349"/>
        <v>1.0733253057861716</v>
      </c>
      <c r="H1890" s="25">
        <f t="shared" si="356"/>
        <v>1.0029760598604931</v>
      </c>
      <c r="I1890" s="4">
        <f t="shared" si="350"/>
        <v>14775.028630355562</v>
      </c>
      <c r="J1890" s="25">
        <f t="shared" si="357"/>
        <v>12903.972989060885</v>
      </c>
      <c r="K1890" s="15">
        <f t="shared" si="351"/>
        <v>12942.375985114517</v>
      </c>
      <c r="L1890" s="36">
        <f t="shared" si="352"/>
        <v>1876.6240148854831</v>
      </c>
      <c r="M1890" s="36">
        <f t="shared" si="353"/>
        <v>1876.6240148854831</v>
      </c>
      <c r="N1890" s="36">
        <f t="shared" si="354"/>
        <v>0.12663634623695816</v>
      </c>
      <c r="O1890" s="36">
        <f t="shared" si="355"/>
        <v>3521717.6932449099</v>
      </c>
      <c r="P1890" s="35">
        <f t="shared" si="358"/>
        <v>3521717.6932449099</v>
      </c>
    </row>
    <row r="1891" spans="1:16" x14ac:dyDescent="0.4">
      <c r="A1891" s="1">
        <v>1890</v>
      </c>
      <c r="B1891" s="21">
        <v>41703</v>
      </c>
      <c r="C1891" s="43">
        <v>2</v>
      </c>
      <c r="D1891" s="23">
        <v>16238</v>
      </c>
      <c r="E1891" s="25">
        <f t="shared" si="359"/>
        <v>14211.5</v>
      </c>
      <c r="F1891" s="25">
        <f t="shared" si="360"/>
        <v>14764.625</v>
      </c>
      <c r="G1891" s="25">
        <f t="shared" si="349"/>
        <v>1.0997908853086347</v>
      </c>
      <c r="H1891" s="25">
        <f t="shared" si="356"/>
        <v>0.99962528745511148</v>
      </c>
      <c r="I1891" s="4">
        <f t="shared" si="350"/>
        <v>16244.086863127874</v>
      </c>
      <c r="J1891" s="25">
        <f t="shared" si="357"/>
        <v>12904.289409087805</v>
      </c>
      <c r="K1891" s="15">
        <f t="shared" si="351"/>
        <v>12899.454009963349</v>
      </c>
      <c r="L1891" s="36">
        <f t="shared" si="352"/>
        <v>3338.5459900366513</v>
      </c>
      <c r="M1891" s="36">
        <f t="shared" si="353"/>
        <v>3338.5459900366513</v>
      </c>
      <c r="N1891" s="36">
        <f t="shared" si="354"/>
        <v>0.20560081229441135</v>
      </c>
      <c r="O1891" s="36">
        <f t="shared" si="355"/>
        <v>11145889.327589804</v>
      </c>
      <c r="P1891" s="35">
        <f t="shared" si="358"/>
        <v>11145889.327589804</v>
      </c>
    </row>
    <row r="1892" spans="1:16" x14ac:dyDescent="0.4">
      <c r="A1892" s="1">
        <v>1891</v>
      </c>
      <c r="B1892" s="21">
        <v>41704</v>
      </c>
      <c r="C1892" s="43">
        <v>3</v>
      </c>
      <c r="D1892" s="23">
        <v>13889</v>
      </c>
      <c r="E1892" s="25">
        <f t="shared" si="359"/>
        <v>15317.75</v>
      </c>
      <c r="F1892" s="25">
        <f t="shared" si="360"/>
        <v>15077.625</v>
      </c>
      <c r="G1892" s="25">
        <f t="shared" si="349"/>
        <v>0.92116629774251579</v>
      </c>
      <c r="H1892" s="25">
        <f t="shared" si="356"/>
        <v>0.99623085886831275</v>
      </c>
      <c r="I1892" s="4">
        <f t="shared" si="350"/>
        <v>13941.547660727427</v>
      </c>
      <c r="J1892" s="25">
        <f t="shared" si="357"/>
        <v>12904.605829114727</v>
      </c>
      <c r="K1892" s="15">
        <f t="shared" si="351"/>
        <v>12855.966548496001</v>
      </c>
      <c r="L1892" s="36">
        <f t="shared" si="352"/>
        <v>1033.0334515039995</v>
      </c>
      <c r="M1892" s="36">
        <f t="shared" si="353"/>
        <v>1033.0334515039995</v>
      </c>
      <c r="N1892" s="36">
        <f t="shared" si="354"/>
        <v>7.437781348578007E-2</v>
      </c>
      <c r="O1892" s="36">
        <f t="shared" si="355"/>
        <v>1067158.111926266</v>
      </c>
      <c r="P1892" s="35">
        <f t="shared" si="358"/>
        <v>1067158.111926266</v>
      </c>
    </row>
    <row r="1893" spans="1:16" x14ac:dyDescent="0.4">
      <c r="A1893" s="1">
        <v>1892</v>
      </c>
      <c r="B1893" s="21">
        <v>41705</v>
      </c>
      <c r="C1893" s="43">
        <v>4</v>
      </c>
      <c r="D1893" s="23">
        <v>16325</v>
      </c>
      <c r="E1893" s="25">
        <f t="shared" si="359"/>
        <v>14837.5</v>
      </c>
      <c r="F1893" s="25">
        <f t="shared" si="360"/>
        <v>14194.625</v>
      </c>
      <c r="G1893" s="25">
        <f t="shared" si="349"/>
        <v>1.1500832181195346</v>
      </c>
      <c r="H1893" s="25">
        <f t="shared" si="356"/>
        <v>1.0011677938160828</v>
      </c>
      <c r="I1893" s="4">
        <f t="shared" si="350"/>
        <v>16305.958003078698</v>
      </c>
      <c r="J1893" s="25">
        <f t="shared" si="357"/>
        <v>12904.922249141648</v>
      </c>
      <c r="K1893" s="15">
        <f t="shared" si="351"/>
        <v>12919.992537541224</v>
      </c>
      <c r="L1893" s="36">
        <f t="shared" si="352"/>
        <v>3405.007462458776</v>
      </c>
      <c r="M1893" s="36">
        <f t="shared" si="353"/>
        <v>3405.007462458776</v>
      </c>
      <c r="N1893" s="36">
        <f t="shared" si="354"/>
        <v>0.20857626110007815</v>
      </c>
      <c r="O1893" s="36">
        <f t="shared" si="355"/>
        <v>11594075.819399953</v>
      </c>
      <c r="P1893" s="35">
        <f t="shared" si="358"/>
        <v>11594075.819399953</v>
      </c>
    </row>
    <row r="1894" spans="1:16" x14ac:dyDescent="0.4">
      <c r="A1894" s="1">
        <v>1893</v>
      </c>
      <c r="B1894" s="21">
        <v>41706</v>
      </c>
      <c r="C1894" s="43">
        <v>1</v>
      </c>
      <c r="D1894" s="23">
        <v>12898</v>
      </c>
      <c r="E1894" s="25">
        <f t="shared" si="359"/>
        <v>13551.75</v>
      </c>
      <c r="F1894" s="25">
        <f t="shared" si="360"/>
        <v>13520</v>
      </c>
      <c r="G1894" s="25">
        <f t="shared" si="349"/>
        <v>0.95399408284023668</v>
      </c>
      <c r="H1894" s="25">
        <f t="shared" si="356"/>
        <v>1.0029760598604931</v>
      </c>
      <c r="I1894" s="4">
        <f t="shared" si="350"/>
        <v>12859.728677665567</v>
      </c>
      <c r="J1894" s="25">
        <f t="shared" si="357"/>
        <v>12905.238669168568</v>
      </c>
      <c r="K1894" s="15">
        <f t="shared" si="351"/>
        <v>12943.645431961964</v>
      </c>
      <c r="L1894" s="36">
        <f t="shared" si="352"/>
        <v>-45.645431961964277</v>
      </c>
      <c r="M1894" s="36">
        <f t="shared" si="353"/>
        <v>45.645431961964277</v>
      </c>
      <c r="N1894" s="36">
        <f t="shared" si="354"/>
        <v>3.5389542535249089E-3</v>
      </c>
      <c r="O1894" s="36">
        <f t="shared" si="355"/>
        <v>2083.5054589943102</v>
      </c>
      <c r="P1894" s="35">
        <f t="shared" si="358"/>
        <v>2083.5054589943102</v>
      </c>
    </row>
    <row r="1895" spans="1:16" x14ac:dyDescent="0.4">
      <c r="A1895" s="1">
        <v>1894</v>
      </c>
      <c r="B1895" s="21">
        <v>41707</v>
      </c>
      <c r="C1895" s="43">
        <v>2</v>
      </c>
      <c r="D1895" s="23">
        <v>11095</v>
      </c>
      <c r="E1895" s="25">
        <f t="shared" si="359"/>
        <v>13488.25</v>
      </c>
      <c r="F1895" s="25">
        <f t="shared" si="360"/>
        <v>13025.25</v>
      </c>
      <c r="G1895" s="25">
        <f t="shared" si="349"/>
        <v>0.85180706704285902</v>
      </c>
      <c r="H1895" s="25">
        <f t="shared" si="356"/>
        <v>0.99962528745511148</v>
      </c>
      <c r="I1895" s="4">
        <f t="shared" si="350"/>
        <v>11099.158994112806</v>
      </c>
      <c r="J1895" s="25">
        <f t="shared" si="357"/>
        <v>12905.55508919549</v>
      </c>
      <c r="K1895" s="15">
        <f t="shared" si="351"/>
        <v>12900.719215804818</v>
      </c>
      <c r="L1895" s="36">
        <f t="shared" si="352"/>
        <v>-1805.7192158048183</v>
      </c>
      <c r="M1895" s="36">
        <f t="shared" si="353"/>
        <v>1805.7192158048183</v>
      </c>
      <c r="N1895" s="36">
        <f t="shared" si="354"/>
        <v>0.1627507179634807</v>
      </c>
      <c r="O1895" s="36">
        <f t="shared" si="355"/>
        <v>3260621.886326768</v>
      </c>
      <c r="P1895" s="35">
        <f t="shared" si="358"/>
        <v>3260621.886326768</v>
      </c>
    </row>
    <row r="1896" spans="1:16" x14ac:dyDescent="0.4">
      <c r="A1896" s="1">
        <v>1895</v>
      </c>
      <c r="B1896" s="21">
        <v>41708</v>
      </c>
      <c r="C1896" s="43">
        <v>3</v>
      </c>
      <c r="D1896" s="23">
        <v>13635</v>
      </c>
      <c r="E1896" s="25">
        <f t="shared" si="359"/>
        <v>12562.25</v>
      </c>
      <c r="F1896" s="25">
        <f t="shared" si="360"/>
        <v>12392.375</v>
      </c>
      <c r="G1896" s="25">
        <f t="shared" si="349"/>
        <v>1.1002733535742746</v>
      </c>
      <c r="H1896" s="25">
        <f t="shared" si="356"/>
        <v>0.99623085886831275</v>
      </c>
      <c r="I1896" s="4">
        <f t="shared" si="350"/>
        <v>13686.586676795914</v>
      </c>
      <c r="J1896" s="25">
        <f t="shared" si="357"/>
        <v>12905.87150922241</v>
      </c>
      <c r="K1896" s="15">
        <f t="shared" si="351"/>
        <v>12857.22745807673</v>
      </c>
      <c r="L1896" s="36">
        <f t="shared" si="352"/>
        <v>777.77254192327018</v>
      </c>
      <c r="M1896" s="36">
        <f t="shared" si="353"/>
        <v>777.77254192327018</v>
      </c>
      <c r="N1896" s="36">
        <f t="shared" si="354"/>
        <v>5.7042357310104159E-2</v>
      </c>
      <c r="O1896" s="36">
        <f t="shared" si="355"/>
        <v>604930.12696978508</v>
      </c>
      <c r="P1896" s="35">
        <f t="shared" si="358"/>
        <v>604930.12696978508</v>
      </c>
    </row>
    <row r="1897" spans="1:16" x14ac:dyDescent="0.4">
      <c r="A1897" s="1">
        <v>1896</v>
      </c>
      <c r="B1897" s="21">
        <v>41709</v>
      </c>
      <c r="C1897" s="43">
        <v>4</v>
      </c>
      <c r="D1897" s="23">
        <v>12621</v>
      </c>
      <c r="E1897" s="25">
        <f t="shared" si="359"/>
        <v>12222.5</v>
      </c>
      <c r="F1897" s="25">
        <f t="shared" si="360"/>
        <v>12081</v>
      </c>
      <c r="G1897" s="25">
        <f t="shared" si="349"/>
        <v>1.0446982865656818</v>
      </c>
      <c r="H1897" s="25">
        <f t="shared" si="356"/>
        <v>1.0011677938160828</v>
      </c>
      <c r="I1897" s="4">
        <f t="shared" si="350"/>
        <v>12606.278465963631</v>
      </c>
      <c r="J1897" s="25">
        <f t="shared" si="357"/>
        <v>12906.187929249332</v>
      </c>
      <c r="K1897" s="15">
        <f t="shared" si="351"/>
        <v>12921.259695702312</v>
      </c>
      <c r="L1897" s="36">
        <f t="shared" si="352"/>
        <v>-300.25969570231246</v>
      </c>
      <c r="M1897" s="36">
        <f t="shared" si="353"/>
        <v>300.25969570231246</v>
      </c>
      <c r="N1897" s="36">
        <f t="shared" si="354"/>
        <v>2.3790483773259843E-2</v>
      </c>
      <c r="O1897" s="36">
        <f t="shared" si="355"/>
        <v>90155.884863245272</v>
      </c>
      <c r="P1897" s="35">
        <f t="shared" si="358"/>
        <v>90155.884863245272</v>
      </c>
    </row>
    <row r="1898" spans="1:16" x14ac:dyDescent="0.4">
      <c r="A1898" s="1">
        <v>1897</v>
      </c>
      <c r="B1898" s="21">
        <v>41710</v>
      </c>
      <c r="C1898" s="43">
        <v>1</v>
      </c>
      <c r="D1898" s="23">
        <v>11539</v>
      </c>
      <c r="E1898" s="25">
        <f t="shared" si="359"/>
        <v>11939.5</v>
      </c>
      <c r="F1898" s="25">
        <f t="shared" si="360"/>
        <v>11758</v>
      </c>
      <c r="G1898" s="25">
        <f t="shared" si="349"/>
        <v>0.98137438339853722</v>
      </c>
      <c r="H1898" s="25">
        <f t="shared" si="356"/>
        <v>1.0029760598604931</v>
      </c>
      <c r="I1898" s="4">
        <f t="shared" si="350"/>
        <v>11504.761142160256</v>
      </c>
      <c r="J1898" s="25">
        <f t="shared" si="357"/>
        <v>12906.504349276252</v>
      </c>
      <c r="K1898" s="15">
        <f t="shared" si="351"/>
        <v>12944.914878809413</v>
      </c>
      <c r="L1898" s="36">
        <f t="shared" si="352"/>
        <v>-1405.9148788094135</v>
      </c>
      <c r="M1898" s="36">
        <f t="shared" si="353"/>
        <v>1405.9148788094135</v>
      </c>
      <c r="N1898" s="36">
        <f t="shared" si="354"/>
        <v>0.12184027028420258</v>
      </c>
      <c r="O1898" s="36">
        <f t="shared" si="355"/>
        <v>1976596.6464576877</v>
      </c>
      <c r="P1898" s="35">
        <f t="shared" si="358"/>
        <v>1976596.6464576877</v>
      </c>
    </row>
    <row r="1899" spans="1:16" x14ac:dyDescent="0.4">
      <c r="A1899" s="1">
        <v>1898</v>
      </c>
      <c r="B1899" s="21">
        <v>41711</v>
      </c>
      <c r="C1899" s="43">
        <v>2</v>
      </c>
      <c r="D1899" s="23">
        <v>9963</v>
      </c>
      <c r="E1899" s="25">
        <f t="shared" si="359"/>
        <v>11576.5</v>
      </c>
      <c r="F1899" s="25">
        <f t="shared" si="360"/>
        <v>11328</v>
      </c>
      <c r="G1899" s="25">
        <f t="shared" si="349"/>
        <v>0.8795021186440678</v>
      </c>
      <c r="H1899" s="25">
        <f t="shared" si="356"/>
        <v>0.99962528745511148</v>
      </c>
      <c r="I1899" s="4">
        <f t="shared" si="350"/>
        <v>9966.7346605088678</v>
      </c>
      <c r="J1899" s="25">
        <f t="shared" si="357"/>
        <v>12906.820769303173</v>
      </c>
      <c r="K1899" s="15">
        <f t="shared" si="351"/>
        <v>12901.984421646288</v>
      </c>
      <c r="L1899" s="36">
        <f t="shared" si="352"/>
        <v>-2938.984421646288</v>
      </c>
      <c r="M1899" s="36">
        <f t="shared" si="353"/>
        <v>2938.984421646288</v>
      </c>
      <c r="N1899" s="36">
        <f t="shared" si="354"/>
        <v>0.29498990481243481</v>
      </c>
      <c r="O1899" s="36">
        <f t="shared" si="355"/>
        <v>8637629.4306795653</v>
      </c>
      <c r="P1899" s="35">
        <f t="shared" si="358"/>
        <v>8637629.4306795653</v>
      </c>
    </row>
    <row r="1900" spans="1:16" x14ac:dyDescent="0.4">
      <c r="A1900" s="1">
        <v>1899</v>
      </c>
      <c r="B1900" s="21">
        <v>41712</v>
      </c>
      <c r="C1900" s="43">
        <v>3</v>
      </c>
      <c r="D1900" s="23">
        <v>12183</v>
      </c>
      <c r="E1900" s="25">
        <f t="shared" si="359"/>
        <v>11079.5</v>
      </c>
      <c r="F1900" s="25">
        <f t="shared" si="360"/>
        <v>10932.375</v>
      </c>
      <c r="G1900" s="25">
        <f t="shared" si="349"/>
        <v>1.1143964600555689</v>
      </c>
      <c r="H1900" s="25">
        <f t="shared" si="356"/>
        <v>0.99623085886831275</v>
      </c>
      <c r="I1900" s="4">
        <f t="shared" si="350"/>
        <v>12229.093178100815</v>
      </c>
      <c r="J1900" s="25">
        <f t="shared" si="357"/>
        <v>12907.137189330095</v>
      </c>
      <c r="K1900" s="15">
        <f t="shared" si="351"/>
        <v>12858.488367657461</v>
      </c>
      <c r="L1900" s="36">
        <f t="shared" si="352"/>
        <v>-675.48836765746091</v>
      </c>
      <c r="M1900" s="36">
        <f t="shared" si="353"/>
        <v>675.48836765746091</v>
      </c>
      <c r="N1900" s="36">
        <f t="shared" si="354"/>
        <v>5.5445158635595578E-2</v>
      </c>
      <c r="O1900" s="36">
        <f t="shared" si="355"/>
        <v>456284.53484054108</v>
      </c>
      <c r="P1900" s="35">
        <f t="shared" si="358"/>
        <v>456284.53484054108</v>
      </c>
    </row>
    <row r="1901" spans="1:16" x14ac:dyDescent="0.4">
      <c r="A1901" s="1">
        <v>1900</v>
      </c>
      <c r="B1901" s="21">
        <v>41713</v>
      </c>
      <c r="C1901" s="43">
        <v>4</v>
      </c>
      <c r="D1901" s="23">
        <v>10633</v>
      </c>
      <c r="E1901" s="25">
        <f t="shared" si="359"/>
        <v>10785.25</v>
      </c>
      <c r="F1901" s="25">
        <f t="shared" si="360"/>
        <v>11127.875</v>
      </c>
      <c r="G1901" s="25">
        <f t="shared" ref="G1901:G1964" si="361">D1901/F1901</f>
        <v>0.95552834660705666</v>
      </c>
      <c r="H1901" s="25">
        <f t="shared" si="356"/>
        <v>1.0011677938160828</v>
      </c>
      <c r="I1901" s="4">
        <f t="shared" ref="I1901:I1964" si="362">D1901/H1901</f>
        <v>10620.597332112453</v>
      </c>
      <c r="J1901" s="25">
        <f t="shared" si="357"/>
        <v>12907.453609357015</v>
      </c>
      <c r="K1901" s="15">
        <f t="shared" ref="K1901:K1964" si="363">H1901*J1901</f>
        <v>12922.526853863397</v>
      </c>
      <c r="L1901" s="36">
        <f t="shared" ref="L1901:L1964" si="364">D1901-K1901</f>
        <v>-2289.5268538633973</v>
      </c>
      <c r="M1901" s="36">
        <f t="shared" ref="M1901:M1964" si="365">ABS(L1901)</f>
        <v>2289.5268538633973</v>
      </c>
      <c r="N1901" s="36">
        <f t="shared" ref="N1901:N1964" si="366">M1901/D1901</f>
        <v>0.21532275499514691</v>
      </c>
      <c r="O1901" s="36">
        <f t="shared" ref="O1901:O1964" si="367">L1901^2</f>
        <v>5241933.2145616263</v>
      </c>
      <c r="P1901" s="35">
        <f t="shared" si="358"/>
        <v>5241933.2145616263</v>
      </c>
    </row>
    <row r="1902" spans="1:16" x14ac:dyDescent="0.4">
      <c r="A1902" s="1">
        <v>1901</v>
      </c>
      <c r="B1902" s="21">
        <v>41714</v>
      </c>
      <c r="C1902" s="43">
        <v>1</v>
      </c>
      <c r="D1902" s="23">
        <v>10362</v>
      </c>
      <c r="E1902" s="25">
        <f t="shared" si="359"/>
        <v>11470.5</v>
      </c>
      <c r="F1902" s="25">
        <f t="shared" si="360"/>
        <v>11567.75</v>
      </c>
      <c r="G1902" s="25">
        <f t="shared" si="361"/>
        <v>0.89576624667718441</v>
      </c>
      <c r="H1902" s="25">
        <f t="shared" si="356"/>
        <v>1.0029760598604931</v>
      </c>
      <c r="I1902" s="4">
        <f t="shared" si="362"/>
        <v>10331.253570938952</v>
      </c>
      <c r="J1902" s="25">
        <f t="shared" si="357"/>
        <v>12907.770029383935</v>
      </c>
      <c r="K1902" s="15">
        <f t="shared" si="363"/>
        <v>12946.184325656861</v>
      </c>
      <c r="L1902" s="36">
        <f t="shared" si="364"/>
        <v>-2584.1843256568609</v>
      </c>
      <c r="M1902" s="36">
        <f t="shared" si="365"/>
        <v>2584.1843256568609</v>
      </c>
      <c r="N1902" s="36">
        <f t="shared" si="366"/>
        <v>0.24939049658915854</v>
      </c>
      <c r="O1902" s="36">
        <f t="shared" si="367"/>
        <v>6678008.6289706053</v>
      </c>
      <c r="P1902" s="35">
        <f t="shared" si="358"/>
        <v>6678008.6289706053</v>
      </c>
    </row>
    <row r="1903" spans="1:16" x14ac:dyDescent="0.4">
      <c r="A1903" s="1">
        <v>1902</v>
      </c>
      <c r="B1903" s="21">
        <v>41715</v>
      </c>
      <c r="C1903" s="43">
        <v>2</v>
      </c>
      <c r="D1903" s="23">
        <v>12704</v>
      </c>
      <c r="E1903" s="25">
        <f t="shared" si="359"/>
        <v>11665</v>
      </c>
      <c r="F1903" s="25">
        <f t="shared" si="360"/>
        <v>11943</v>
      </c>
      <c r="G1903" s="25">
        <f t="shared" si="361"/>
        <v>1.0637193335007955</v>
      </c>
      <c r="H1903" s="25">
        <f t="shared" si="356"/>
        <v>0.99962528745511148</v>
      </c>
      <c r="I1903" s="4">
        <f t="shared" si="362"/>
        <v>12708.76213260109</v>
      </c>
      <c r="J1903" s="25">
        <f t="shared" si="357"/>
        <v>12908.086449410857</v>
      </c>
      <c r="K1903" s="15">
        <f t="shared" si="363"/>
        <v>12903.249627487758</v>
      </c>
      <c r="L1903" s="36">
        <f t="shared" si="364"/>
        <v>-199.24962748775761</v>
      </c>
      <c r="M1903" s="36">
        <f t="shared" si="365"/>
        <v>199.24962748775761</v>
      </c>
      <c r="N1903" s="36">
        <f t="shared" si="366"/>
        <v>1.5684007201492253E-2</v>
      </c>
      <c r="O1903" s="36">
        <f t="shared" si="367"/>
        <v>39700.414054010173</v>
      </c>
      <c r="P1903" s="35">
        <f t="shared" si="358"/>
        <v>39700.414054010173</v>
      </c>
    </row>
    <row r="1904" spans="1:16" x14ac:dyDescent="0.4">
      <c r="A1904" s="1">
        <v>1903</v>
      </c>
      <c r="B1904" s="21">
        <v>41716</v>
      </c>
      <c r="C1904" s="43">
        <v>3</v>
      </c>
      <c r="D1904" s="23">
        <v>12961</v>
      </c>
      <c r="E1904" s="25">
        <f t="shared" si="359"/>
        <v>12221</v>
      </c>
      <c r="F1904" s="25">
        <f t="shared" si="360"/>
        <v>11981.25</v>
      </c>
      <c r="G1904" s="25">
        <f t="shared" si="361"/>
        <v>1.081773604590506</v>
      </c>
      <c r="H1904" s="25">
        <f t="shared" si="356"/>
        <v>0.99623085886831275</v>
      </c>
      <c r="I1904" s="4">
        <f t="shared" si="362"/>
        <v>13010.036664316234</v>
      </c>
      <c r="J1904" s="25">
        <f t="shared" si="357"/>
        <v>12908.402869437778</v>
      </c>
      <c r="K1904" s="15">
        <f t="shared" si="363"/>
        <v>12859.74927723819</v>
      </c>
      <c r="L1904" s="36">
        <f t="shared" si="364"/>
        <v>101.25072276180981</v>
      </c>
      <c r="M1904" s="36">
        <f t="shared" si="365"/>
        <v>101.25072276180981</v>
      </c>
      <c r="N1904" s="36">
        <f t="shared" si="366"/>
        <v>7.8119529945073537E-3</v>
      </c>
      <c r="O1904" s="36">
        <f t="shared" si="367"/>
        <v>10251.708859788871</v>
      </c>
      <c r="P1904" s="35">
        <f t="shared" si="358"/>
        <v>10251.708859788871</v>
      </c>
    </row>
    <row r="1905" spans="1:16" x14ac:dyDescent="0.4">
      <c r="A1905" s="1">
        <v>1904</v>
      </c>
      <c r="B1905" s="21">
        <v>41717</v>
      </c>
      <c r="C1905" s="43">
        <v>4</v>
      </c>
      <c r="D1905" s="23">
        <v>12857</v>
      </c>
      <c r="E1905" s="25">
        <f t="shared" si="359"/>
        <v>11741.5</v>
      </c>
      <c r="F1905" s="25">
        <f t="shared" si="360"/>
        <v>11411.5</v>
      </c>
      <c r="G1905" s="25">
        <f t="shared" si="361"/>
        <v>1.1266704640056084</v>
      </c>
      <c r="H1905" s="25">
        <f t="shared" si="356"/>
        <v>1.0011677938160828</v>
      </c>
      <c r="I1905" s="4">
        <f t="shared" si="362"/>
        <v>12842.003188090832</v>
      </c>
      <c r="J1905" s="25">
        <f t="shared" si="357"/>
        <v>12908.719289464698</v>
      </c>
      <c r="K1905" s="15">
        <f t="shared" si="363"/>
        <v>12923.794012024484</v>
      </c>
      <c r="L1905" s="36">
        <f t="shared" si="364"/>
        <v>-66.794012024483891</v>
      </c>
      <c r="M1905" s="36">
        <f t="shared" si="365"/>
        <v>66.794012024483891</v>
      </c>
      <c r="N1905" s="36">
        <f t="shared" si="366"/>
        <v>5.1951475479881694E-3</v>
      </c>
      <c r="O1905" s="36">
        <f t="shared" si="367"/>
        <v>4461.4400423268989</v>
      </c>
      <c r="P1905" s="35">
        <f t="shared" si="358"/>
        <v>4461.4400423268989</v>
      </c>
    </row>
    <row r="1906" spans="1:16" x14ac:dyDescent="0.4">
      <c r="A1906" s="1">
        <v>1905</v>
      </c>
      <c r="B1906" s="21">
        <v>41718</v>
      </c>
      <c r="C1906" s="43">
        <v>1</v>
      </c>
      <c r="D1906" s="23">
        <v>8444</v>
      </c>
      <c r="E1906" s="25">
        <f t="shared" si="359"/>
        <v>11081.5</v>
      </c>
      <c r="F1906" s="25">
        <f t="shared" si="360"/>
        <v>10747.25</v>
      </c>
      <c r="G1906" s="25">
        <f t="shared" si="361"/>
        <v>0.78568936239503129</v>
      </c>
      <c r="H1906" s="25">
        <f t="shared" si="356"/>
        <v>1.0029760598604931</v>
      </c>
      <c r="I1906" s="4">
        <f t="shared" si="362"/>
        <v>8418.944716561331</v>
      </c>
      <c r="J1906" s="25">
        <f t="shared" si="357"/>
        <v>12909.03570949162</v>
      </c>
      <c r="K1906" s="15">
        <f t="shared" si="363"/>
        <v>12947.45377250431</v>
      </c>
      <c r="L1906" s="36">
        <f t="shared" si="364"/>
        <v>-4503.4537725043101</v>
      </c>
      <c r="M1906" s="36">
        <f t="shared" si="365"/>
        <v>4503.4537725043101</v>
      </c>
      <c r="N1906" s="36">
        <f t="shared" si="366"/>
        <v>0.53333180631268473</v>
      </c>
      <c r="O1906" s="36">
        <f t="shared" si="367"/>
        <v>20281095.881083302</v>
      </c>
      <c r="P1906" s="35">
        <f t="shared" si="358"/>
        <v>20281095.881083302</v>
      </c>
    </row>
    <row r="1907" spans="1:16" x14ac:dyDescent="0.4">
      <c r="A1907" s="1">
        <v>1906</v>
      </c>
      <c r="B1907" s="21">
        <v>41719</v>
      </c>
      <c r="C1907" s="43">
        <v>2</v>
      </c>
      <c r="D1907" s="23">
        <v>10064</v>
      </c>
      <c r="E1907" s="25">
        <f t="shared" si="359"/>
        <v>10413</v>
      </c>
      <c r="F1907" s="25">
        <f t="shared" si="360"/>
        <v>9879.125</v>
      </c>
      <c r="G1907" s="25">
        <f t="shared" si="361"/>
        <v>1.0187137018713701</v>
      </c>
      <c r="H1907" s="25">
        <f t="shared" si="356"/>
        <v>0.99962528745511148</v>
      </c>
      <c r="I1907" s="4">
        <f t="shared" si="362"/>
        <v>10067.772520662576</v>
      </c>
      <c r="J1907" s="25">
        <f t="shared" si="357"/>
        <v>12909.35212951854</v>
      </c>
      <c r="K1907" s="15">
        <f t="shared" si="363"/>
        <v>12904.514833329225</v>
      </c>
      <c r="L1907" s="36">
        <f t="shared" si="364"/>
        <v>-2840.5148333292254</v>
      </c>
      <c r="M1907" s="36">
        <f t="shared" si="365"/>
        <v>2840.5148333292254</v>
      </c>
      <c r="N1907" s="36">
        <f t="shared" si="366"/>
        <v>0.28224511459948581</v>
      </c>
      <c r="O1907" s="36">
        <f t="shared" si="367"/>
        <v>8068524.5183633575</v>
      </c>
      <c r="P1907" s="35">
        <f t="shared" si="358"/>
        <v>8068524.5183633575</v>
      </c>
    </row>
    <row r="1908" spans="1:16" x14ac:dyDescent="0.4">
      <c r="A1908" s="1">
        <v>1907</v>
      </c>
      <c r="B1908" s="21">
        <v>41720</v>
      </c>
      <c r="C1908" s="43">
        <v>3</v>
      </c>
      <c r="D1908" s="23">
        <v>10287</v>
      </c>
      <c r="E1908" s="25">
        <f t="shared" si="359"/>
        <v>9345.25</v>
      </c>
      <c r="F1908" s="25">
        <f t="shared" si="360"/>
        <v>9740.5</v>
      </c>
      <c r="G1908" s="25">
        <f t="shared" si="361"/>
        <v>1.0561059493865819</v>
      </c>
      <c r="H1908" s="25">
        <f t="shared" si="356"/>
        <v>0.99623085886831275</v>
      </c>
      <c r="I1908" s="4">
        <f t="shared" si="362"/>
        <v>10325.919849226224</v>
      </c>
      <c r="J1908" s="25">
        <f t="shared" si="357"/>
        <v>12909.66854954546</v>
      </c>
      <c r="K1908" s="15">
        <f t="shared" si="363"/>
        <v>12861.010186818919</v>
      </c>
      <c r="L1908" s="36">
        <f t="shared" si="364"/>
        <v>-2574.0101868189195</v>
      </c>
      <c r="M1908" s="36">
        <f t="shared" si="365"/>
        <v>2574.0101868189195</v>
      </c>
      <c r="N1908" s="36">
        <f t="shared" si="366"/>
        <v>0.2502197129210576</v>
      </c>
      <c r="O1908" s="36">
        <f t="shared" si="367"/>
        <v>6625528.4418475684</v>
      </c>
      <c r="P1908" s="35">
        <f t="shared" si="358"/>
        <v>6625528.4418475684</v>
      </c>
    </row>
    <row r="1909" spans="1:16" x14ac:dyDescent="0.4">
      <c r="A1909" s="1">
        <v>1908</v>
      </c>
      <c r="B1909" s="21">
        <v>41721</v>
      </c>
      <c r="C1909" s="43">
        <v>4</v>
      </c>
      <c r="D1909" s="23">
        <v>8586</v>
      </c>
      <c r="E1909" s="25">
        <f t="shared" si="359"/>
        <v>10135.75</v>
      </c>
      <c r="F1909" s="25">
        <f t="shared" si="360"/>
        <v>10398.875</v>
      </c>
      <c r="G1909" s="25">
        <f t="shared" si="361"/>
        <v>0.82566623793439198</v>
      </c>
      <c r="H1909" s="25">
        <f t="shared" si="356"/>
        <v>1.0011677938160828</v>
      </c>
      <c r="I1909" s="4">
        <f t="shared" si="362"/>
        <v>8575.9850177294775</v>
      </c>
      <c r="J1909" s="25">
        <f t="shared" si="357"/>
        <v>12909.984969572382</v>
      </c>
      <c r="K1909" s="15">
        <f t="shared" si="363"/>
        <v>12925.061170185571</v>
      </c>
      <c r="L1909" s="36">
        <f t="shared" si="364"/>
        <v>-4339.0611701855705</v>
      </c>
      <c r="M1909" s="36">
        <f t="shared" si="365"/>
        <v>4339.0611701855705</v>
      </c>
      <c r="N1909" s="36">
        <f t="shared" si="366"/>
        <v>0.50536468322683092</v>
      </c>
      <c r="O1909" s="36">
        <f t="shared" si="367"/>
        <v>18827451.838612173</v>
      </c>
      <c r="P1909" s="35">
        <f t="shared" si="358"/>
        <v>18827451.838612173</v>
      </c>
    </row>
    <row r="1910" spans="1:16" x14ac:dyDescent="0.4">
      <c r="A1910" s="1">
        <v>1909</v>
      </c>
      <c r="B1910" s="21">
        <v>41722</v>
      </c>
      <c r="C1910" s="43">
        <v>1</v>
      </c>
      <c r="D1910" s="23">
        <v>11606</v>
      </c>
      <c r="E1910" s="25">
        <f t="shared" si="359"/>
        <v>10662</v>
      </c>
      <c r="F1910" s="25">
        <f t="shared" si="360"/>
        <v>10875.875</v>
      </c>
      <c r="G1910" s="25">
        <f t="shared" si="361"/>
        <v>1.0671325295665866</v>
      </c>
      <c r="H1910" s="25">
        <f t="shared" si="356"/>
        <v>1.0029760598604931</v>
      </c>
      <c r="I1910" s="4">
        <f t="shared" si="362"/>
        <v>11571.562337803271</v>
      </c>
      <c r="J1910" s="25">
        <f t="shared" si="357"/>
        <v>12910.301389599303</v>
      </c>
      <c r="K1910" s="15">
        <f t="shared" si="363"/>
        <v>12948.723219351758</v>
      </c>
      <c r="L1910" s="36">
        <f t="shared" si="364"/>
        <v>-1342.7232193517575</v>
      </c>
      <c r="M1910" s="36">
        <f t="shared" si="365"/>
        <v>1342.7232193517575</v>
      </c>
      <c r="N1910" s="36">
        <f t="shared" si="366"/>
        <v>0.11569216089537804</v>
      </c>
      <c r="O1910" s="36">
        <f t="shared" si="367"/>
        <v>1802905.6437863479</v>
      </c>
      <c r="P1910" s="35">
        <f t="shared" si="358"/>
        <v>1802905.6437863479</v>
      </c>
    </row>
    <row r="1911" spans="1:16" x14ac:dyDescent="0.4">
      <c r="A1911" s="1">
        <v>1910</v>
      </c>
      <c r="B1911" s="21">
        <v>41723</v>
      </c>
      <c r="C1911" s="43">
        <v>2</v>
      </c>
      <c r="D1911" s="23">
        <v>12169</v>
      </c>
      <c r="E1911" s="25">
        <f t="shared" si="359"/>
        <v>11089.75</v>
      </c>
      <c r="F1911" s="25">
        <f t="shared" si="360"/>
        <v>11093.875</v>
      </c>
      <c r="G1911" s="25">
        <f t="shared" si="361"/>
        <v>1.0969115840948271</v>
      </c>
      <c r="H1911" s="25">
        <f t="shared" si="356"/>
        <v>0.99962528745511148</v>
      </c>
      <c r="I1911" s="4">
        <f t="shared" si="362"/>
        <v>12173.561586242338</v>
      </c>
      <c r="J1911" s="25">
        <f t="shared" si="357"/>
        <v>12910.617809626223</v>
      </c>
      <c r="K1911" s="15">
        <f t="shared" si="363"/>
        <v>12905.780039170695</v>
      </c>
      <c r="L1911" s="36">
        <f t="shared" si="364"/>
        <v>-736.78003917069509</v>
      </c>
      <c r="M1911" s="36">
        <f t="shared" si="365"/>
        <v>736.78003917069509</v>
      </c>
      <c r="N1911" s="36">
        <f t="shared" si="366"/>
        <v>6.0545651998577948E-2</v>
      </c>
      <c r="O1911" s="36">
        <f t="shared" si="367"/>
        <v>542844.826120371</v>
      </c>
      <c r="P1911" s="35">
        <f t="shared" si="358"/>
        <v>542844.826120371</v>
      </c>
    </row>
    <row r="1912" spans="1:16" x14ac:dyDescent="0.4">
      <c r="A1912" s="1">
        <v>1911</v>
      </c>
      <c r="B1912" s="21">
        <v>41724</v>
      </c>
      <c r="C1912" s="43">
        <v>3</v>
      </c>
      <c r="D1912" s="23">
        <v>11998</v>
      </c>
      <c r="E1912" s="25">
        <f t="shared" si="359"/>
        <v>11098</v>
      </c>
      <c r="F1912" s="25">
        <f t="shared" si="360"/>
        <v>11125.125</v>
      </c>
      <c r="G1912" s="25">
        <f t="shared" si="361"/>
        <v>1.0784597925866002</v>
      </c>
      <c r="H1912" s="25">
        <f t="shared" si="356"/>
        <v>0.99623085886831275</v>
      </c>
      <c r="I1912" s="4">
        <f t="shared" si="362"/>
        <v>12043.39324885936</v>
      </c>
      <c r="J1912" s="25">
        <f t="shared" si="357"/>
        <v>12910.934229653145</v>
      </c>
      <c r="K1912" s="15">
        <f t="shared" si="363"/>
        <v>12862.271096399651</v>
      </c>
      <c r="L1912" s="36">
        <f t="shared" si="364"/>
        <v>-864.27109639965056</v>
      </c>
      <c r="M1912" s="36">
        <f t="shared" si="365"/>
        <v>864.27109639965056</v>
      </c>
      <c r="N1912" s="36">
        <f t="shared" si="366"/>
        <v>7.2034597132826353E-2</v>
      </c>
      <c r="O1912" s="36">
        <f t="shared" si="367"/>
        <v>746964.52807185403</v>
      </c>
      <c r="P1912" s="35">
        <f t="shared" si="358"/>
        <v>746964.52807185403</v>
      </c>
    </row>
    <row r="1913" spans="1:16" x14ac:dyDescent="0.4">
      <c r="A1913" s="1">
        <v>1912</v>
      </c>
      <c r="B1913" s="21">
        <v>41725</v>
      </c>
      <c r="C1913" s="43">
        <v>4</v>
      </c>
      <c r="D1913" s="23">
        <v>8619</v>
      </c>
      <c r="E1913" s="25">
        <f t="shared" si="359"/>
        <v>11152.25</v>
      </c>
      <c r="F1913" s="25">
        <f t="shared" si="360"/>
        <v>10849.25</v>
      </c>
      <c r="G1913" s="25">
        <f t="shared" si="361"/>
        <v>0.79443279489365626</v>
      </c>
      <c r="H1913" s="25">
        <f t="shared" si="356"/>
        <v>1.0011677938160828</v>
      </c>
      <c r="I1913" s="4">
        <f t="shared" si="362"/>
        <v>8608.9465254845509</v>
      </c>
      <c r="J1913" s="25">
        <f t="shared" si="357"/>
        <v>12911.250649680065</v>
      </c>
      <c r="K1913" s="15">
        <f t="shared" si="363"/>
        <v>12926.328328346657</v>
      </c>
      <c r="L1913" s="36">
        <f t="shared" si="364"/>
        <v>-4307.3283283466571</v>
      </c>
      <c r="M1913" s="36">
        <f t="shared" si="365"/>
        <v>4307.3283283466571</v>
      </c>
      <c r="N1913" s="36">
        <f t="shared" si="366"/>
        <v>0.49974803670340612</v>
      </c>
      <c r="O1913" s="36">
        <f t="shared" si="367"/>
        <v>18553077.328177609</v>
      </c>
      <c r="P1913" s="35">
        <f t="shared" si="358"/>
        <v>18553077.328177609</v>
      </c>
    </row>
    <row r="1914" spans="1:16" x14ac:dyDescent="0.4">
      <c r="A1914" s="1">
        <v>1913</v>
      </c>
      <c r="B1914" s="21">
        <v>41726</v>
      </c>
      <c r="C1914" s="43">
        <v>1</v>
      </c>
      <c r="D1914" s="23">
        <v>11823</v>
      </c>
      <c r="E1914" s="25">
        <f t="shared" si="359"/>
        <v>10546.25</v>
      </c>
      <c r="F1914" s="25">
        <f t="shared" si="360"/>
        <v>10346</v>
      </c>
      <c r="G1914" s="25">
        <f t="shared" si="361"/>
        <v>1.1427604871447903</v>
      </c>
      <c r="H1914" s="25">
        <f t="shared" si="356"/>
        <v>1.0029760598604931</v>
      </c>
      <c r="I1914" s="4">
        <f t="shared" si="362"/>
        <v>11787.918449064971</v>
      </c>
      <c r="J1914" s="25">
        <f t="shared" si="357"/>
        <v>12911.567069706987</v>
      </c>
      <c r="K1914" s="15">
        <f t="shared" si="363"/>
        <v>12949.992666199207</v>
      </c>
      <c r="L1914" s="36">
        <f t="shared" si="364"/>
        <v>-1126.9926661992067</v>
      </c>
      <c r="M1914" s="36">
        <f t="shared" si="365"/>
        <v>1126.9926661992067</v>
      </c>
      <c r="N1914" s="36">
        <f t="shared" si="366"/>
        <v>9.5322055840244155E-2</v>
      </c>
      <c r="O1914" s="36">
        <f t="shared" si="367"/>
        <v>1270112.4696667965</v>
      </c>
      <c r="P1914" s="35">
        <f t="shared" si="358"/>
        <v>1270112.4696667965</v>
      </c>
    </row>
    <row r="1915" spans="1:16" x14ac:dyDescent="0.4">
      <c r="A1915" s="1">
        <v>1914</v>
      </c>
      <c r="B1915" s="21">
        <v>41727</v>
      </c>
      <c r="C1915" s="43">
        <v>2</v>
      </c>
      <c r="D1915" s="23">
        <v>9745</v>
      </c>
      <c r="E1915" s="25">
        <f t="shared" si="359"/>
        <v>10145.75</v>
      </c>
      <c r="F1915" s="25">
        <f t="shared" si="360"/>
        <v>10875.125</v>
      </c>
      <c r="G1915" s="25">
        <f t="shared" si="361"/>
        <v>0.89608165423385933</v>
      </c>
      <c r="H1915" s="25">
        <f t="shared" si="356"/>
        <v>0.99962528745511148</v>
      </c>
      <c r="I1915" s="4">
        <f t="shared" si="362"/>
        <v>9748.652942553339</v>
      </c>
      <c r="J1915" s="25">
        <f t="shared" si="357"/>
        <v>12911.883489733907</v>
      </c>
      <c r="K1915" s="15">
        <f t="shared" si="363"/>
        <v>12907.045245012165</v>
      </c>
      <c r="L1915" s="36">
        <f t="shared" si="364"/>
        <v>-3162.0452450121647</v>
      </c>
      <c r="M1915" s="36">
        <f t="shared" si="365"/>
        <v>3162.0452450121647</v>
      </c>
      <c r="N1915" s="36">
        <f t="shared" si="366"/>
        <v>0.32447873217159207</v>
      </c>
      <c r="O1915" s="36">
        <f t="shared" si="367"/>
        <v>9998530.1315040402</v>
      </c>
      <c r="P1915" s="35">
        <f t="shared" si="358"/>
        <v>9998530.1315040402</v>
      </c>
    </row>
    <row r="1916" spans="1:16" x14ac:dyDescent="0.4">
      <c r="A1916" s="1">
        <v>1915</v>
      </c>
      <c r="B1916" s="21">
        <v>41728</v>
      </c>
      <c r="C1916" s="43">
        <v>3</v>
      </c>
      <c r="D1916" s="23">
        <v>10396</v>
      </c>
      <c r="E1916" s="25">
        <f t="shared" si="359"/>
        <v>11604.5</v>
      </c>
      <c r="F1916" s="25">
        <f t="shared" si="360"/>
        <v>12349.5</v>
      </c>
      <c r="G1916" s="25">
        <f t="shared" si="361"/>
        <v>0.84181545811571323</v>
      </c>
      <c r="H1916" s="25">
        <f t="shared" si="356"/>
        <v>0.99623085886831275</v>
      </c>
      <c r="I1916" s="4">
        <f t="shared" si="362"/>
        <v>10435.332239968488</v>
      </c>
      <c r="J1916" s="25">
        <f t="shared" si="357"/>
        <v>12912.199909760828</v>
      </c>
      <c r="K1916" s="15">
        <f t="shared" si="363"/>
        <v>12863.53200598038</v>
      </c>
      <c r="L1916" s="36">
        <f t="shared" si="364"/>
        <v>-2467.5320059803798</v>
      </c>
      <c r="M1916" s="36">
        <f t="shared" si="365"/>
        <v>2467.5320059803798</v>
      </c>
      <c r="N1916" s="36">
        <f t="shared" si="366"/>
        <v>0.23735398287614273</v>
      </c>
      <c r="O1916" s="36">
        <f t="shared" si="367"/>
        <v>6088714.2005375577</v>
      </c>
      <c r="P1916" s="35">
        <f t="shared" si="358"/>
        <v>6088714.2005375577</v>
      </c>
    </row>
    <row r="1917" spans="1:16" x14ac:dyDescent="0.4">
      <c r="A1917" s="1">
        <v>1916</v>
      </c>
      <c r="B1917" s="21">
        <v>41729</v>
      </c>
      <c r="C1917" s="43">
        <v>4</v>
      </c>
      <c r="D1917" s="23">
        <v>14454</v>
      </c>
      <c r="E1917" s="25">
        <f t="shared" si="359"/>
        <v>13094.5</v>
      </c>
      <c r="F1917" s="25">
        <f t="shared" si="360"/>
        <v>13994.75</v>
      </c>
      <c r="G1917" s="25">
        <f t="shared" si="361"/>
        <v>1.03281587738259</v>
      </c>
      <c r="H1917" s="25">
        <f t="shared" si="356"/>
        <v>1.0011677938160828</v>
      </c>
      <c r="I1917" s="4">
        <f t="shared" si="362"/>
        <v>14437.140396722789</v>
      </c>
      <c r="J1917" s="25">
        <f t="shared" si="357"/>
        <v>12912.51632978775</v>
      </c>
      <c r="K1917" s="15">
        <f t="shared" si="363"/>
        <v>12927.595486507744</v>
      </c>
      <c r="L1917" s="36">
        <f t="shared" si="364"/>
        <v>1526.4045134922562</v>
      </c>
      <c r="M1917" s="36">
        <f t="shared" si="365"/>
        <v>1526.4045134922562</v>
      </c>
      <c r="N1917" s="36">
        <f t="shared" si="366"/>
        <v>0.10560429732200471</v>
      </c>
      <c r="O1917" s="36">
        <f t="shared" si="367"/>
        <v>2329910.7388095316</v>
      </c>
      <c r="P1917" s="35">
        <f t="shared" si="358"/>
        <v>2329910.7388095316</v>
      </c>
    </row>
    <row r="1918" spans="1:16" x14ac:dyDescent="0.4">
      <c r="A1918" s="1">
        <v>1917</v>
      </c>
      <c r="B1918" s="21">
        <v>41730</v>
      </c>
      <c r="C1918" s="43">
        <v>1</v>
      </c>
      <c r="D1918" s="23">
        <v>17783</v>
      </c>
      <c r="E1918" s="25">
        <f t="shared" si="359"/>
        <v>14895</v>
      </c>
      <c r="F1918" s="25">
        <f t="shared" si="360"/>
        <v>15158.125</v>
      </c>
      <c r="G1918" s="25">
        <f t="shared" si="361"/>
        <v>1.1731662062425268</v>
      </c>
      <c r="H1918" s="25">
        <f t="shared" si="356"/>
        <v>1.0029760598604931</v>
      </c>
      <c r="I1918" s="4">
        <f t="shared" si="362"/>
        <v>17730.233762980832</v>
      </c>
      <c r="J1918" s="25">
        <f t="shared" si="357"/>
        <v>12912.83274981467</v>
      </c>
      <c r="K1918" s="15">
        <f t="shared" si="363"/>
        <v>12951.262113046654</v>
      </c>
      <c r="L1918" s="36">
        <f t="shared" si="364"/>
        <v>4831.7378869533459</v>
      </c>
      <c r="M1918" s="36">
        <f t="shared" si="365"/>
        <v>4831.7378869533459</v>
      </c>
      <c r="N1918" s="36">
        <f t="shared" si="366"/>
        <v>0.2717054426673422</v>
      </c>
      <c r="O1918" s="36">
        <f t="shared" si="367"/>
        <v>23345691.008220382</v>
      </c>
      <c r="P1918" s="35">
        <f t="shared" si="358"/>
        <v>23345691.008220382</v>
      </c>
    </row>
    <row r="1919" spans="1:16" x14ac:dyDescent="0.4">
      <c r="A1919" s="1">
        <v>1918</v>
      </c>
      <c r="B1919" s="21">
        <v>41731</v>
      </c>
      <c r="C1919" s="43">
        <v>2</v>
      </c>
      <c r="D1919" s="23">
        <v>16947</v>
      </c>
      <c r="E1919" s="25">
        <f t="shared" si="359"/>
        <v>15421.25</v>
      </c>
      <c r="F1919" s="25">
        <f t="shared" si="360"/>
        <v>15648.25</v>
      </c>
      <c r="G1919" s="25">
        <f t="shared" si="361"/>
        <v>1.0829965012062053</v>
      </c>
      <c r="H1919" s="25">
        <f t="shared" si="356"/>
        <v>0.99962528745511148</v>
      </c>
      <c r="I1919" s="4">
        <f t="shared" si="362"/>
        <v>16953.352633909846</v>
      </c>
      <c r="J1919" s="25">
        <f t="shared" si="357"/>
        <v>12913.14916984159</v>
      </c>
      <c r="K1919" s="15">
        <f t="shared" si="363"/>
        <v>12908.310450853634</v>
      </c>
      <c r="L1919" s="36">
        <f t="shared" si="364"/>
        <v>4038.6895491463656</v>
      </c>
      <c r="M1919" s="36">
        <f t="shared" si="365"/>
        <v>4038.6895491463656</v>
      </c>
      <c r="N1919" s="36">
        <f t="shared" si="366"/>
        <v>0.23831294914417689</v>
      </c>
      <c r="O1919" s="36">
        <f t="shared" si="367"/>
        <v>16311013.274384074</v>
      </c>
      <c r="P1919" s="35">
        <f t="shared" si="358"/>
        <v>16311013.274384074</v>
      </c>
    </row>
    <row r="1920" spans="1:16" x14ac:dyDescent="0.4">
      <c r="A1920" s="1">
        <v>1919</v>
      </c>
      <c r="B1920" s="21">
        <v>41732</v>
      </c>
      <c r="C1920" s="43">
        <v>3</v>
      </c>
      <c r="D1920" s="23">
        <v>12501</v>
      </c>
      <c r="E1920" s="25">
        <f t="shared" si="359"/>
        <v>15875.25</v>
      </c>
      <c r="F1920" s="25">
        <f t="shared" si="360"/>
        <v>14850.25</v>
      </c>
      <c r="G1920" s="25">
        <f t="shared" si="361"/>
        <v>0.84180401003350114</v>
      </c>
      <c r="H1920" s="25">
        <f t="shared" si="356"/>
        <v>0.99623085886831275</v>
      </c>
      <c r="I1920" s="4">
        <f t="shared" si="362"/>
        <v>12548.296299715857</v>
      </c>
      <c r="J1920" s="25">
        <f t="shared" si="357"/>
        <v>12913.465589868512</v>
      </c>
      <c r="K1920" s="15">
        <f t="shared" si="363"/>
        <v>12864.792915561111</v>
      </c>
      <c r="L1920" s="36">
        <f t="shared" si="364"/>
        <v>-363.79291556111093</v>
      </c>
      <c r="M1920" s="36">
        <f t="shared" si="365"/>
        <v>363.79291556111093</v>
      </c>
      <c r="N1920" s="36">
        <f t="shared" si="366"/>
        <v>2.9101105156476355E-2</v>
      </c>
      <c r="O1920" s="36">
        <f t="shared" si="367"/>
        <v>132345.28541245358</v>
      </c>
      <c r="P1920" s="35">
        <f t="shared" si="358"/>
        <v>132345.28541245358</v>
      </c>
    </row>
    <row r="1921" spans="1:16" x14ac:dyDescent="0.4">
      <c r="A1921" s="1">
        <v>1920</v>
      </c>
      <c r="B1921" s="21">
        <v>41733</v>
      </c>
      <c r="C1921" s="43">
        <v>4</v>
      </c>
      <c r="D1921" s="23">
        <v>16270</v>
      </c>
      <c r="E1921" s="25">
        <f t="shared" si="359"/>
        <v>13825.25</v>
      </c>
      <c r="F1921" s="25">
        <f t="shared" si="360"/>
        <v>12920.25</v>
      </c>
      <c r="G1921" s="25">
        <f t="shared" si="361"/>
        <v>1.2592635591416574</v>
      </c>
      <c r="H1921" s="25">
        <f t="shared" si="356"/>
        <v>1.0011677938160828</v>
      </c>
      <c r="I1921" s="4">
        <f t="shared" si="362"/>
        <v>16251.022156820241</v>
      </c>
      <c r="J1921" s="25">
        <f t="shared" si="357"/>
        <v>12913.782009895433</v>
      </c>
      <c r="K1921" s="15">
        <f t="shared" si="363"/>
        <v>12928.86264466883</v>
      </c>
      <c r="L1921" s="36">
        <f t="shared" si="364"/>
        <v>3341.1373553311696</v>
      </c>
      <c r="M1921" s="36">
        <f t="shared" si="365"/>
        <v>3341.1373553311696</v>
      </c>
      <c r="N1921" s="36">
        <f t="shared" si="366"/>
        <v>0.20535570715004114</v>
      </c>
      <c r="O1921" s="36">
        <f t="shared" si="367"/>
        <v>11163198.827189362</v>
      </c>
      <c r="P1921" s="35">
        <f t="shared" si="358"/>
        <v>11163198.827189362</v>
      </c>
    </row>
    <row r="1922" spans="1:16" x14ac:dyDescent="0.4">
      <c r="A1922" s="1">
        <v>1921</v>
      </c>
      <c r="B1922" s="21">
        <v>41734</v>
      </c>
      <c r="C1922" s="43">
        <v>1</v>
      </c>
      <c r="D1922" s="23">
        <v>9583</v>
      </c>
      <c r="E1922" s="25">
        <f t="shared" si="359"/>
        <v>12015.25</v>
      </c>
      <c r="F1922" s="25">
        <f t="shared" si="360"/>
        <v>12442.625</v>
      </c>
      <c r="G1922" s="25">
        <f t="shared" si="361"/>
        <v>0.77017510372610276</v>
      </c>
      <c r="H1922" s="25">
        <f t="shared" ref="H1922:H1985" si="368">VLOOKUP(C1922,$Q$38:$S$42,3,FALSE)</f>
        <v>1.0029760598604931</v>
      </c>
      <c r="I1922" s="4">
        <f t="shared" si="362"/>
        <v>9554.565042492568</v>
      </c>
      <c r="J1922" s="25">
        <f t="shared" si="357"/>
        <v>12914.098429922353</v>
      </c>
      <c r="K1922" s="15">
        <f t="shared" si="363"/>
        <v>12952.531559894102</v>
      </c>
      <c r="L1922" s="36">
        <f t="shared" si="364"/>
        <v>-3369.5315598941015</v>
      </c>
      <c r="M1922" s="36">
        <f t="shared" si="365"/>
        <v>3369.5315598941015</v>
      </c>
      <c r="N1922" s="36">
        <f t="shared" si="366"/>
        <v>0.3516155233114997</v>
      </c>
      <c r="O1922" s="36">
        <f t="shared" si="367"/>
        <v>11353742.933122378</v>
      </c>
      <c r="P1922" s="35">
        <f t="shared" si="358"/>
        <v>11353742.933122378</v>
      </c>
    </row>
    <row r="1923" spans="1:16" x14ac:dyDescent="0.4">
      <c r="A1923" s="1">
        <v>1922</v>
      </c>
      <c r="B1923" s="21">
        <v>41735</v>
      </c>
      <c r="C1923" s="43">
        <v>2</v>
      </c>
      <c r="D1923" s="23">
        <v>9707</v>
      </c>
      <c r="E1923" s="25">
        <f t="shared" si="359"/>
        <v>12870</v>
      </c>
      <c r="F1923" s="25">
        <f t="shared" si="360"/>
        <v>12798.25</v>
      </c>
      <c r="G1923" s="25">
        <f t="shared" si="361"/>
        <v>0.75846307112300515</v>
      </c>
      <c r="H1923" s="25">
        <f t="shared" si="368"/>
        <v>0.99962528745511148</v>
      </c>
      <c r="I1923" s="4">
        <f t="shared" si="362"/>
        <v>9710.6386981390733</v>
      </c>
      <c r="J1923" s="25">
        <f t="shared" ref="J1923:J1986" si="369">INTERCEPT($I$2:$I$3896,$A$2:$A$3896)+SLOPE($I$2:$I$3896,$A$2:$A$3896)*A1923</f>
        <v>12914.414849949275</v>
      </c>
      <c r="K1923" s="15">
        <f t="shared" si="363"/>
        <v>12909.575656695104</v>
      </c>
      <c r="L1923" s="36">
        <f t="shared" si="364"/>
        <v>-3202.575656695104</v>
      </c>
      <c r="M1923" s="36">
        <f t="shared" si="365"/>
        <v>3202.575656695104</v>
      </c>
      <c r="N1923" s="36">
        <f t="shared" si="366"/>
        <v>0.32992434909808427</v>
      </c>
      <c r="O1923" s="36">
        <f t="shared" si="367"/>
        <v>10256490.836856076</v>
      </c>
      <c r="P1923" s="35">
        <f t="shared" ref="P1923:P1986" si="370">(D1923-K1923)^2</f>
        <v>10256490.836856076</v>
      </c>
    </row>
    <row r="1924" spans="1:16" x14ac:dyDescent="0.4">
      <c r="A1924" s="1">
        <v>1923</v>
      </c>
      <c r="B1924" s="21">
        <v>41736</v>
      </c>
      <c r="C1924" s="43">
        <v>3</v>
      </c>
      <c r="D1924" s="23">
        <v>15920</v>
      </c>
      <c r="E1924" s="25">
        <f t="shared" si="359"/>
        <v>12726.5</v>
      </c>
      <c r="F1924" s="25">
        <f t="shared" si="360"/>
        <v>13335.625</v>
      </c>
      <c r="G1924" s="25">
        <f t="shared" si="361"/>
        <v>1.1937948165159114</v>
      </c>
      <c r="H1924" s="25">
        <f t="shared" si="368"/>
        <v>0.99623085886831275</v>
      </c>
      <c r="I1924" s="4">
        <f t="shared" si="362"/>
        <v>15980.231748778215</v>
      </c>
      <c r="J1924" s="25">
        <f t="shared" si="369"/>
        <v>12914.731269976195</v>
      </c>
      <c r="K1924" s="15">
        <f t="shared" si="363"/>
        <v>12866.05382514184</v>
      </c>
      <c r="L1924" s="36">
        <f t="shared" si="364"/>
        <v>3053.9461748581598</v>
      </c>
      <c r="M1924" s="36">
        <f t="shared" si="365"/>
        <v>3053.9461748581598</v>
      </c>
      <c r="N1924" s="36">
        <f t="shared" si="366"/>
        <v>0.19183078987802513</v>
      </c>
      <c r="O1924" s="36">
        <f t="shared" si="367"/>
        <v>9326587.238930786</v>
      </c>
      <c r="P1924" s="35">
        <f t="shared" si="370"/>
        <v>9326587.238930786</v>
      </c>
    </row>
    <row r="1925" spans="1:16" x14ac:dyDescent="0.4">
      <c r="A1925" s="1">
        <v>1924</v>
      </c>
      <c r="B1925" s="21">
        <v>41737</v>
      </c>
      <c r="C1925" s="43">
        <v>4</v>
      </c>
      <c r="D1925" s="23">
        <v>15696</v>
      </c>
      <c r="E1925" s="25">
        <f t="shared" ref="E1925:E1988" si="371">AVERAGE(D1923:D1926)</f>
        <v>13944.75</v>
      </c>
      <c r="F1925" s="25">
        <f t="shared" ref="F1925:F1988" si="372">AVERAGE(E1925:E1926)</f>
        <v>13997</v>
      </c>
      <c r="G1925" s="25">
        <f t="shared" si="361"/>
        <v>1.1213831535329</v>
      </c>
      <c r="H1925" s="25">
        <f t="shared" si="368"/>
        <v>1.0011677938160828</v>
      </c>
      <c r="I1925" s="4">
        <f t="shared" si="362"/>
        <v>15677.691688595605</v>
      </c>
      <c r="J1925" s="25">
        <f t="shared" si="369"/>
        <v>12915.047690003115</v>
      </c>
      <c r="K1925" s="15">
        <f t="shared" si="363"/>
        <v>12930.129802829915</v>
      </c>
      <c r="L1925" s="36">
        <f t="shared" si="364"/>
        <v>2765.8701971700848</v>
      </c>
      <c r="M1925" s="36">
        <f t="shared" si="365"/>
        <v>2765.8701971700848</v>
      </c>
      <c r="N1925" s="36">
        <f t="shared" si="366"/>
        <v>0.17621497178708492</v>
      </c>
      <c r="O1925" s="36">
        <f t="shared" si="367"/>
        <v>7650037.9475936834</v>
      </c>
      <c r="P1925" s="35">
        <f t="shared" si="370"/>
        <v>7650037.9475936834</v>
      </c>
    </row>
    <row r="1926" spans="1:16" x14ac:dyDescent="0.4">
      <c r="A1926" s="1">
        <v>1925</v>
      </c>
      <c r="B1926" s="21">
        <v>41738</v>
      </c>
      <c r="C1926" s="43">
        <v>1</v>
      </c>
      <c r="D1926" s="23">
        <v>14456</v>
      </c>
      <c r="E1926" s="25">
        <f t="shared" si="371"/>
        <v>14049.25</v>
      </c>
      <c r="F1926" s="25">
        <f t="shared" si="372"/>
        <v>13089.125</v>
      </c>
      <c r="G1926" s="25">
        <f t="shared" si="361"/>
        <v>1.1044282944811055</v>
      </c>
      <c r="H1926" s="25">
        <f t="shared" si="368"/>
        <v>1.0029760598604931</v>
      </c>
      <c r="I1926" s="4">
        <f t="shared" si="362"/>
        <v>14413.105734558338</v>
      </c>
      <c r="J1926" s="25">
        <f t="shared" si="369"/>
        <v>12915.364110030037</v>
      </c>
      <c r="K1926" s="15">
        <f t="shared" si="363"/>
        <v>12953.801006741551</v>
      </c>
      <c r="L1926" s="36">
        <f t="shared" si="364"/>
        <v>1502.1989932584493</v>
      </c>
      <c r="M1926" s="36">
        <f t="shared" si="365"/>
        <v>1502.1989932584493</v>
      </c>
      <c r="N1926" s="36">
        <f t="shared" si="366"/>
        <v>0.10391525963326295</v>
      </c>
      <c r="O1926" s="36">
        <f t="shared" si="367"/>
        <v>2256601.8153466983</v>
      </c>
      <c r="P1926" s="35">
        <f t="shared" si="370"/>
        <v>2256601.8153466983</v>
      </c>
    </row>
    <row r="1927" spans="1:16" x14ac:dyDescent="0.4">
      <c r="A1927" s="1">
        <v>1926</v>
      </c>
      <c r="B1927" s="21">
        <v>41739</v>
      </c>
      <c r="C1927" s="43">
        <v>2</v>
      </c>
      <c r="D1927" s="23">
        <v>10125</v>
      </c>
      <c r="E1927" s="25">
        <f t="shared" si="371"/>
        <v>12129</v>
      </c>
      <c r="F1927" s="25">
        <f t="shared" si="372"/>
        <v>11828.375</v>
      </c>
      <c r="G1927" s="25">
        <f t="shared" si="361"/>
        <v>0.85599247572046033</v>
      </c>
      <c r="H1927" s="25">
        <f t="shared" si="368"/>
        <v>0.99962528745511148</v>
      </c>
      <c r="I1927" s="4">
        <f t="shared" si="362"/>
        <v>10128.795386696003</v>
      </c>
      <c r="J1927" s="25">
        <f t="shared" si="369"/>
        <v>12915.680530056958</v>
      </c>
      <c r="K1927" s="15">
        <f t="shared" si="363"/>
        <v>12910.840862536574</v>
      </c>
      <c r="L1927" s="36">
        <f t="shared" si="364"/>
        <v>-2785.8408625365737</v>
      </c>
      <c r="M1927" s="36">
        <f t="shared" si="365"/>
        <v>2785.8408625365737</v>
      </c>
      <c r="N1927" s="36">
        <f t="shared" si="366"/>
        <v>0.27514477654682207</v>
      </c>
      <c r="O1927" s="36">
        <f t="shared" si="367"/>
        <v>7760909.3113785209</v>
      </c>
      <c r="P1927" s="35">
        <f t="shared" si="370"/>
        <v>7760909.3113785209</v>
      </c>
    </row>
    <row r="1928" spans="1:16" x14ac:dyDescent="0.4">
      <c r="A1928" s="1">
        <v>1927</v>
      </c>
      <c r="B1928" s="21">
        <v>41740</v>
      </c>
      <c r="C1928" s="43">
        <v>3</v>
      </c>
      <c r="D1928" s="23">
        <v>8239</v>
      </c>
      <c r="E1928" s="25">
        <f t="shared" si="371"/>
        <v>11527.75</v>
      </c>
      <c r="F1928" s="25">
        <f t="shared" si="372"/>
        <v>11242.625</v>
      </c>
      <c r="G1928" s="25">
        <f t="shared" si="361"/>
        <v>0.73283597024716207</v>
      </c>
      <c r="H1928" s="25">
        <f t="shared" si="368"/>
        <v>0.99623085886831275</v>
      </c>
      <c r="I1928" s="4">
        <f t="shared" si="362"/>
        <v>8270.1714433532488</v>
      </c>
      <c r="J1928" s="25">
        <f t="shared" si="369"/>
        <v>12915.996950083878</v>
      </c>
      <c r="K1928" s="15">
        <f t="shared" si="363"/>
        <v>12867.314734722569</v>
      </c>
      <c r="L1928" s="36">
        <f t="shared" si="364"/>
        <v>-4628.3147347225695</v>
      </c>
      <c r="M1928" s="36">
        <f t="shared" si="365"/>
        <v>4628.3147347225695</v>
      </c>
      <c r="N1928" s="36">
        <f t="shared" si="366"/>
        <v>0.56175685577407086</v>
      </c>
      <c r="O1928" s="36">
        <f t="shared" si="367"/>
        <v>21421297.283650048</v>
      </c>
      <c r="P1928" s="35">
        <f t="shared" si="370"/>
        <v>21421297.283650048</v>
      </c>
    </row>
    <row r="1929" spans="1:16" x14ac:dyDescent="0.4">
      <c r="A1929" s="1">
        <v>1928</v>
      </c>
      <c r="B1929" s="21">
        <v>41741</v>
      </c>
      <c r="C1929" s="43">
        <v>4</v>
      </c>
      <c r="D1929" s="23">
        <v>13291</v>
      </c>
      <c r="E1929" s="25">
        <f t="shared" si="371"/>
        <v>10957.5</v>
      </c>
      <c r="F1929" s="25">
        <f t="shared" si="372"/>
        <v>11315.125</v>
      </c>
      <c r="G1929" s="25">
        <f t="shared" si="361"/>
        <v>1.1746224632958098</v>
      </c>
      <c r="H1929" s="25">
        <f t="shared" si="368"/>
        <v>1.0011677938160828</v>
      </c>
      <c r="I1929" s="4">
        <f t="shared" si="362"/>
        <v>13275.496956748484</v>
      </c>
      <c r="J1929" s="25">
        <f t="shared" si="369"/>
        <v>12916.3133701108</v>
      </c>
      <c r="K1929" s="15">
        <f t="shared" si="363"/>
        <v>12931.396960991002</v>
      </c>
      <c r="L1929" s="36">
        <f t="shared" si="364"/>
        <v>359.60303900899817</v>
      </c>
      <c r="M1929" s="36">
        <f t="shared" si="365"/>
        <v>359.60303900899817</v>
      </c>
      <c r="N1929" s="36">
        <f t="shared" si="366"/>
        <v>2.7056131142050875E-2</v>
      </c>
      <c r="O1929" s="36">
        <f t="shared" si="367"/>
        <v>129314.34566450705</v>
      </c>
      <c r="P1929" s="35">
        <f t="shared" si="370"/>
        <v>129314.34566450705</v>
      </c>
    </row>
    <row r="1930" spans="1:16" x14ac:dyDescent="0.4">
      <c r="A1930" s="1">
        <v>1929</v>
      </c>
      <c r="B1930" s="21">
        <v>41742</v>
      </c>
      <c r="C1930" s="43">
        <v>1</v>
      </c>
      <c r="D1930" s="23">
        <v>12175</v>
      </c>
      <c r="E1930" s="25">
        <f t="shared" si="371"/>
        <v>11672.75</v>
      </c>
      <c r="F1930" s="25">
        <f t="shared" si="372"/>
        <v>12248.625</v>
      </c>
      <c r="G1930" s="25">
        <f t="shared" si="361"/>
        <v>0.99398912122789296</v>
      </c>
      <c r="H1930" s="25">
        <f t="shared" si="368"/>
        <v>1.0029760598604931</v>
      </c>
      <c r="I1930" s="4">
        <f t="shared" si="362"/>
        <v>12138.873984383492</v>
      </c>
      <c r="J1930" s="25">
        <f t="shared" si="369"/>
        <v>12916.62979013772</v>
      </c>
      <c r="K1930" s="15">
        <f t="shared" si="363"/>
        <v>12955.070453588998</v>
      </c>
      <c r="L1930" s="36">
        <f t="shared" si="364"/>
        <v>-780.07045358899813</v>
      </c>
      <c r="M1930" s="36">
        <f t="shared" si="365"/>
        <v>780.07045358899813</v>
      </c>
      <c r="N1930" s="36">
        <f t="shared" si="366"/>
        <v>6.407149516131401E-2</v>
      </c>
      <c r="O1930" s="36">
        <f t="shared" si="367"/>
        <v>608509.91256254527</v>
      </c>
      <c r="P1930" s="35">
        <f t="shared" si="370"/>
        <v>608509.91256254527</v>
      </c>
    </row>
    <row r="1931" spans="1:16" x14ac:dyDescent="0.4">
      <c r="A1931" s="1">
        <v>1930</v>
      </c>
      <c r="B1931" s="21">
        <v>41743</v>
      </c>
      <c r="C1931" s="43">
        <v>2</v>
      </c>
      <c r="D1931" s="23">
        <v>12986</v>
      </c>
      <c r="E1931" s="25">
        <f t="shared" si="371"/>
        <v>12824.5</v>
      </c>
      <c r="F1931" s="25">
        <f t="shared" si="372"/>
        <v>12519.625</v>
      </c>
      <c r="G1931" s="25">
        <f t="shared" si="361"/>
        <v>1.0372515151212596</v>
      </c>
      <c r="H1931" s="25">
        <f t="shared" si="368"/>
        <v>0.99962528745511148</v>
      </c>
      <c r="I1931" s="4">
        <f t="shared" si="362"/>
        <v>12990.867841149067</v>
      </c>
      <c r="J1931" s="25">
        <f t="shared" si="369"/>
        <v>12916.946210164642</v>
      </c>
      <c r="K1931" s="15">
        <f t="shared" si="363"/>
        <v>12912.106068378043</v>
      </c>
      <c r="L1931" s="36">
        <f t="shared" si="364"/>
        <v>73.893931621956654</v>
      </c>
      <c r="M1931" s="36">
        <f t="shared" si="365"/>
        <v>73.893931621956654</v>
      </c>
      <c r="N1931" s="36">
        <f t="shared" si="366"/>
        <v>5.6902765764636262E-3</v>
      </c>
      <c r="O1931" s="36">
        <f t="shared" si="367"/>
        <v>5460.3131305504057</v>
      </c>
      <c r="P1931" s="35">
        <f t="shared" si="370"/>
        <v>5460.3131305504057</v>
      </c>
    </row>
    <row r="1932" spans="1:16" x14ac:dyDescent="0.4">
      <c r="A1932" s="1">
        <v>1931</v>
      </c>
      <c r="B1932" s="21">
        <v>41744</v>
      </c>
      <c r="C1932" s="43">
        <v>3</v>
      </c>
      <c r="D1932" s="23">
        <v>12846</v>
      </c>
      <c r="E1932" s="25">
        <f t="shared" si="371"/>
        <v>12214.75</v>
      </c>
      <c r="F1932" s="25">
        <f t="shared" si="372"/>
        <v>12206.5</v>
      </c>
      <c r="G1932" s="25">
        <f t="shared" si="361"/>
        <v>1.0523901200180232</v>
      </c>
      <c r="H1932" s="25">
        <f t="shared" si="368"/>
        <v>0.99623085886831275</v>
      </c>
      <c r="I1932" s="4">
        <f t="shared" si="362"/>
        <v>12894.601573166139</v>
      </c>
      <c r="J1932" s="25">
        <f t="shared" si="369"/>
        <v>12917.262630191562</v>
      </c>
      <c r="K1932" s="15">
        <f t="shared" si="363"/>
        <v>12868.575644303301</v>
      </c>
      <c r="L1932" s="36">
        <f t="shared" si="364"/>
        <v>-22.575644303300578</v>
      </c>
      <c r="M1932" s="36">
        <f t="shared" si="365"/>
        <v>22.575644303300578</v>
      </c>
      <c r="N1932" s="36">
        <f t="shared" si="366"/>
        <v>1.757406531472877E-3</v>
      </c>
      <c r="O1932" s="36">
        <f t="shared" si="367"/>
        <v>509.65971570914786</v>
      </c>
      <c r="P1932" s="35">
        <f t="shared" si="370"/>
        <v>509.65971570914786</v>
      </c>
    </row>
    <row r="1933" spans="1:16" x14ac:dyDescent="0.4">
      <c r="A1933" s="1">
        <v>1932</v>
      </c>
      <c r="B1933" s="21">
        <v>41745</v>
      </c>
      <c r="C1933" s="43">
        <v>4</v>
      </c>
      <c r="D1933" s="23">
        <v>10852</v>
      </c>
      <c r="E1933" s="25">
        <f t="shared" si="371"/>
        <v>12198.25</v>
      </c>
      <c r="F1933" s="25">
        <f t="shared" si="372"/>
        <v>12561.5</v>
      </c>
      <c r="G1933" s="25">
        <f t="shared" si="361"/>
        <v>0.86390956494049276</v>
      </c>
      <c r="H1933" s="25">
        <f t="shared" si="368"/>
        <v>1.0011677938160828</v>
      </c>
      <c r="I1933" s="4">
        <f t="shared" si="362"/>
        <v>10839.34188357795</v>
      </c>
      <c r="J1933" s="25">
        <f t="shared" si="369"/>
        <v>12917.579050218483</v>
      </c>
      <c r="K1933" s="15">
        <f t="shared" si="363"/>
        <v>12932.664119152088</v>
      </c>
      <c r="L1933" s="36">
        <f t="shared" si="364"/>
        <v>-2080.6641191520885</v>
      </c>
      <c r="M1933" s="36">
        <f t="shared" si="365"/>
        <v>2080.6641191520885</v>
      </c>
      <c r="N1933" s="36">
        <f t="shared" si="366"/>
        <v>0.19173093615481832</v>
      </c>
      <c r="O1933" s="36">
        <f t="shared" si="367"/>
        <v>4329163.1767269364</v>
      </c>
      <c r="P1933" s="35">
        <f t="shared" si="370"/>
        <v>4329163.1767269364</v>
      </c>
    </row>
    <row r="1934" spans="1:16" x14ac:dyDescent="0.4">
      <c r="A1934" s="1">
        <v>1933</v>
      </c>
      <c r="B1934" s="21">
        <v>41746</v>
      </c>
      <c r="C1934" s="43">
        <v>1</v>
      </c>
      <c r="D1934" s="23">
        <v>12109</v>
      </c>
      <c r="E1934" s="25">
        <f t="shared" si="371"/>
        <v>12924.75</v>
      </c>
      <c r="F1934" s="25">
        <f t="shared" si="372"/>
        <v>12519.625</v>
      </c>
      <c r="G1934" s="25">
        <f t="shared" si="361"/>
        <v>0.96720149365496166</v>
      </c>
      <c r="H1934" s="25">
        <f t="shared" si="368"/>
        <v>1.0029760598604931</v>
      </c>
      <c r="I1934" s="4">
        <f t="shared" si="362"/>
        <v>12073.06982151127</v>
      </c>
      <c r="J1934" s="25">
        <f t="shared" si="369"/>
        <v>12917.895470245405</v>
      </c>
      <c r="K1934" s="15">
        <f t="shared" si="363"/>
        <v>12956.339900436447</v>
      </c>
      <c r="L1934" s="36">
        <f t="shared" si="364"/>
        <v>-847.33990043644735</v>
      </c>
      <c r="M1934" s="36">
        <f t="shared" si="365"/>
        <v>847.33990043644735</v>
      </c>
      <c r="N1934" s="36">
        <f t="shared" si="366"/>
        <v>6.997604264897575E-2</v>
      </c>
      <c r="O1934" s="36">
        <f t="shared" si="367"/>
        <v>717984.90687164851</v>
      </c>
      <c r="P1934" s="35">
        <f t="shared" si="370"/>
        <v>717984.90687164851</v>
      </c>
    </row>
    <row r="1935" spans="1:16" x14ac:dyDescent="0.4">
      <c r="A1935" s="1">
        <v>1934</v>
      </c>
      <c r="B1935" s="21">
        <v>41747</v>
      </c>
      <c r="C1935" s="43">
        <v>2</v>
      </c>
      <c r="D1935" s="23">
        <v>15892</v>
      </c>
      <c r="E1935" s="25">
        <f t="shared" si="371"/>
        <v>12114.5</v>
      </c>
      <c r="F1935" s="25">
        <f t="shared" si="372"/>
        <v>12365.5</v>
      </c>
      <c r="G1935" s="25">
        <f t="shared" si="361"/>
        <v>1.2851886296550887</v>
      </c>
      <c r="H1935" s="25">
        <f t="shared" si="368"/>
        <v>0.99962528745511148</v>
      </c>
      <c r="I1935" s="4">
        <f t="shared" si="362"/>
        <v>15897.957163987447</v>
      </c>
      <c r="J1935" s="25">
        <f t="shared" si="369"/>
        <v>12918.211890272325</v>
      </c>
      <c r="K1935" s="15">
        <f t="shared" si="363"/>
        <v>12913.371274219511</v>
      </c>
      <c r="L1935" s="36">
        <f t="shared" si="364"/>
        <v>2978.6287257804888</v>
      </c>
      <c r="M1935" s="36">
        <f t="shared" si="365"/>
        <v>2978.6287257804888</v>
      </c>
      <c r="N1935" s="36">
        <f t="shared" si="366"/>
        <v>0.18742944410901641</v>
      </c>
      <c r="O1935" s="36">
        <f t="shared" si="367"/>
        <v>8872229.086044699</v>
      </c>
      <c r="P1935" s="35">
        <f t="shared" si="370"/>
        <v>8872229.086044699</v>
      </c>
    </row>
    <row r="1936" spans="1:16" x14ac:dyDescent="0.4">
      <c r="A1936" s="1">
        <v>1935</v>
      </c>
      <c r="B1936" s="21">
        <v>41748</v>
      </c>
      <c r="C1936" s="43">
        <v>3</v>
      </c>
      <c r="D1936" s="23">
        <v>9605</v>
      </c>
      <c r="E1936" s="25">
        <f t="shared" si="371"/>
        <v>12616.5</v>
      </c>
      <c r="F1936" s="25">
        <f t="shared" si="372"/>
        <v>12911.625</v>
      </c>
      <c r="G1936" s="25">
        <f t="shared" si="361"/>
        <v>0.74390326546813434</v>
      </c>
      <c r="H1936" s="25">
        <f t="shared" si="368"/>
        <v>0.99623085886831275</v>
      </c>
      <c r="I1936" s="4">
        <f t="shared" si="362"/>
        <v>9641.3395695361032</v>
      </c>
      <c r="J1936" s="25">
        <f t="shared" si="369"/>
        <v>12918.528310299245</v>
      </c>
      <c r="K1936" s="15">
        <f t="shared" si="363"/>
        <v>12869.83655388403</v>
      </c>
      <c r="L1936" s="36">
        <f t="shared" si="364"/>
        <v>-3264.8365538840299</v>
      </c>
      <c r="M1936" s="36">
        <f t="shared" si="365"/>
        <v>3264.8365538840299</v>
      </c>
      <c r="N1936" s="36">
        <f t="shared" si="366"/>
        <v>0.33991010451681725</v>
      </c>
      <c r="O1936" s="36">
        <f t="shared" si="367"/>
        <v>10659157.723577349</v>
      </c>
      <c r="P1936" s="35">
        <f t="shared" si="370"/>
        <v>10659157.723577349</v>
      </c>
    </row>
    <row r="1937" spans="1:16" x14ac:dyDescent="0.4">
      <c r="A1937" s="1">
        <v>1936</v>
      </c>
      <c r="B1937" s="21">
        <v>41749</v>
      </c>
      <c r="C1937" s="43">
        <v>4</v>
      </c>
      <c r="D1937" s="23">
        <v>12860</v>
      </c>
      <c r="E1937" s="25">
        <f t="shared" si="371"/>
        <v>13206.75</v>
      </c>
      <c r="F1937" s="25">
        <f t="shared" si="372"/>
        <v>13205.375</v>
      </c>
      <c r="G1937" s="25">
        <f t="shared" si="361"/>
        <v>0.97384587715229598</v>
      </c>
      <c r="H1937" s="25">
        <f t="shared" si="368"/>
        <v>1.0011677938160828</v>
      </c>
      <c r="I1937" s="4">
        <f t="shared" si="362"/>
        <v>12844.999688795839</v>
      </c>
      <c r="J1937" s="25">
        <f t="shared" si="369"/>
        <v>12918.844730326167</v>
      </c>
      <c r="K1937" s="15">
        <f t="shared" si="363"/>
        <v>12933.931277313175</v>
      </c>
      <c r="L1937" s="36">
        <f t="shared" si="364"/>
        <v>-73.931277313175087</v>
      </c>
      <c r="M1937" s="36">
        <f t="shared" si="365"/>
        <v>73.931277313175087</v>
      </c>
      <c r="N1937" s="36">
        <f t="shared" si="366"/>
        <v>5.7489329170431636E-3</v>
      </c>
      <c r="O1937" s="36">
        <f t="shared" si="367"/>
        <v>5465.8337651575976</v>
      </c>
      <c r="P1937" s="35">
        <f t="shared" si="370"/>
        <v>5465.8337651575976</v>
      </c>
    </row>
    <row r="1938" spans="1:16" x14ac:dyDescent="0.4">
      <c r="A1938" s="1">
        <v>1937</v>
      </c>
      <c r="B1938" s="21">
        <v>41750</v>
      </c>
      <c r="C1938" s="43">
        <v>1</v>
      </c>
      <c r="D1938" s="23">
        <v>14470</v>
      </c>
      <c r="E1938" s="25">
        <f t="shared" si="371"/>
        <v>13204</v>
      </c>
      <c r="F1938" s="25">
        <f t="shared" si="372"/>
        <v>13344.625</v>
      </c>
      <c r="G1938" s="25">
        <f t="shared" si="361"/>
        <v>1.084331706585985</v>
      </c>
      <c r="H1938" s="25">
        <f t="shared" si="368"/>
        <v>1.0029760598604931</v>
      </c>
      <c r="I1938" s="4">
        <f t="shared" si="362"/>
        <v>14427.064193349415</v>
      </c>
      <c r="J1938" s="25">
        <f t="shared" si="369"/>
        <v>12919.161150353088</v>
      </c>
      <c r="K1938" s="15">
        <f t="shared" si="363"/>
        <v>12957.609347283895</v>
      </c>
      <c r="L1938" s="36">
        <f t="shared" si="364"/>
        <v>1512.3906527161053</v>
      </c>
      <c r="M1938" s="36">
        <f t="shared" si="365"/>
        <v>1512.3906527161053</v>
      </c>
      <c r="N1938" s="36">
        <f t="shared" si="366"/>
        <v>0.10451904994582621</v>
      </c>
      <c r="O1938" s="36">
        <f t="shared" si="367"/>
        <v>2287325.4864230468</v>
      </c>
      <c r="P1938" s="35">
        <f t="shared" si="370"/>
        <v>2287325.4864230468</v>
      </c>
    </row>
    <row r="1939" spans="1:16" x14ac:dyDescent="0.4">
      <c r="A1939" s="1">
        <v>1938</v>
      </c>
      <c r="B1939" s="21">
        <v>41751</v>
      </c>
      <c r="C1939" s="43">
        <v>2</v>
      </c>
      <c r="D1939" s="23">
        <v>15881</v>
      </c>
      <c r="E1939" s="25">
        <f t="shared" si="371"/>
        <v>13485.25</v>
      </c>
      <c r="F1939" s="25">
        <f t="shared" si="372"/>
        <v>13051.75</v>
      </c>
      <c r="G1939" s="25">
        <f t="shared" si="361"/>
        <v>1.2167716972819738</v>
      </c>
      <c r="H1939" s="25">
        <f t="shared" si="368"/>
        <v>0.99962528745511148</v>
      </c>
      <c r="I1939" s="4">
        <f t="shared" si="362"/>
        <v>15886.953040604369</v>
      </c>
      <c r="J1939" s="25">
        <f t="shared" si="369"/>
        <v>12919.477570380008</v>
      </c>
      <c r="K1939" s="15">
        <f t="shared" si="363"/>
        <v>12914.636480060981</v>
      </c>
      <c r="L1939" s="36">
        <f t="shared" si="364"/>
        <v>2966.3635199390192</v>
      </c>
      <c r="M1939" s="36">
        <f t="shared" si="365"/>
        <v>2966.3635199390192</v>
      </c>
      <c r="N1939" s="36">
        <f t="shared" si="366"/>
        <v>0.18678694792135378</v>
      </c>
      <c r="O1939" s="36">
        <f t="shared" si="367"/>
        <v>8799312.5324250069</v>
      </c>
      <c r="P1939" s="35">
        <f t="shared" si="370"/>
        <v>8799312.5324250069</v>
      </c>
    </row>
    <row r="1940" spans="1:16" x14ac:dyDescent="0.4">
      <c r="A1940" s="1">
        <v>1939</v>
      </c>
      <c r="B1940" s="21">
        <v>41752</v>
      </c>
      <c r="C1940" s="43">
        <v>3</v>
      </c>
      <c r="D1940" s="23">
        <v>10730</v>
      </c>
      <c r="E1940" s="25">
        <f t="shared" si="371"/>
        <v>12618.25</v>
      </c>
      <c r="F1940" s="25">
        <f t="shared" si="372"/>
        <v>12781</v>
      </c>
      <c r="G1940" s="25">
        <f t="shared" si="361"/>
        <v>0.83952742351928644</v>
      </c>
      <c r="H1940" s="25">
        <f t="shared" si="368"/>
        <v>0.99623085886831275</v>
      </c>
      <c r="I1940" s="4">
        <f t="shared" si="362"/>
        <v>10770.595896004412</v>
      </c>
      <c r="J1940" s="25">
        <f t="shared" si="369"/>
        <v>12919.79399040693</v>
      </c>
      <c r="K1940" s="15">
        <f t="shared" si="363"/>
        <v>12871.097463464761</v>
      </c>
      <c r="L1940" s="36">
        <f t="shared" si="364"/>
        <v>-2141.0974634647609</v>
      </c>
      <c r="M1940" s="36">
        <f t="shared" si="365"/>
        <v>2141.0974634647609</v>
      </c>
      <c r="N1940" s="36">
        <f t="shared" si="366"/>
        <v>0.19954310004331416</v>
      </c>
      <c r="O1940" s="36">
        <f t="shared" si="367"/>
        <v>4584298.3480552332</v>
      </c>
      <c r="P1940" s="35">
        <f t="shared" si="370"/>
        <v>4584298.3480552332</v>
      </c>
    </row>
    <row r="1941" spans="1:16" x14ac:dyDescent="0.4">
      <c r="A1941" s="1">
        <v>1940</v>
      </c>
      <c r="B1941" s="21">
        <v>41753</v>
      </c>
      <c r="C1941" s="43">
        <v>4</v>
      </c>
      <c r="D1941" s="23">
        <v>9392</v>
      </c>
      <c r="E1941" s="25">
        <f t="shared" si="371"/>
        <v>12943.75</v>
      </c>
      <c r="F1941" s="25">
        <f t="shared" si="372"/>
        <v>12650.375</v>
      </c>
      <c r="G1941" s="25">
        <f t="shared" si="361"/>
        <v>0.74242858413288149</v>
      </c>
      <c r="H1941" s="25">
        <f t="shared" si="368"/>
        <v>1.0011677938160828</v>
      </c>
      <c r="I1941" s="4">
        <f t="shared" si="362"/>
        <v>9381.0448738079722</v>
      </c>
      <c r="J1941" s="25">
        <f t="shared" si="369"/>
        <v>12920.11041043385</v>
      </c>
      <c r="K1941" s="15">
        <f t="shared" si="363"/>
        <v>12935.198435474262</v>
      </c>
      <c r="L1941" s="36">
        <f t="shared" si="364"/>
        <v>-3543.1984354742617</v>
      </c>
      <c r="M1941" s="36">
        <f t="shared" si="365"/>
        <v>3543.1984354742617</v>
      </c>
      <c r="N1941" s="36">
        <f t="shared" si="366"/>
        <v>0.37725707362375016</v>
      </c>
      <c r="O1941" s="36">
        <f t="shared" si="367"/>
        <v>12554255.153147256</v>
      </c>
      <c r="P1941" s="35">
        <f t="shared" si="370"/>
        <v>12554255.153147256</v>
      </c>
    </row>
    <row r="1942" spans="1:16" x14ac:dyDescent="0.4">
      <c r="A1942" s="1">
        <v>1941</v>
      </c>
      <c r="B1942" s="21">
        <v>41754</v>
      </c>
      <c r="C1942" s="43">
        <v>1</v>
      </c>
      <c r="D1942" s="23">
        <v>15772</v>
      </c>
      <c r="E1942" s="25">
        <f t="shared" si="371"/>
        <v>12357</v>
      </c>
      <c r="F1942" s="25">
        <f t="shared" si="372"/>
        <v>12453.125</v>
      </c>
      <c r="G1942" s="25">
        <f t="shared" si="361"/>
        <v>1.2665094102885821</v>
      </c>
      <c r="H1942" s="25">
        <f t="shared" si="368"/>
        <v>1.0029760598604931</v>
      </c>
      <c r="I1942" s="4">
        <f t="shared" si="362"/>
        <v>15725.200860919625</v>
      </c>
      <c r="J1942" s="25">
        <f t="shared" si="369"/>
        <v>12920.42683046077</v>
      </c>
      <c r="K1942" s="15">
        <f t="shared" si="363"/>
        <v>12958.878794131342</v>
      </c>
      <c r="L1942" s="36">
        <f t="shared" si="364"/>
        <v>2813.1212058686579</v>
      </c>
      <c r="M1942" s="36">
        <f t="shared" si="365"/>
        <v>2813.1212058686579</v>
      </c>
      <c r="N1942" s="36">
        <f t="shared" si="366"/>
        <v>0.17836173001956998</v>
      </c>
      <c r="O1942" s="36">
        <f t="shared" si="367"/>
        <v>7913650.918907932</v>
      </c>
      <c r="P1942" s="35">
        <f t="shared" si="370"/>
        <v>7913650.918907932</v>
      </c>
    </row>
    <row r="1943" spans="1:16" x14ac:dyDescent="0.4">
      <c r="A1943" s="1">
        <v>1942</v>
      </c>
      <c r="B1943" s="21">
        <v>41755</v>
      </c>
      <c r="C1943" s="43">
        <v>2</v>
      </c>
      <c r="D1943" s="23">
        <v>13534</v>
      </c>
      <c r="E1943" s="25">
        <f t="shared" si="371"/>
        <v>12549.25</v>
      </c>
      <c r="F1943" s="25">
        <f t="shared" si="372"/>
        <v>13246</v>
      </c>
      <c r="G1943" s="25">
        <f t="shared" si="361"/>
        <v>1.0217424128038652</v>
      </c>
      <c r="H1943" s="25">
        <f t="shared" si="368"/>
        <v>0.99962528745511148</v>
      </c>
      <c r="I1943" s="4">
        <f t="shared" si="362"/>
        <v>13539.07326059691</v>
      </c>
      <c r="J1943" s="25">
        <f t="shared" si="369"/>
        <v>12920.743250487692</v>
      </c>
      <c r="K1943" s="15">
        <f t="shared" si="363"/>
        <v>12915.90168590245</v>
      </c>
      <c r="L1943" s="36">
        <f t="shared" si="364"/>
        <v>618.09831409754952</v>
      </c>
      <c r="M1943" s="36">
        <f t="shared" si="365"/>
        <v>618.09831409754952</v>
      </c>
      <c r="N1943" s="36">
        <f t="shared" si="366"/>
        <v>4.5670039463392161E-2</v>
      </c>
      <c r="O1943" s="36">
        <f t="shared" si="367"/>
        <v>382045.525890233</v>
      </c>
      <c r="P1943" s="35">
        <f t="shared" si="370"/>
        <v>382045.525890233</v>
      </c>
    </row>
    <row r="1944" spans="1:16" x14ac:dyDescent="0.4">
      <c r="A1944" s="1">
        <v>1943</v>
      </c>
      <c r="B1944" s="21">
        <v>41756</v>
      </c>
      <c r="C1944" s="43">
        <v>3</v>
      </c>
      <c r="D1944" s="23">
        <v>11499</v>
      </c>
      <c r="E1944" s="25">
        <f t="shared" si="371"/>
        <v>13942.75</v>
      </c>
      <c r="F1944" s="25">
        <f t="shared" si="372"/>
        <v>13279.625</v>
      </c>
      <c r="G1944" s="25">
        <f t="shared" si="361"/>
        <v>0.86591300582659525</v>
      </c>
      <c r="H1944" s="25">
        <f t="shared" si="368"/>
        <v>0.99623085886831275</v>
      </c>
      <c r="I1944" s="4">
        <f t="shared" si="362"/>
        <v>11542.505331608083</v>
      </c>
      <c r="J1944" s="25">
        <f t="shared" si="369"/>
        <v>12921.059670514613</v>
      </c>
      <c r="K1944" s="15">
        <f t="shared" si="363"/>
        <v>12872.35837304549</v>
      </c>
      <c r="L1944" s="36">
        <f t="shared" si="364"/>
        <v>-1373.3583730454902</v>
      </c>
      <c r="M1944" s="36">
        <f t="shared" si="365"/>
        <v>1373.3583730454902</v>
      </c>
      <c r="N1944" s="36">
        <f t="shared" si="366"/>
        <v>0.119432852686798</v>
      </c>
      <c r="O1944" s="36">
        <f t="shared" si="367"/>
        <v>1886113.2208141559</v>
      </c>
      <c r="P1944" s="35">
        <f t="shared" si="370"/>
        <v>1886113.2208141559</v>
      </c>
    </row>
    <row r="1945" spans="1:16" x14ac:dyDescent="0.4">
      <c r="A1945" s="1">
        <v>1944</v>
      </c>
      <c r="B1945" s="21">
        <v>41757</v>
      </c>
      <c r="C1945" s="43">
        <v>4</v>
      </c>
      <c r="D1945" s="23">
        <v>14966</v>
      </c>
      <c r="E1945" s="25">
        <f t="shared" si="371"/>
        <v>12616.5</v>
      </c>
      <c r="F1945" s="25">
        <f t="shared" si="372"/>
        <v>12980.5</v>
      </c>
      <c r="G1945" s="25">
        <f t="shared" si="361"/>
        <v>1.1529602095450868</v>
      </c>
      <c r="H1945" s="25">
        <f t="shared" si="368"/>
        <v>1.0011677938160828</v>
      </c>
      <c r="I1945" s="4">
        <f t="shared" si="362"/>
        <v>14948.543183710617</v>
      </c>
      <c r="J1945" s="25">
        <f t="shared" si="369"/>
        <v>12921.376090541533</v>
      </c>
      <c r="K1945" s="15">
        <f t="shared" si="363"/>
        <v>12936.465593635347</v>
      </c>
      <c r="L1945" s="36">
        <f t="shared" si="364"/>
        <v>2029.5344063646535</v>
      </c>
      <c r="M1945" s="36">
        <f t="shared" si="365"/>
        <v>2029.5344063646535</v>
      </c>
      <c r="N1945" s="36">
        <f t="shared" si="366"/>
        <v>0.13560967568920576</v>
      </c>
      <c r="O1945" s="36">
        <f t="shared" si="367"/>
        <v>4119009.9066179264</v>
      </c>
      <c r="P1945" s="35">
        <f t="shared" si="370"/>
        <v>4119009.9066179264</v>
      </c>
    </row>
    <row r="1946" spans="1:16" x14ac:dyDescent="0.4">
      <c r="A1946" s="1">
        <v>1945</v>
      </c>
      <c r="B1946" s="21">
        <v>41758</v>
      </c>
      <c r="C1946" s="43">
        <v>1</v>
      </c>
      <c r="D1946" s="23">
        <v>10467</v>
      </c>
      <c r="E1946" s="25">
        <f t="shared" si="371"/>
        <v>13344.5</v>
      </c>
      <c r="F1946" s="25">
        <f t="shared" si="372"/>
        <v>13412.375</v>
      </c>
      <c r="G1946" s="25">
        <f t="shared" si="361"/>
        <v>0.78039869896271163</v>
      </c>
      <c r="H1946" s="25">
        <f t="shared" si="368"/>
        <v>1.0029760598604931</v>
      </c>
      <c r="I1946" s="4">
        <f t="shared" si="362"/>
        <v>10435.942011872034</v>
      </c>
      <c r="J1946" s="25">
        <f t="shared" si="369"/>
        <v>12921.692510568455</v>
      </c>
      <c r="K1946" s="15">
        <f t="shared" si="363"/>
        <v>12960.148240978791</v>
      </c>
      <c r="L1946" s="36">
        <f t="shared" si="364"/>
        <v>-2493.1482409787914</v>
      </c>
      <c r="M1946" s="36">
        <f t="shared" si="365"/>
        <v>2493.1482409787914</v>
      </c>
      <c r="N1946" s="36">
        <f t="shared" si="366"/>
        <v>0.23819129081673748</v>
      </c>
      <c r="O1946" s="36">
        <f t="shared" si="367"/>
        <v>6215788.1514956411</v>
      </c>
      <c r="P1946" s="35">
        <f t="shared" si="370"/>
        <v>6215788.1514956411</v>
      </c>
    </row>
    <row r="1947" spans="1:16" x14ac:dyDescent="0.4">
      <c r="A1947" s="1">
        <v>1946</v>
      </c>
      <c r="B1947" s="21">
        <v>41759</v>
      </c>
      <c r="C1947" s="43">
        <v>2</v>
      </c>
      <c r="D1947" s="23">
        <v>16446</v>
      </c>
      <c r="E1947" s="25">
        <f t="shared" si="371"/>
        <v>13480.25</v>
      </c>
      <c r="F1947" s="25">
        <f t="shared" si="372"/>
        <v>13175.75</v>
      </c>
      <c r="G1947" s="25">
        <f t="shared" si="361"/>
        <v>1.2482021896286739</v>
      </c>
      <c r="H1947" s="25">
        <f t="shared" si="368"/>
        <v>0.99962528745511148</v>
      </c>
      <c r="I1947" s="4">
        <f t="shared" si="362"/>
        <v>16452.164832553332</v>
      </c>
      <c r="J1947" s="25">
        <f t="shared" si="369"/>
        <v>12922.008930595375</v>
      </c>
      <c r="K1947" s="15">
        <f t="shared" si="363"/>
        <v>12917.16689174392</v>
      </c>
      <c r="L1947" s="36">
        <f t="shared" si="364"/>
        <v>3528.8331082560799</v>
      </c>
      <c r="M1947" s="36">
        <f t="shared" si="365"/>
        <v>3528.8331082560799</v>
      </c>
      <c r="N1947" s="36">
        <f t="shared" si="366"/>
        <v>0.21457090528128905</v>
      </c>
      <c r="O1947" s="36">
        <f t="shared" si="367"/>
        <v>12452663.105924265</v>
      </c>
      <c r="P1947" s="35">
        <f t="shared" si="370"/>
        <v>12452663.105924265</v>
      </c>
    </row>
    <row r="1948" spans="1:16" x14ac:dyDescent="0.4">
      <c r="A1948" s="1">
        <v>1947</v>
      </c>
      <c r="B1948" s="21">
        <v>41760</v>
      </c>
      <c r="C1948" s="43">
        <v>3</v>
      </c>
      <c r="D1948" s="23">
        <v>12042</v>
      </c>
      <c r="E1948" s="25">
        <f t="shared" si="371"/>
        <v>12871.25</v>
      </c>
      <c r="F1948" s="25">
        <f t="shared" si="372"/>
        <v>12626</v>
      </c>
      <c r="G1948" s="25">
        <f t="shared" si="361"/>
        <v>0.95374623792174873</v>
      </c>
      <c r="H1948" s="25">
        <f t="shared" si="368"/>
        <v>0.99623085886831275</v>
      </c>
      <c r="I1948" s="4">
        <f t="shared" si="362"/>
        <v>12087.559718516788</v>
      </c>
      <c r="J1948" s="25">
        <f t="shared" si="369"/>
        <v>12922.325350622297</v>
      </c>
      <c r="K1948" s="15">
        <f t="shared" si="363"/>
        <v>12873.619282626221</v>
      </c>
      <c r="L1948" s="36">
        <f t="shared" si="364"/>
        <v>-831.61928262622132</v>
      </c>
      <c r="M1948" s="36">
        <f t="shared" si="365"/>
        <v>831.61928262622132</v>
      </c>
      <c r="N1948" s="36">
        <f t="shared" si="366"/>
        <v>6.9059897245160387E-2</v>
      </c>
      <c r="O1948" s="36">
        <f t="shared" si="367"/>
        <v>691590.63123575097</v>
      </c>
      <c r="P1948" s="35">
        <f t="shared" si="370"/>
        <v>691590.63123575097</v>
      </c>
    </row>
    <row r="1949" spans="1:16" x14ac:dyDescent="0.4">
      <c r="A1949" s="1">
        <v>1948</v>
      </c>
      <c r="B1949" s="21">
        <v>41761</v>
      </c>
      <c r="C1949" s="43">
        <v>4</v>
      </c>
      <c r="D1949" s="23">
        <v>12530</v>
      </c>
      <c r="E1949" s="25">
        <f t="shared" si="371"/>
        <v>12380.75</v>
      </c>
      <c r="F1949" s="25">
        <f t="shared" si="372"/>
        <v>11797.625</v>
      </c>
      <c r="G1949" s="25">
        <f t="shared" si="361"/>
        <v>1.0620781725135355</v>
      </c>
      <c r="H1949" s="25">
        <f t="shared" si="368"/>
        <v>1.0011677938160828</v>
      </c>
      <c r="I1949" s="4">
        <f t="shared" si="362"/>
        <v>12515.38461124509</v>
      </c>
      <c r="J1949" s="25">
        <f t="shared" si="369"/>
        <v>12922.641770649218</v>
      </c>
      <c r="K1949" s="15">
        <f t="shared" si="363"/>
        <v>12937.732751796435</v>
      </c>
      <c r="L1949" s="36">
        <f t="shared" si="364"/>
        <v>-407.73275179643497</v>
      </c>
      <c r="M1949" s="36">
        <f t="shared" si="365"/>
        <v>407.73275179643497</v>
      </c>
      <c r="N1949" s="36">
        <f t="shared" si="366"/>
        <v>3.2540522888781724E-2</v>
      </c>
      <c r="O1949" s="36">
        <f t="shared" si="367"/>
        <v>166245.99688749324</v>
      </c>
      <c r="P1949" s="35">
        <f t="shared" si="370"/>
        <v>166245.99688749324</v>
      </c>
    </row>
    <row r="1950" spans="1:16" x14ac:dyDescent="0.4">
      <c r="A1950" s="1">
        <v>1949</v>
      </c>
      <c r="B1950" s="21">
        <v>41762</v>
      </c>
      <c r="C1950" s="43">
        <v>1</v>
      </c>
      <c r="D1950" s="23">
        <v>8505</v>
      </c>
      <c r="E1950" s="25">
        <f t="shared" si="371"/>
        <v>11214.5</v>
      </c>
      <c r="F1950" s="25">
        <f t="shared" si="372"/>
        <v>11566.5</v>
      </c>
      <c r="G1950" s="25">
        <f t="shared" si="361"/>
        <v>0.73531318895084941</v>
      </c>
      <c r="H1950" s="25">
        <f t="shared" si="368"/>
        <v>1.0029760598604931</v>
      </c>
      <c r="I1950" s="4">
        <f t="shared" si="362"/>
        <v>8479.7637155795983</v>
      </c>
      <c r="J1950" s="25">
        <f t="shared" si="369"/>
        <v>12922.958190676138</v>
      </c>
      <c r="K1950" s="15">
        <f t="shared" si="363"/>
        <v>12961.417687826239</v>
      </c>
      <c r="L1950" s="36">
        <f t="shared" si="364"/>
        <v>-4456.4176878262388</v>
      </c>
      <c r="M1950" s="36">
        <f t="shared" si="365"/>
        <v>4456.4176878262388</v>
      </c>
      <c r="N1950" s="36">
        <f t="shared" si="366"/>
        <v>0.52397621256040428</v>
      </c>
      <c r="O1950" s="36">
        <f t="shared" si="367"/>
        <v>19859658.608370561</v>
      </c>
      <c r="P1950" s="35">
        <f t="shared" si="370"/>
        <v>19859658.608370561</v>
      </c>
    </row>
    <row r="1951" spans="1:16" x14ac:dyDescent="0.4">
      <c r="A1951" s="1">
        <v>1950</v>
      </c>
      <c r="B1951" s="21">
        <v>41763</v>
      </c>
      <c r="C1951" s="43">
        <v>2</v>
      </c>
      <c r="D1951" s="23">
        <v>11781</v>
      </c>
      <c r="E1951" s="25">
        <f t="shared" si="371"/>
        <v>11918.5</v>
      </c>
      <c r="F1951" s="25">
        <f t="shared" si="372"/>
        <v>11680</v>
      </c>
      <c r="G1951" s="25">
        <f t="shared" si="361"/>
        <v>1.0086472602739727</v>
      </c>
      <c r="H1951" s="25">
        <f t="shared" si="368"/>
        <v>0.99962528745511148</v>
      </c>
      <c r="I1951" s="4">
        <f t="shared" si="362"/>
        <v>11785.416143275617</v>
      </c>
      <c r="J1951" s="25">
        <f t="shared" si="369"/>
        <v>12923.27461070306</v>
      </c>
      <c r="K1951" s="15">
        <f t="shared" si="363"/>
        <v>12918.43209758539</v>
      </c>
      <c r="L1951" s="36">
        <f t="shared" si="364"/>
        <v>-1137.4320975853898</v>
      </c>
      <c r="M1951" s="36">
        <f t="shared" si="365"/>
        <v>1137.4320975853898</v>
      </c>
      <c r="N1951" s="36">
        <f t="shared" si="366"/>
        <v>9.6548009301875029E-2</v>
      </c>
      <c r="O1951" s="36">
        <f t="shared" si="367"/>
        <v>1293751.7766174998</v>
      </c>
      <c r="P1951" s="35">
        <f t="shared" si="370"/>
        <v>1293751.7766174998</v>
      </c>
    </row>
    <row r="1952" spans="1:16" x14ac:dyDescent="0.4">
      <c r="A1952" s="1">
        <v>1951</v>
      </c>
      <c r="B1952" s="21">
        <v>41764</v>
      </c>
      <c r="C1952" s="43">
        <v>3</v>
      </c>
      <c r="D1952" s="23">
        <v>14858</v>
      </c>
      <c r="E1952" s="25">
        <f t="shared" si="371"/>
        <v>11441.5</v>
      </c>
      <c r="F1952" s="25">
        <f t="shared" si="372"/>
        <v>11984.125</v>
      </c>
      <c r="G1952" s="25">
        <f t="shared" si="361"/>
        <v>1.2398068277825873</v>
      </c>
      <c r="H1952" s="25">
        <f t="shared" si="368"/>
        <v>0.99623085886831275</v>
      </c>
      <c r="I1952" s="4">
        <f t="shared" si="362"/>
        <v>14914.213776592131</v>
      </c>
      <c r="J1952" s="25">
        <f t="shared" si="369"/>
        <v>12923.59103072998</v>
      </c>
      <c r="K1952" s="15">
        <f t="shared" si="363"/>
        <v>12874.880192206951</v>
      </c>
      <c r="L1952" s="36">
        <f t="shared" si="364"/>
        <v>1983.1198077930494</v>
      </c>
      <c r="M1952" s="36">
        <f t="shared" si="365"/>
        <v>1983.1198077930494</v>
      </c>
      <c r="N1952" s="36">
        <f t="shared" si="366"/>
        <v>0.13347151755236569</v>
      </c>
      <c r="O1952" s="36">
        <f t="shared" si="367"/>
        <v>3932764.1720611411</v>
      </c>
      <c r="P1952" s="35">
        <f t="shared" si="370"/>
        <v>3932764.1720611411</v>
      </c>
    </row>
    <row r="1953" spans="1:16" x14ac:dyDescent="0.4">
      <c r="A1953" s="1">
        <v>1952</v>
      </c>
      <c r="B1953" s="21">
        <v>41765</v>
      </c>
      <c r="C1953" s="43">
        <v>4</v>
      </c>
      <c r="D1953" s="23">
        <v>10622</v>
      </c>
      <c r="E1953" s="25">
        <f t="shared" si="371"/>
        <v>12526.75</v>
      </c>
      <c r="F1953" s="25">
        <f t="shared" si="372"/>
        <v>12725.125</v>
      </c>
      <c r="G1953" s="25">
        <f t="shared" si="361"/>
        <v>0.83472657439514342</v>
      </c>
      <c r="H1953" s="25">
        <f t="shared" si="368"/>
        <v>1.0011677938160828</v>
      </c>
      <c r="I1953" s="4">
        <f t="shared" si="362"/>
        <v>10609.610162860763</v>
      </c>
      <c r="J1953" s="25">
        <f t="shared" si="369"/>
        <v>12923.9074507569</v>
      </c>
      <c r="K1953" s="15">
        <f t="shared" si="363"/>
        <v>12938.99990995752</v>
      </c>
      <c r="L1953" s="36">
        <f t="shared" si="364"/>
        <v>-2316.9999099575198</v>
      </c>
      <c r="M1953" s="36">
        <f t="shared" si="365"/>
        <v>2316.9999099575198</v>
      </c>
      <c r="N1953" s="36">
        <f t="shared" si="366"/>
        <v>0.21813217002047824</v>
      </c>
      <c r="O1953" s="36">
        <f t="shared" si="367"/>
        <v>5368488.5827431548</v>
      </c>
      <c r="P1953" s="35">
        <f t="shared" si="370"/>
        <v>5368488.5827431548</v>
      </c>
    </row>
    <row r="1954" spans="1:16" x14ac:dyDescent="0.4">
      <c r="A1954" s="1">
        <v>1953</v>
      </c>
      <c r="B1954" s="21">
        <v>41766</v>
      </c>
      <c r="C1954" s="43">
        <v>1</v>
      </c>
      <c r="D1954" s="23">
        <v>12846</v>
      </c>
      <c r="E1954" s="25">
        <f t="shared" si="371"/>
        <v>12923.5</v>
      </c>
      <c r="F1954" s="25">
        <f t="shared" si="372"/>
        <v>13014.125</v>
      </c>
      <c r="G1954" s="25">
        <f t="shared" si="361"/>
        <v>0.98708134430858774</v>
      </c>
      <c r="H1954" s="25">
        <f t="shared" si="368"/>
        <v>1.0029760598604931</v>
      </c>
      <c r="I1954" s="4">
        <f t="shared" si="362"/>
        <v>12807.882973584423</v>
      </c>
      <c r="J1954" s="25">
        <f t="shared" si="369"/>
        <v>12924.223870783822</v>
      </c>
      <c r="K1954" s="15">
        <f t="shared" si="363"/>
        <v>12962.687134673688</v>
      </c>
      <c r="L1954" s="36">
        <f t="shared" si="364"/>
        <v>-116.68713467368798</v>
      </c>
      <c r="M1954" s="36">
        <f t="shared" si="365"/>
        <v>116.68713467368798</v>
      </c>
      <c r="N1954" s="36">
        <f t="shared" si="366"/>
        <v>9.0835384301485265E-3</v>
      </c>
      <c r="O1954" s="36">
        <f t="shared" si="367"/>
        <v>13615.887398355395</v>
      </c>
      <c r="P1954" s="35">
        <f t="shared" si="370"/>
        <v>13615.887398355395</v>
      </c>
    </row>
    <row r="1955" spans="1:16" x14ac:dyDescent="0.4">
      <c r="A1955" s="1">
        <v>1954</v>
      </c>
      <c r="B1955" s="21">
        <v>41767</v>
      </c>
      <c r="C1955" s="43">
        <v>2</v>
      </c>
      <c r="D1955" s="23">
        <v>13368</v>
      </c>
      <c r="E1955" s="25">
        <f t="shared" si="371"/>
        <v>13104.75</v>
      </c>
      <c r="F1955" s="25">
        <f t="shared" si="372"/>
        <v>13373.875</v>
      </c>
      <c r="G1955" s="25">
        <f t="shared" si="361"/>
        <v>0.99956071071398533</v>
      </c>
      <c r="H1955" s="25">
        <f t="shared" si="368"/>
        <v>0.99962528745511148</v>
      </c>
      <c r="I1955" s="4">
        <f t="shared" si="362"/>
        <v>13373.011034997746</v>
      </c>
      <c r="J1955" s="25">
        <f t="shared" si="369"/>
        <v>12924.540290810743</v>
      </c>
      <c r="K1955" s="15">
        <f t="shared" si="363"/>
        <v>12919.697303426859</v>
      </c>
      <c r="L1955" s="36">
        <f t="shared" si="364"/>
        <v>448.30269657314057</v>
      </c>
      <c r="M1955" s="36">
        <f t="shared" si="365"/>
        <v>448.30269657314057</v>
      </c>
      <c r="N1955" s="36">
        <f t="shared" si="366"/>
        <v>3.353550991720082E-2</v>
      </c>
      <c r="O1955" s="36">
        <f t="shared" si="367"/>
        <v>200975.30775474934</v>
      </c>
      <c r="P1955" s="35">
        <f t="shared" si="370"/>
        <v>200975.30775474934</v>
      </c>
    </row>
    <row r="1956" spans="1:16" x14ac:dyDescent="0.4">
      <c r="A1956" s="1">
        <v>1955</v>
      </c>
      <c r="B1956" s="21">
        <v>41768</v>
      </c>
      <c r="C1956" s="43">
        <v>3</v>
      </c>
      <c r="D1956" s="23">
        <v>15583</v>
      </c>
      <c r="E1956" s="25">
        <f t="shared" si="371"/>
        <v>13643</v>
      </c>
      <c r="F1956" s="25">
        <f t="shared" si="372"/>
        <v>13575.625</v>
      </c>
      <c r="G1956" s="25">
        <f t="shared" si="361"/>
        <v>1.1478661203443672</v>
      </c>
      <c r="H1956" s="25">
        <f t="shared" si="368"/>
        <v>0.99623085886831275</v>
      </c>
      <c r="I1956" s="4">
        <f t="shared" si="362"/>
        <v>15641.956742538374</v>
      </c>
      <c r="J1956" s="25">
        <f t="shared" si="369"/>
        <v>12924.856710837663</v>
      </c>
      <c r="K1956" s="15">
        <f t="shared" si="363"/>
        <v>12876.14110178768</v>
      </c>
      <c r="L1956" s="36">
        <f t="shared" si="364"/>
        <v>2706.8588982123201</v>
      </c>
      <c r="M1956" s="36">
        <f t="shared" si="365"/>
        <v>2706.8588982123201</v>
      </c>
      <c r="N1956" s="36">
        <f t="shared" si="366"/>
        <v>0.17370589092038247</v>
      </c>
      <c r="O1956" s="36">
        <f t="shared" si="367"/>
        <v>7327085.0948312152</v>
      </c>
      <c r="P1956" s="35">
        <f t="shared" si="370"/>
        <v>7327085.0948312152</v>
      </c>
    </row>
    <row r="1957" spans="1:16" x14ac:dyDescent="0.4">
      <c r="A1957" s="1">
        <v>1956</v>
      </c>
      <c r="B1957" s="21">
        <v>41769</v>
      </c>
      <c r="C1957" s="43">
        <v>4</v>
      </c>
      <c r="D1957" s="23">
        <v>12775</v>
      </c>
      <c r="E1957" s="25">
        <f t="shared" si="371"/>
        <v>13508.25</v>
      </c>
      <c r="F1957" s="25">
        <f t="shared" si="372"/>
        <v>13120.75</v>
      </c>
      <c r="G1957" s="25">
        <f t="shared" si="361"/>
        <v>0.9736486100261037</v>
      </c>
      <c r="H1957" s="25">
        <f t="shared" si="368"/>
        <v>1.0011677938160828</v>
      </c>
      <c r="I1957" s="4">
        <f t="shared" si="362"/>
        <v>12760.098835487313</v>
      </c>
      <c r="J1957" s="25">
        <f t="shared" si="369"/>
        <v>12925.173130864585</v>
      </c>
      <c r="K1957" s="15">
        <f t="shared" si="363"/>
        <v>12940.267068118608</v>
      </c>
      <c r="L1957" s="36">
        <f t="shared" si="364"/>
        <v>-165.26706811860822</v>
      </c>
      <c r="M1957" s="36">
        <f t="shared" si="365"/>
        <v>165.26706811860822</v>
      </c>
      <c r="N1957" s="36">
        <f t="shared" si="366"/>
        <v>1.2936756799891055E-2</v>
      </c>
      <c r="O1957" s="36">
        <f t="shared" si="367"/>
        <v>27313.20380452069</v>
      </c>
      <c r="P1957" s="35">
        <f t="shared" si="370"/>
        <v>27313.20380452069</v>
      </c>
    </row>
    <row r="1958" spans="1:16" x14ac:dyDescent="0.4">
      <c r="A1958" s="1">
        <v>1957</v>
      </c>
      <c r="B1958" s="21">
        <v>41770</v>
      </c>
      <c r="C1958" s="43">
        <v>1</v>
      </c>
      <c r="D1958" s="23">
        <v>12307</v>
      </c>
      <c r="E1958" s="25">
        <f t="shared" si="371"/>
        <v>12733.25</v>
      </c>
      <c r="F1958" s="25">
        <f t="shared" si="372"/>
        <v>12836.625</v>
      </c>
      <c r="G1958" s="25">
        <f t="shared" si="361"/>
        <v>0.95874110211991082</v>
      </c>
      <c r="H1958" s="25">
        <f t="shared" si="368"/>
        <v>1.0029760598604931</v>
      </c>
      <c r="I1958" s="4">
        <f t="shared" si="362"/>
        <v>12270.482310127938</v>
      </c>
      <c r="J1958" s="25">
        <f t="shared" si="369"/>
        <v>12925.489550891505</v>
      </c>
      <c r="K1958" s="15">
        <f t="shared" si="363"/>
        <v>12963.956581521135</v>
      </c>
      <c r="L1958" s="36">
        <f t="shared" si="364"/>
        <v>-656.95658152113538</v>
      </c>
      <c r="M1958" s="36">
        <f t="shared" si="365"/>
        <v>656.95658152113538</v>
      </c>
      <c r="N1958" s="36">
        <f t="shared" si="366"/>
        <v>5.3380724914368682E-2</v>
      </c>
      <c r="O1958" s="36">
        <f t="shared" si="367"/>
        <v>431591.95000393619</v>
      </c>
      <c r="P1958" s="35">
        <f t="shared" si="370"/>
        <v>431591.95000393619</v>
      </c>
    </row>
    <row r="1959" spans="1:16" x14ac:dyDescent="0.4">
      <c r="A1959" s="1">
        <v>1958</v>
      </c>
      <c r="B1959" s="21">
        <v>41771</v>
      </c>
      <c r="C1959" s="43">
        <v>2</v>
      </c>
      <c r="D1959" s="23">
        <v>10268</v>
      </c>
      <c r="E1959" s="25">
        <f t="shared" si="371"/>
        <v>12940</v>
      </c>
      <c r="F1959" s="25">
        <f t="shared" si="372"/>
        <v>13175.25</v>
      </c>
      <c r="G1959" s="25">
        <f t="shared" si="361"/>
        <v>0.77934005047342558</v>
      </c>
      <c r="H1959" s="25">
        <f t="shared" si="368"/>
        <v>0.99962528745511148</v>
      </c>
      <c r="I1959" s="4">
        <f t="shared" si="362"/>
        <v>10271.848990676006</v>
      </c>
      <c r="J1959" s="25">
        <f t="shared" si="369"/>
        <v>12925.805970918425</v>
      </c>
      <c r="K1959" s="15">
        <f t="shared" si="363"/>
        <v>12920.962509268327</v>
      </c>
      <c r="L1959" s="36">
        <f t="shared" si="364"/>
        <v>-2652.9625092683273</v>
      </c>
      <c r="M1959" s="36">
        <f t="shared" si="365"/>
        <v>2652.9625092683273</v>
      </c>
      <c r="N1959" s="36">
        <f t="shared" si="366"/>
        <v>0.25837188442426251</v>
      </c>
      <c r="O1959" s="36">
        <f t="shared" si="367"/>
        <v>7038210.0755832996</v>
      </c>
      <c r="P1959" s="35">
        <f t="shared" si="370"/>
        <v>7038210.0755832996</v>
      </c>
    </row>
    <row r="1960" spans="1:16" x14ac:dyDescent="0.4">
      <c r="A1960" s="1">
        <v>1959</v>
      </c>
      <c r="B1960" s="21">
        <v>41772</v>
      </c>
      <c r="C1960" s="43">
        <v>3</v>
      </c>
      <c r="D1960" s="23">
        <v>16410</v>
      </c>
      <c r="E1960" s="25">
        <f t="shared" si="371"/>
        <v>13410.5</v>
      </c>
      <c r="F1960" s="25">
        <f t="shared" si="372"/>
        <v>13442.25</v>
      </c>
      <c r="G1960" s="25">
        <f t="shared" si="361"/>
        <v>1.2207777715784187</v>
      </c>
      <c r="H1960" s="25">
        <f t="shared" si="368"/>
        <v>0.99623085886831275</v>
      </c>
      <c r="I1960" s="4">
        <f t="shared" si="362"/>
        <v>16472.085615417745</v>
      </c>
      <c r="J1960" s="25">
        <f t="shared" si="369"/>
        <v>12926.122390945347</v>
      </c>
      <c r="K1960" s="15">
        <f t="shared" si="363"/>
        <v>12877.402011368411</v>
      </c>
      <c r="L1960" s="36">
        <f t="shared" si="364"/>
        <v>3532.597988631589</v>
      </c>
      <c r="M1960" s="36">
        <f t="shared" si="365"/>
        <v>3532.597988631589</v>
      </c>
      <c r="N1960" s="36">
        <f t="shared" si="366"/>
        <v>0.21527105354244905</v>
      </c>
      <c r="O1960" s="36">
        <f t="shared" si="367"/>
        <v>12479248.549283948</v>
      </c>
      <c r="P1960" s="35">
        <f t="shared" si="370"/>
        <v>12479248.549283948</v>
      </c>
    </row>
    <row r="1961" spans="1:16" x14ac:dyDescent="0.4">
      <c r="A1961" s="1">
        <v>1960</v>
      </c>
      <c r="B1961" s="21">
        <v>41773</v>
      </c>
      <c r="C1961" s="43">
        <v>4</v>
      </c>
      <c r="D1961" s="23">
        <v>14657</v>
      </c>
      <c r="E1961" s="25">
        <f t="shared" si="371"/>
        <v>13474</v>
      </c>
      <c r="F1961" s="25">
        <f t="shared" si="372"/>
        <v>13471.125</v>
      </c>
      <c r="G1961" s="25">
        <f t="shared" si="361"/>
        <v>1.088030880865555</v>
      </c>
      <c r="H1961" s="25">
        <f t="shared" si="368"/>
        <v>1.0011677938160828</v>
      </c>
      <c r="I1961" s="4">
        <f t="shared" si="362"/>
        <v>14639.903611094915</v>
      </c>
      <c r="J1961" s="25">
        <f t="shared" si="369"/>
        <v>12926.438810972268</v>
      </c>
      <c r="K1961" s="15">
        <f t="shared" si="363"/>
        <v>12941.534226279693</v>
      </c>
      <c r="L1961" s="36">
        <f t="shared" si="364"/>
        <v>1715.465773720307</v>
      </c>
      <c r="M1961" s="36">
        <f t="shared" si="365"/>
        <v>1715.465773720307</v>
      </c>
      <c r="N1961" s="36">
        <f t="shared" si="366"/>
        <v>0.117040715952808</v>
      </c>
      <c r="O1961" s="36">
        <f t="shared" si="367"/>
        <v>2942822.8208058113</v>
      </c>
      <c r="P1961" s="35">
        <f t="shared" si="370"/>
        <v>2942822.8208058113</v>
      </c>
    </row>
    <row r="1962" spans="1:16" x14ac:dyDescent="0.4">
      <c r="A1962" s="1">
        <v>1961</v>
      </c>
      <c r="B1962" s="21">
        <v>41774</v>
      </c>
      <c r="C1962" s="43">
        <v>1</v>
      </c>
      <c r="D1962" s="23">
        <v>12561</v>
      </c>
      <c r="E1962" s="25">
        <f t="shared" si="371"/>
        <v>13468.25</v>
      </c>
      <c r="F1962" s="25">
        <f t="shared" si="372"/>
        <v>12573.625</v>
      </c>
      <c r="G1962" s="25">
        <f t="shared" si="361"/>
        <v>0.9989959140661504</v>
      </c>
      <c r="H1962" s="25">
        <f t="shared" si="368"/>
        <v>1.0029760598604931</v>
      </c>
      <c r="I1962" s="4">
        <f t="shared" si="362"/>
        <v>12523.728633908915</v>
      </c>
      <c r="J1962" s="25">
        <f t="shared" si="369"/>
        <v>12926.755230999188</v>
      </c>
      <c r="K1962" s="15">
        <f t="shared" si="363"/>
        <v>12965.226028368585</v>
      </c>
      <c r="L1962" s="36">
        <f t="shared" si="364"/>
        <v>-404.22602836858459</v>
      </c>
      <c r="M1962" s="36">
        <f t="shared" si="365"/>
        <v>404.22602836858459</v>
      </c>
      <c r="N1962" s="36">
        <f t="shared" si="366"/>
        <v>3.2181038800142073E-2</v>
      </c>
      <c r="O1962" s="36">
        <f t="shared" si="367"/>
        <v>163398.68201063975</v>
      </c>
      <c r="P1962" s="35">
        <f t="shared" si="370"/>
        <v>163398.68201063975</v>
      </c>
    </row>
    <row r="1963" spans="1:16" x14ac:dyDescent="0.4">
      <c r="A1963" s="1">
        <v>1962</v>
      </c>
      <c r="B1963" s="21">
        <v>41775</v>
      </c>
      <c r="C1963" s="43">
        <v>2</v>
      </c>
      <c r="D1963" s="23">
        <v>10245</v>
      </c>
      <c r="E1963" s="25">
        <f t="shared" si="371"/>
        <v>11679</v>
      </c>
      <c r="F1963" s="25">
        <f t="shared" si="372"/>
        <v>10928.875</v>
      </c>
      <c r="G1963" s="25">
        <f t="shared" si="361"/>
        <v>0.93742494081046768</v>
      </c>
      <c r="H1963" s="25">
        <f t="shared" si="368"/>
        <v>0.99962528745511148</v>
      </c>
      <c r="I1963" s="4">
        <f t="shared" si="362"/>
        <v>10248.840369056845</v>
      </c>
      <c r="J1963" s="25">
        <f t="shared" si="369"/>
        <v>12927.07165102611</v>
      </c>
      <c r="K1963" s="15">
        <f t="shared" si="363"/>
        <v>12922.227715109797</v>
      </c>
      <c r="L1963" s="36">
        <f t="shared" si="364"/>
        <v>-2677.2277151097969</v>
      </c>
      <c r="M1963" s="36">
        <f t="shared" si="365"/>
        <v>2677.2277151097969</v>
      </c>
      <c r="N1963" s="36">
        <f t="shared" si="366"/>
        <v>0.26132042119178106</v>
      </c>
      <c r="O1963" s="36">
        <f t="shared" si="367"/>
        <v>7167548.2385520237</v>
      </c>
      <c r="P1963" s="35">
        <f t="shared" si="370"/>
        <v>7167548.2385520237</v>
      </c>
    </row>
    <row r="1964" spans="1:16" x14ac:dyDescent="0.4">
      <c r="A1964" s="1">
        <v>1963</v>
      </c>
      <c r="B1964" s="21">
        <v>41776</v>
      </c>
      <c r="C1964" s="43">
        <v>3</v>
      </c>
      <c r="D1964" s="23">
        <v>9253</v>
      </c>
      <c r="E1964" s="25">
        <f t="shared" si="371"/>
        <v>10178.75</v>
      </c>
      <c r="F1964" s="25">
        <f t="shared" si="372"/>
        <v>9918.75</v>
      </c>
      <c r="G1964" s="25">
        <f t="shared" si="361"/>
        <v>0.93287964713295524</v>
      </c>
      <c r="H1964" s="25">
        <f t="shared" si="368"/>
        <v>0.99623085886831275</v>
      </c>
      <c r="I1964" s="4">
        <f t="shared" si="362"/>
        <v>9288.0078122766845</v>
      </c>
      <c r="J1964" s="25">
        <f t="shared" si="369"/>
        <v>12927.38807105303</v>
      </c>
      <c r="K1964" s="15">
        <f t="shared" si="363"/>
        <v>12878.662920949142</v>
      </c>
      <c r="L1964" s="36">
        <f t="shared" si="364"/>
        <v>-3625.6629209491421</v>
      </c>
      <c r="M1964" s="36">
        <f t="shared" si="365"/>
        <v>3625.6629209491421</v>
      </c>
      <c r="N1964" s="36">
        <f t="shared" si="366"/>
        <v>0.3918364769209059</v>
      </c>
      <c r="O1964" s="36">
        <f t="shared" si="367"/>
        <v>13145431.616345465</v>
      </c>
      <c r="P1964" s="35">
        <f t="shared" si="370"/>
        <v>13145431.616345465</v>
      </c>
    </row>
    <row r="1965" spans="1:16" x14ac:dyDescent="0.4">
      <c r="A1965" s="1">
        <v>1964</v>
      </c>
      <c r="B1965" s="21">
        <v>41777</v>
      </c>
      <c r="C1965" s="43">
        <v>4</v>
      </c>
      <c r="D1965" s="23">
        <v>8656</v>
      </c>
      <c r="E1965" s="25">
        <f t="shared" si="371"/>
        <v>9658.75</v>
      </c>
      <c r="F1965" s="25">
        <f t="shared" si="372"/>
        <v>9723.875</v>
      </c>
      <c r="G1965" s="25">
        <f t="shared" ref="G1965:G2028" si="373">D1965/F1965</f>
        <v>0.89018009795477626</v>
      </c>
      <c r="H1965" s="25">
        <f t="shared" si="368"/>
        <v>1.0011677938160828</v>
      </c>
      <c r="I1965" s="4">
        <f t="shared" ref="I1965:I2028" si="374">D1965/H1965</f>
        <v>8645.9033675129685</v>
      </c>
      <c r="J1965" s="25">
        <f t="shared" si="369"/>
        <v>12927.704491079952</v>
      </c>
      <c r="K1965" s="15">
        <f t="shared" ref="K1965:K2028" si="375">H1965*J1965</f>
        <v>12942.801384440781</v>
      </c>
      <c r="L1965" s="36">
        <f t="shared" ref="L1965:L2028" si="376">D1965-K1965</f>
        <v>-4286.8013844407815</v>
      </c>
      <c r="M1965" s="36">
        <f t="shared" ref="M1965:M2028" si="377">ABS(L1965)</f>
        <v>4286.8013844407815</v>
      </c>
      <c r="N1965" s="36">
        <f t="shared" ref="N1965:N2028" si="378">M1965/D1965</f>
        <v>0.49524045568863001</v>
      </c>
      <c r="O1965" s="36">
        <f t="shared" ref="O1965:O2028" si="379">L1965^2</f>
        <v>18376666.1096434</v>
      </c>
      <c r="P1965" s="35">
        <f t="shared" si="370"/>
        <v>18376666.1096434</v>
      </c>
    </row>
    <row r="1966" spans="1:16" x14ac:dyDescent="0.4">
      <c r="A1966" s="1">
        <v>1965</v>
      </c>
      <c r="B1966" s="21">
        <v>41778</v>
      </c>
      <c r="C1966" s="43">
        <v>1</v>
      </c>
      <c r="D1966" s="23">
        <v>10481</v>
      </c>
      <c r="E1966" s="25">
        <f t="shared" si="371"/>
        <v>9789</v>
      </c>
      <c r="F1966" s="25">
        <f t="shared" si="372"/>
        <v>9996.25</v>
      </c>
      <c r="G1966" s="25">
        <f t="shared" si="373"/>
        <v>1.0484931849443542</v>
      </c>
      <c r="H1966" s="25">
        <f t="shared" si="368"/>
        <v>1.0029760598604931</v>
      </c>
      <c r="I1966" s="4">
        <f t="shared" si="374"/>
        <v>10449.900470663111</v>
      </c>
      <c r="J1966" s="25">
        <f t="shared" si="369"/>
        <v>12928.020911106873</v>
      </c>
      <c r="K1966" s="15">
        <f t="shared" si="375"/>
        <v>12966.495475216034</v>
      </c>
      <c r="L1966" s="36">
        <f t="shared" si="376"/>
        <v>-2485.4954752160338</v>
      </c>
      <c r="M1966" s="36">
        <f t="shared" si="377"/>
        <v>2485.4954752160338</v>
      </c>
      <c r="N1966" s="36">
        <f t="shared" si="378"/>
        <v>0.23714297063410303</v>
      </c>
      <c r="O1966" s="36">
        <f t="shared" si="379"/>
        <v>6177687.7573193777</v>
      </c>
      <c r="P1966" s="35">
        <f t="shared" si="370"/>
        <v>6177687.7573193777</v>
      </c>
    </row>
    <row r="1967" spans="1:16" x14ac:dyDescent="0.4">
      <c r="A1967" s="1">
        <v>1966</v>
      </c>
      <c r="B1967" s="21">
        <v>41779</v>
      </c>
      <c r="C1967" s="43">
        <v>2</v>
      </c>
      <c r="D1967" s="23">
        <v>10766</v>
      </c>
      <c r="E1967" s="25">
        <f t="shared" si="371"/>
        <v>10203.5</v>
      </c>
      <c r="F1967" s="25">
        <f t="shared" si="372"/>
        <v>10195.25</v>
      </c>
      <c r="G1967" s="25">
        <f t="shared" si="373"/>
        <v>1.0559819523797846</v>
      </c>
      <c r="H1967" s="25">
        <f t="shared" si="368"/>
        <v>0.99962528745511148</v>
      </c>
      <c r="I1967" s="4">
        <f t="shared" si="374"/>
        <v>10770.035667473499</v>
      </c>
      <c r="J1967" s="25">
        <f t="shared" si="369"/>
        <v>12928.337331133793</v>
      </c>
      <c r="K1967" s="15">
        <f t="shared" si="375"/>
        <v>12923.492920951267</v>
      </c>
      <c r="L1967" s="36">
        <f t="shared" si="376"/>
        <v>-2157.4929209512666</v>
      </c>
      <c r="M1967" s="36">
        <f t="shared" si="377"/>
        <v>2157.4929209512666</v>
      </c>
      <c r="N1967" s="36">
        <f t="shared" si="378"/>
        <v>0.2003987479984457</v>
      </c>
      <c r="O1967" s="36">
        <f t="shared" si="379"/>
        <v>4654775.703954828</v>
      </c>
      <c r="P1967" s="35">
        <f t="shared" si="370"/>
        <v>4654775.703954828</v>
      </c>
    </row>
    <row r="1968" spans="1:16" x14ac:dyDescent="0.4">
      <c r="A1968" s="1">
        <v>1967</v>
      </c>
      <c r="B1968" s="21">
        <v>41780</v>
      </c>
      <c r="C1968" s="43">
        <v>3</v>
      </c>
      <c r="D1968" s="23">
        <v>10911</v>
      </c>
      <c r="E1968" s="25">
        <f t="shared" si="371"/>
        <v>10187</v>
      </c>
      <c r="F1968" s="25">
        <f t="shared" si="372"/>
        <v>10241.875</v>
      </c>
      <c r="G1968" s="25">
        <f t="shared" si="373"/>
        <v>1.0653322755843047</v>
      </c>
      <c r="H1968" s="25">
        <f t="shared" si="368"/>
        <v>0.99623085886831275</v>
      </c>
      <c r="I1968" s="4">
        <f t="shared" si="374"/>
        <v>10952.280691640646</v>
      </c>
      <c r="J1968" s="25">
        <f t="shared" si="369"/>
        <v>12928.653751160715</v>
      </c>
      <c r="K1968" s="15">
        <f t="shared" si="375"/>
        <v>12879.923830529873</v>
      </c>
      <c r="L1968" s="36">
        <f t="shared" si="376"/>
        <v>-1968.9238305298732</v>
      </c>
      <c r="M1968" s="36">
        <f t="shared" si="377"/>
        <v>1968.9238305298732</v>
      </c>
      <c r="N1968" s="36">
        <f t="shared" si="378"/>
        <v>0.1804531051718333</v>
      </c>
      <c r="O1968" s="36">
        <f t="shared" si="379"/>
        <v>3876661.0504284287</v>
      </c>
      <c r="P1968" s="35">
        <f t="shared" si="370"/>
        <v>3876661.0504284287</v>
      </c>
    </row>
    <row r="1969" spans="1:16" x14ac:dyDescent="0.4">
      <c r="A1969" s="1">
        <v>1968</v>
      </c>
      <c r="B1969" s="21">
        <v>41781</v>
      </c>
      <c r="C1969" s="43">
        <v>4</v>
      </c>
      <c r="D1969" s="23">
        <v>8590</v>
      </c>
      <c r="E1969" s="25">
        <f t="shared" si="371"/>
        <v>10296.75</v>
      </c>
      <c r="F1969" s="25">
        <f t="shared" si="372"/>
        <v>10124.75</v>
      </c>
      <c r="G1969" s="25">
        <f t="shared" si="373"/>
        <v>0.84841601027185853</v>
      </c>
      <c r="H1969" s="25">
        <f t="shared" si="368"/>
        <v>1.0011677938160828</v>
      </c>
      <c r="I1969" s="4">
        <f t="shared" si="374"/>
        <v>8579.9803520028199</v>
      </c>
      <c r="J1969" s="25">
        <f t="shared" si="369"/>
        <v>12928.970171187635</v>
      </c>
      <c r="K1969" s="15">
        <f t="shared" si="375"/>
        <v>12944.068542601866</v>
      </c>
      <c r="L1969" s="36">
        <f t="shared" si="376"/>
        <v>-4354.0685426018663</v>
      </c>
      <c r="M1969" s="36">
        <f t="shared" si="377"/>
        <v>4354.0685426018663</v>
      </c>
      <c r="N1969" s="36">
        <f t="shared" si="378"/>
        <v>0.50687643103630575</v>
      </c>
      <c r="O1969" s="36">
        <f t="shared" si="379"/>
        <v>18957912.873675141</v>
      </c>
      <c r="P1969" s="35">
        <f t="shared" si="370"/>
        <v>18957912.873675141</v>
      </c>
    </row>
    <row r="1970" spans="1:16" x14ac:dyDescent="0.4">
      <c r="A1970" s="1">
        <v>1969</v>
      </c>
      <c r="B1970" s="21">
        <v>41782</v>
      </c>
      <c r="C1970" s="43">
        <v>1</v>
      </c>
      <c r="D1970" s="23">
        <v>10920</v>
      </c>
      <c r="E1970" s="25">
        <f t="shared" si="371"/>
        <v>9952.75</v>
      </c>
      <c r="F1970" s="25">
        <f t="shared" si="372"/>
        <v>9662.75</v>
      </c>
      <c r="G1970" s="25">
        <f t="shared" si="373"/>
        <v>1.1301130630514087</v>
      </c>
      <c r="H1970" s="25">
        <f t="shared" si="368"/>
        <v>1.0029760598604931</v>
      </c>
      <c r="I1970" s="4">
        <f t="shared" si="374"/>
        <v>10887.597857040471</v>
      </c>
      <c r="J1970" s="25">
        <f t="shared" si="369"/>
        <v>12929.286591214555</v>
      </c>
      <c r="K1970" s="15">
        <f t="shared" si="375"/>
        <v>12967.764922063481</v>
      </c>
      <c r="L1970" s="36">
        <f t="shared" si="376"/>
        <v>-2047.7649220634812</v>
      </c>
      <c r="M1970" s="36">
        <f t="shared" si="377"/>
        <v>2047.7649220634812</v>
      </c>
      <c r="N1970" s="36">
        <f t="shared" si="378"/>
        <v>0.18752426026222355</v>
      </c>
      <c r="O1970" s="36">
        <f t="shared" si="379"/>
        <v>4193341.1760336552</v>
      </c>
      <c r="P1970" s="35">
        <f t="shared" si="370"/>
        <v>4193341.1760336552</v>
      </c>
    </row>
    <row r="1971" spans="1:16" x14ac:dyDescent="0.4">
      <c r="A1971" s="1">
        <v>1970</v>
      </c>
      <c r="B1971" s="21">
        <v>41783</v>
      </c>
      <c r="C1971" s="43">
        <v>2</v>
      </c>
      <c r="D1971" s="23">
        <v>9390</v>
      </c>
      <c r="E1971" s="25">
        <f t="shared" si="371"/>
        <v>9372.75</v>
      </c>
      <c r="F1971" s="25">
        <f t="shared" si="372"/>
        <v>9594.375</v>
      </c>
      <c r="G1971" s="25">
        <f t="shared" si="373"/>
        <v>0.97869845612663675</v>
      </c>
      <c r="H1971" s="25">
        <f t="shared" si="368"/>
        <v>0.99962528745511148</v>
      </c>
      <c r="I1971" s="4">
        <f t="shared" si="374"/>
        <v>9393.5198697358501</v>
      </c>
      <c r="J1971" s="25">
        <f t="shared" si="369"/>
        <v>12929.603011241477</v>
      </c>
      <c r="K1971" s="15">
        <f t="shared" si="375"/>
        <v>12924.758126792736</v>
      </c>
      <c r="L1971" s="36">
        <f t="shared" si="376"/>
        <v>-3534.7581267927362</v>
      </c>
      <c r="M1971" s="36">
        <f t="shared" si="377"/>
        <v>3534.7581267927362</v>
      </c>
      <c r="N1971" s="36">
        <f t="shared" si="378"/>
        <v>0.37643856515364604</v>
      </c>
      <c r="O1971" s="36">
        <f t="shared" si="379"/>
        <v>12494515.014927294</v>
      </c>
      <c r="P1971" s="35">
        <f t="shared" si="370"/>
        <v>12494515.014927294</v>
      </c>
    </row>
    <row r="1972" spans="1:16" x14ac:dyDescent="0.4">
      <c r="A1972" s="1">
        <v>1971</v>
      </c>
      <c r="B1972" s="21">
        <v>41784</v>
      </c>
      <c r="C1972" s="43">
        <v>3</v>
      </c>
      <c r="D1972" s="23">
        <v>8591</v>
      </c>
      <c r="E1972" s="25">
        <f t="shared" si="371"/>
        <v>9816</v>
      </c>
      <c r="F1972" s="25">
        <f t="shared" si="372"/>
        <v>9804.75</v>
      </c>
      <c r="G1972" s="25">
        <f t="shared" si="373"/>
        <v>0.87620796042734383</v>
      </c>
      <c r="H1972" s="25">
        <f t="shared" si="368"/>
        <v>0.99623085886831275</v>
      </c>
      <c r="I1972" s="4">
        <f t="shared" si="374"/>
        <v>8623.5032006126658</v>
      </c>
      <c r="J1972" s="25">
        <f t="shared" si="369"/>
        <v>12929.919431268398</v>
      </c>
      <c r="K1972" s="15">
        <f t="shared" si="375"/>
        <v>12881.184740110602</v>
      </c>
      <c r="L1972" s="36">
        <f t="shared" si="376"/>
        <v>-4290.1847401106024</v>
      </c>
      <c r="M1972" s="36">
        <f t="shared" si="377"/>
        <v>4290.1847401106024</v>
      </c>
      <c r="N1972" s="36">
        <f t="shared" si="378"/>
        <v>0.49938129904674688</v>
      </c>
      <c r="O1972" s="36">
        <f t="shared" si="379"/>
        <v>18405685.104277879</v>
      </c>
      <c r="P1972" s="35">
        <f t="shared" si="370"/>
        <v>18405685.104277879</v>
      </c>
    </row>
    <row r="1973" spans="1:16" x14ac:dyDescent="0.4">
      <c r="A1973" s="1">
        <v>1972</v>
      </c>
      <c r="B1973" s="21">
        <v>41785</v>
      </c>
      <c r="C1973" s="43">
        <v>4</v>
      </c>
      <c r="D1973" s="23">
        <v>10363</v>
      </c>
      <c r="E1973" s="25">
        <f t="shared" si="371"/>
        <v>9793.5</v>
      </c>
      <c r="F1973" s="25">
        <f t="shared" si="372"/>
        <v>9950</v>
      </c>
      <c r="G1973" s="25">
        <f t="shared" si="373"/>
        <v>1.0415075376884422</v>
      </c>
      <c r="H1973" s="25">
        <f t="shared" si="368"/>
        <v>1.0011677938160828</v>
      </c>
      <c r="I1973" s="4">
        <f t="shared" si="374"/>
        <v>10350.912268661841</v>
      </c>
      <c r="J1973" s="25">
        <f t="shared" si="369"/>
        <v>12930.235851295318</v>
      </c>
      <c r="K1973" s="15">
        <f t="shared" si="375"/>
        <v>12945.335700762953</v>
      </c>
      <c r="L1973" s="36">
        <f t="shared" si="376"/>
        <v>-2582.3357007629529</v>
      </c>
      <c r="M1973" s="36">
        <f t="shared" si="377"/>
        <v>2582.3357007629529</v>
      </c>
      <c r="N1973" s="36">
        <f t="shared" si="378"/>
        <v>0.24918804407632469</v>
      </c>
      <c r="O1973" s="36">
        <f t="shared" si="379"/>
        <v>6668457.6714348914</v>
      </c>
      <c r="P1973" s="35">
        <f t="shared" si="370"/>
        <v>6668457.6714348914</v>
      </c>
    </row>
    <row r="1974" spans="1:16" x14ac:dyDescent="0.4">
      <c r="A1974" s="1">
        <v>1973</v>
      </c>
      <c r="B1974" s="21">
        <v>41786</v>
      </c>
      <c r="C1974" s="43">
        <v>1</v>
      </c>
      <c r="D1974" s="23">
        <v>10830</v>
      </c>
      <c r="E1974" s="25">
        <f t="shared" si="371"/>
        <v>10106.5</v>
      </c>
      <c r="F1974" s="25">
        <f t="shared" si="372"/>
        <v>10109.125</v>
      </c>
      <c r="G1974" s="25">
        <f t="shared" si="373"/>
        <v>1.071309336861499</v>
      </c>
      <c r="H1974" s="25">
        <f t="shared" si="368"/>
        <v>1.0029760598604931</v>
      </c>
      <c r="I1974" s="4">
        <f t="shared" si="374"/>
        <v>10797.864907669258</v>
      </c>
      <c r="J1974" s="25">
        <f t="shared" si="369"/>
        <v>12930.55227132224</v>
      </c>
      <c r="K1974" s="15">
        <f t="shared" si="375"/>
        <v>12969.03436891093</v>
      </c>
      <c r="L1974" s="36">
        <f t="shared" si="376"/>
        <v>-2139.0343689109304</v>
      </c>
      <c r="M1974" s="36">
        <f t="shared" si="377"/>
        <v>2139.0343689109304</v>
      </c>
      <c r="N1974" s="36">
        <f t="shared" si="378"/>
        <v>0.19751009869907021</v>
      </c>
      <c r="O1974" s="36">
        <f t="shared" si="379"/>
        <v>4575468.0313821826</v>
      </c>
      <c r="P1974" s="35">
        <f t="shared" si="370"/>
        <v>4575468.0313821826</v>
      </c>
    </row>
    <row r="1975" spans="1:16" x14ac:dyDescent="0.4">
      <c r="A1975" s="1">
        <v>1974</v>
      </c>
      <c r="B1975" s="21">
        <v>41787</v>
      </c>
      <c r="C1975" s="43">
        <v>2</v>
      </c>
      <c r="D1975" s="23">
        <v>10642</v>
      </c>
      <c r="E1975" s="25">
        <f t="shared" si="371"/>
        <v>10111.75</v>
      </c>
      <c r="F1975" s="25">
        <f t="shared" si="372"/>
        <v>10165.625</v>
      </c>
      <c r="G1975" s="25">
        <f t="shared" si="373"/>
        <v>1.0468613587457731</v>
      </c>
      <c r="H1975" s="25">
        <f t="shared" si="368"/>
        <v>0.99962528745511148</v>
      </c>
      <c r="I1975" s="4">
        <f t="shared" si="374"/>
        <v>10645.98918570063</v>
      </c>
      <c r="J1975" s="25">
        <f t="shared" si="369"/>
        <v>12930.86869134916</v>
      </c>
      <c r="K1975" s="15">
        <f t="shared" si="375"/>
        <v>12926.023332634206</v>
      </c>
      <c r="L1975" s="36">
        <f t="shared" si="376"/>
        <v>-2284.0233326342059</v>
      </c>
      <c r="M1975" s="36">
        <f t="shared" si="377"/>
        <v>2284.0233326342059</v>
      </c>
      <c r="N1975" s="36">
        <f t="shared" si="378"/>
        <v>0.21462350428812307</v>
      </c>
      <c r="O1975" s="36">
        <f t="shared" si="379"/>
        <v>5216762.584017464</v>
      </c>
      <c r="P1975" s="35">
        <f t="shared" si="370"/>
        <v>5216762.584017464</v>
      </c>
    </row>
    <row r="1976" spans="1:16" x14ac:dyDescent="0.4">
      <c r="A1976" s="1">
        <v>1975</v>
      </c>
      <c r="B1976" s="21">
        <v>41788</v>
      </c>
      <c r="C1976" s="43">
        <v>3</v>
      </c>
      <c r="D1976" s="23">
        <v>8612</v>
      </c>
      <c r="E1976" s="25">
        <f t="shared" si="371"/>
        <v>10219.5</v>
      </c>
      <c r="F1976" s="25">
        <f t="shared" si="372"/>
        <v>10040.125</v>
      </c>
      <c r="G1976" s="25">
        <f t="shared" si="373"/>
        <v>0.8577582450417699</v>
      </c>
      <c r="H1976" s="25">
        <f t="shared" si="368"/>
        <v>0.99623085886831275</v>
      </c>
      <c r="I1976" s="4">
        <f t="shared" si="374"/>
        <v>8644.5826520400751</v>
      </c>
      <c r="J1976" s="25">
        <f t="shared" si="369"/>
        <v>12931.18511137608</v>
      </c>
      <c r="K1976" s="15">
        <f t="shared" si="375"/>
        <v>12882.445649691332</v>
      </c>
      <c r="L1976" s="36">
        <f t="shared" si="376"/>
        <v>-4270.4456496913317</v>
      </c>
      <c r="M1976" s="36">
        <f t="shared" si="377"/>
        <v>4270.4456496913317</v>
      </c>
      <c r="N1976" s="36">
        <f t="shared" si="378"/>
        <v>0.49587153387033578</v>
      </c>
      <c r="O1976" s="36">
        <f t="shared" si="379"/>
        <v>18236706.046967622</v>
      </c>
      <c r="P1976" s="35">
        <f t="shared" si="370"/>
        <v>18236706.046967622</v>
      </c>
    </row>
    <row r="1977" spans="1:16" x14ac:dyDescent="0.4">
      <c r="A1977" s="1">
        <v>1976</v>
      </c>
      <c r="B1977" s="21">
        <v>41789</v>
      </c>
      <c r="C1977" s="43">
        <v>4</v>
      </c>
      <c r="D1977" s="23">
        <v>10794</v>
      </c>
      <c r="E1977" s="25">
        <f t="shared" si="371"/>
        <v>9860.75</v>
      </c>
      <c r="F1977" s="25">
        <f t="shared" si="372"/>
        <v>9595.75</v>
      </c>
      <c r="G1977" s="25">
        <f t="shared" si="373"/>
        <v>1.124872990646901</v>
      </c>
      <c r="H1977" s="25">
        <f t="shared" si="368"/>
        <v>1.0011677938160828</v>
      </c>
      <c r="I1977" s="4">
        <f t="shared" si="374"/>
        <v>10781.409536614485</v>
      </c>
      <c r="J1977" s="25">
        <f t="shared" si="369"/>
        <v>12931.501531403002</v>
      </c>
      <c r="K1977" s="15">
        <f t="shared" si="375"/>
        <v>12946.60285892404</v>
      </c>
      <c r="L1977" s="36">
        <f t="shared" si="376"/>
        <v>-2152.6028589240395</v>
      </c>
      <c r="M1977" s="36">
        <f t="shared" si="377"/>
        <v>2152.6028589240395</v>
      </c>
      <c r="N1977" s="36">
        <f t="shared" si="378"/>
        <v>0.19942587168093751</v>
      </c>
      <c r="O1977" s="36">
        <f t="shared" si="379"/>
        <v>4633699.0682479488</v>
      </c>
      <c r="P1977" s="35">
        <f t="shared" si="370"/>
        <v>4633699.0682479488</v>
      </c>
    </row>
    <row r="1978" spans="1:16" x14ac:dyDescent="0.4">
      <c r="A1978" s="1">
        <v>1977</v>
      </c>
      <c r="B1978" s="21">
        <v>41790</v>
      </c>
      <c r="C1978" s="43">
        <v>1</v>
      </c>
      <c r="D1978" s="23">
        <v>9395</v>
      </c>
      <c r="E1978" s="25">
        <f t="shared" si="371"/>
        <v>9330.75</v>
      </c>
      <c r="F1978" s="25">
        <f t="shared" si="372"/>
        <v>9566.625</v>
      </c>
      <c r="G1978" s="25">
        <f t="shared" si="373"/>
        <v>0.98206002639384316</v>
      </c>
      <c r="H1978" s="25">
        <f t="shared" si="368"/>
        <v>1.0029760598604931</v>
      </c>
      <c r="I1978" s="4">
        <f t="shared" si="374"/>
        <v>9367.1228815838112</v>
      </c>
      <c r="J1978" s="25">
        <f t="shared" si="369"/>
        <v>12931.817951429923</v>
      </c>
      <c r="K1978" s="15">
        <f t="shared" si="375"/>
        <v>12970.303815758378</v>
      </c>
      <c r="L1978" s="36">
        <f t="shared" si="376"/>
        <v>-3575.3038157583778</v>
      </c>
      <c r="M1978" s="36">
        <f t="shared" si="377"/>
        <v>3575.3038157583778</v>
      </c>
      <c r="N1978" s="36">
        <f t="shared" si="378"/>
        <v>0.38055389204453199</v>
      </c>
      <c r="O1978" s="36">
        <f t="shared" si="379"/>
        <v>12782797.374976417</v>
      </c>
      <c r="P1978" s="35">
        <f t="shared" si="370"/>
        <v>12782797.374976417</v>
      </c>
    </row>
    <row r="1979" spans="1:16" x14ac:dyDescent="0.4">
      <c r="A1979" s="1">
        <v>1978</v>
      </c>
      <c r="B1979" s="21">
        <v>41791</v>
      </c>
      <c r="C1979" s="43">
        <v>2</v>
      </c>
      <c r="D1979" s="23">
        <v>8522</v>
      </c>
      <c r="E1979" s="25">
        <f t="shared" si="371"/>
        <v>9802.5</v>
      </c>
      <c r="F1979" s="25">
        <f t="shared" si="372"/>
        <v>9838.375</v>
      </c>
      <c r="G1979" s="25">
        <f t="shared" si="373"/>
        <v>0.86619995680180928</v>
      </c>
      <c r="H1979" s="25">
        <f t="shared" si="368"/>
        <v>0.99962528745511148</v>
      </c>
      <c r="I1979" s="4">
        <f t="shared" si="374"/>
        <v>8525.1944973257632</v>
      </c>
      <c r="J1979" s="25">
        <f t="shared" si="369"/>
        <v>12932.134371456843</v>
      </c>
      <c r="K1979" s="15">
        <f t="shared" si="375"/>
        <v>12927.288538475674</v>
      </c>
      <c r="L1979" s="36">
        <f t="shared" si="376"/>
        <v>-4405.2885384756737</v>
      </c>
      <c r="M1979" s="36">
        <f t="shared" si="377"/>
        <v>4405.2885384756737</v>
      </c>
      <c r="N1979" s="36">
        <f t="shared" si="378"/>
        <v>0.5169312999854111</v>
      </c>
      <c r="O1979" s="36">
        <f t="shared" si="379"/>
        <v>19406567.107225139</v>
      </c>
      <c r="P1979" s="35">
        <f t="shared" si="370"/>
        <v>19406567.107225139</v>
      </c>
    </row>
    <row r="1980" spans="1:16" x14ac:dyDescent="0.4">
      <c r="A1980" s="1">
        <v>1979</v>
      </c>
      <c r="B1980" s="21">
        <v>41792</v>
      </c>
      <c r="C1980" s="43">
        <v>3</v>
      </c>
      <c r="D1980" s="23">
        <v>10499</v>
      </c>
      <c r="E1980" s="25">
        <f t="shared" si="371"/>
        <v>9874.25</v>
      </c>
      <c r="F1980" s="25">
        <f t="shared" si="372"/>
        <v>10101.625</v>
      </c>
      <c r="G1980" s="25">
        <f t="shared" si="373"/>
        <v>1.039337730315667</v>
      </c>
      <c r="H1980" s="25">
        <f t="shared" si="368"/>
        <v>0.99623085886831275</v>
      </c>
      <c r="I1980" s="4">
        <f t="shared" si="374"/>
        <v>10538.72193030292</v>
      </c>
      <c r="J1980" s="25">
        <f t="shared" si="369"/>
        <v>12932.450791483765</v>
      </c>
      <c r="K1980" s="15">
        <f t="shared" si="375"/>
        <v>12883.706559272063</v>
      </c>
      <c r="L1980" s="36">
        <f t="shared" si="376"/>
        <v>-2384.7065592720628</v>
      </c>
      <c r="M1980" s="36">
        <f t="shared" si="377"/>
        <v>2384.7065592720628</v>
      </c>
      <c r="N1980" s="36">
        <f t="shared" si="378"/>
        <v>0.22713654245852585</v>
      </c>
      <c r="O1980" s="36">
        <f t="shared" si="379"/>
        <v>5686825.3738352004</v>
      </c>
      <c r="P1980" s="35">
        <f t="shared" si="370"/>
        <v>5686825.3738352004</v>
      </c>
    </row>
    <row r="1981" spans="1:16" x14ac:dyDescent="0.4">
      <c r="A1981" s="1">
        <v>1980</v>
      </c>
      <c r="B1981" s="21">
        <v>41793</v>
      </c>
      <c r="C1981" s="43">
        <v>4</v>
      </c>
      <c r="D1981" s="23">
        <v>11081</v>
      </c>
      <c r="E1981" s="25">
        <f t="shared" si="371"/>
        <v>10329</v>
      </c>
      <c r="F1981" s="25">
        <f t="shared" si="372"/>
        <v>10869.5</v>
      </c>
      <c r="G1981" s="25">
        <f t="shared" si="373"/>
        <v>1.0194581167487005</v>
      </c>
      <c r="H1981" s="25">
        <f t="shared" si="368"/>
        <v>1.0011677938160828</v>
      </c>
      <c r="I1981" s="4">
        <f t="shared" si="374"/>
        <v>11068.074770726804</v>
      </c>
      <c r="J1981" s="25">
        <f t="shared" si="369"/>
        <v>12932.767211510685</v>
      </c>
      <c r="K1981" s="15">
        <f t="shared" si="375"/>
        <v>12947.870017085126</v>
      </c>
      <c r="L1981" s="36">
        <f t="shared" si="376"/>
        <v>-1866.8700170851262</v>
      </c>
      <c r="M1981" s="36">
        <f t="shared" si="377"/>
        <v>1866.8700170851262</v>
      </c>
      <c r="N1981" s="36">
        <f t="shared" si="378"/>
        <v>0.16847486843110968</v>
      </c>
      <c r="O1981" s="36">
        <f t="shared" si="379"/>
        <v>3485203.6606914192</v>
      </c>
      <c r="P1981" s="35">
        <f t="shared" si="370"/>
        <v>3485203.6606914192</v>
      </c>
    </row>
    <row r="1982" spans="1:16" x14ac:dyDescent="0.4">
      <c r="A1982" s="1">
        <v>1981</v>
      </c>
      <c r="B1982" s="21">
        <v>41794</v>
      </c>
      <c r="C1982" s="43">
        <v>1</v>
      </c>
      <c r="D1982" s="23">
        <v>11214</v>
      </c>
      <c r="E1982" s="25">
        <f t="shared" si="371"/>
        <v>11410</v>
      </c>
      <c r="F1982" s="25">
        <f t="shared" si="372"/>
        <v>11440.75</v>
      </c>
      <c r="G1982" s="25">
        <f t="shared" si="373"/>
        <v>0.98018049515984529</v>
      </c>
      <c r="H1982" s="25">
        <f t="shared" si="368"/>
        <v>1.0029760598604931</v>
      </c>
      <c r="I1982" s="4">
        <f t="shared" si="374"/>
        <v>11180.7254916531</v>
      </c>
      <c r="J1982" s="25">
        <f t="shared" si="369"/>
        <v>12933.083631537607</v>
      </c>
      <c r="K1982" s="15">
        <f t="shared" si="375"/>
        <v>12971.573262605827</v>
      </c>
      <c r="L1982" s="36">
        <f t="shared" si="376"/>
        <v>-1757.573262605827</v>
      </c>
      <c r="M1982" s="36">
        <f t="shared" si="377"/>
        <v>1757.573262605827</v>
      </c>
      <c r="N1982" s="36">
        <f t="shared" si="378"/>
        <v>0.15673027132208195</v>
      </c>
      <c r="O1982" s="36">
        <f t="shared" si="379"/>
        <v>3089063.7734268913</v>
      </c>
      <c r="P1982" s="35">
        <f t="shared" si="370"/>
        <v>3089063.7734268913</v>
      </c>
    </row>
    <row r="1983" spans="1:16" x14ac:dyDescent="0.4">
      <c r="A1983" s="1">
        <v>1982</v>
      </c>
      <c r="B1983" s="21">
        <v>41795</v>
      </c>
      <c r="C1983" s="43">
        <v>2</v>
      </c>
      <c r="D1983" s="23">
        <v>12846</v>
      </c>
      <c r="E1983" s="25">
        <f t="shared" si="371"/>
        <v>11471.5</v>
      </c>
      <c r="F1983" s="25">
        <f t="shared" si="372"/>
        <v>11219.25</v>
      </c>
      <c r="G1983" s="25">
        <f t="shared" si="373"/>
        <v>1.144996323283642</v>
      </c>
      <c r="H1983" s="25">
        <f t="shared" si="368"/>
        <v>0.99962528745511148</v>
      </c>
      <c r="I1983" s="4">
        <f t="shared" si="374"/>
        <v>12850.815361728086</v>
      </c>
      <c r="J1983" s="25">
        <f t="shared" si="369"/>
        <v>12933.400051564528</v>
      </c>
      <c r="K1983" s="15">
        <f t="shared" si="375"/>
        <v>12928.553744317145</v>
      </c>
      <c r="L1983" s="36">
        <f t="shared" si="376"/>
        <v>-82.553744317145174</v>
      </c>
      <c r="M1983" s="36">
        <f t="shared" si="377"/>
        <v>82.553744317145174</v>
      </c>
      <c r="N1983" s="36">
        <f t="shared" si="378"/>
        <v>6.4264163410513138E-3</v>
      </c>
      <c r="O1983" s="36">
        <f t="shared" si="379"/>
        <v>6815.1207007805788</v>
      </c>
      <c r="P1983" s="35">
        <f t="shared" si="370"/>
        <v>6815.1207007805788</v>
      </c>
    </row>
    <row r="1984" spans="1:16" x14ac:dyDescent="0.4">
      <c r="A1984" s="1">
        <v>1983</v>
      </c>
      <c r="B1984" s="21">
        <v>41796</v>
      </c>
      <c r="C1984" s="43">
        <v>3</v>
      </c>
      <c r="D1984" s="23">
        <v>10745</v>
      </c>
      <c r="E1984" s="25">
        <f t="shared" si="371"/>
        <v>10967</v>
      </c>
      <c r="F1984" s="25">
        <f t="shared" si="372"/>
        <v>10583.125</v>
      </c>
      <c r="G1984" s="25">
        <f t="shared" si="373"/>
        <v>1.0152955766845804</v>
      </c>
      <c r="H1984" s="25">
        <f t="shared" si="368"/>
        <v>0.99623085886831275</v>
      </c>
      <c r="I1984" s="4">
        <f t="shared" si="374"/>
        <v>10785.65264702399</v>
      </c>
      <c r="J1984" s="25">
        <f t="shared" si="369"/>
        <v>12933.716471591448</v>
      </c>
      <c r="K1984" s="15">
        <f t="shared" si="375"/>
        <v>12884.967468852792</v>
      </c>
      <c r="L1984" s="36">
        <f t="shared" si="376"/>
        <v>-2139.9674688527921</v>
      </c>
      <c r="M1984" s="36">
        <f t="shared" si="377"/>
        <v>2139.9674688527921</v>
      </c>
      <c r="N1984" s="36">
        <f t="shared" si="378"/>
        <v>0.19915937355540178</v>
      </c>
      <c r="O1984" s="36">
        <f t="shared" si="379"/>
        <v>4579460.7677482255</v>
      </c>
      <c r="P1984" s="35">
        <f t="shared" si="370"/>
        <v>4579460.7677482255</v>
      </c>
    </row>
    <row r="1985" spans="1:16" x14ac:dyDescent="0.4">
      <c r="A1985" s="1">
        <v>1984</v>
      </c>
      <c r="B1985" s="21">
        <v>41797</v>
      </c>
      <c r="C1985" s="43">
        <v>4</v>
      </c>
      <c r="D1985" s="23">
        <v>9063</v>
      </c>
      <c r="E1985" s="25">
        <f t="shared" si="371"/>
        <v>10199.25</v>
      </c>
      <c r="F1985" s="25">
        <f t="shared" si="372"/>
        <v>9870.25</v>
      </c>
      <c r="G1985" s="25">
        <f t="shared" si="373"/>
        <v>0.91821382437121657</v>
      </c>
      <c r="H1985" s="25">
        <f t="shared" si="368"/>
        <v>1.0011677938160828</v>
      </c>
      <c r="I1985" s="4">
        <f t="shared" si="374"/>
        <v>9052.4286298255593</v>
      </c>
      <c r="J1985" s="25">
        <f t="shared" si="369"/>
        <v>12934.032891618368</v>
      </c>
      <c r="K1985" s="15">
        <f t="shared" si="375"/>
        <v>12949.137175246211</v>
      </c>
      <c r="L1985" s="36">
        <f t="shared" si="376"/>
        <v>-3886.137175246211</v>
      </c>
      <c r="M1985" s="36">
        <f t="shared" si="377"/>
        <v>3886.137175246211</v>
      </c>
      <c r="N1985" s="36">
        <f t="shared" si="378"/>
        <v>0.42879147911797538</v>
      </c>
      <c r="O1985" s="36">
        <f t="shared" si="379"/>
        <v>15102062.144830599</v>
      </c>
      <c r="P1985" s="35">
        <f t="shared" si="370"/>
        <v>15102062.144830599</v>
      </c>
    </row>
    <row r="1986" spans="1:16" x14ac:dyDescent="0.4">
      <c r="A1986" s="1">
        <v>1985</v>
      </c>
      <c r="B1986" s="21">
        <v>41798</v>
      </c>
      <c r="C1986" s="43">
        <v>1</v>
      </c>
      <c r="D1986" s="23">
        <v>8143</v>
      </c>
      <c r="E1986" s="25">
        <f t="shared" si="371"/>
        <v>9541.25</v>
      </c>
      <c r="F1986" s="25">
        <f t="shared" si="372"/>
        <v>9510</v>
      </c>
      <c r="G1986" s="25">
        <f t="shared" si="373"/>
        <v>0.85625657202944272</v>
      </c>
      <c r="H1986" s="25">
        <f t="shared" ref="H1986:H2049" si="380">VLOOKUP(C1986,$Q$38:$S$42,3,FALSE)</f>
        <v>1.0029760598604931</v>
      </c>
      <c r="I1986" s="4">
        <f t="shared" si="374"/>
        <v>8118.8378525531643</v>
      </c>
      <c r="J1986" s="25">
        <f t="shared" si="369"/>
        <v>12934.34931164529</v>
      </c>
      <c r="K1986" s="15">
        <f t="shared" si="375"/>
        <v>12972.842709453274</v>
      </c>
      <c r="L1986" s="36">
        <f t="shared" si="376"/>
        <v>-4829.8427094532744</v>
      </c>
      <c r="M1986" s="36">
        <f t="shared" si="377"/>
        <v>4829.8427094532744</v>
      </c>
      <c r="N1986" s="36">
        <f t="shared" si="378"/>
        <v>0.59312817259649697</v>
      </c>
      <c r="O1986" s="36">
        <f t="shared" si="379"/>
        <v>23327380.598058946</v>
      </c>
      <c r="P1986" s="35">
        <f t="shared" si="370"/>
        <v>23327380.598058946</v>
      </c>
    </row>
    <row r="1987" spans="1:16" x14ac:dyDescent="0.4">
      <c r="A1987" s="1">
        <v>1986</v>
      </c>
      <c r="B1987" s="21">
        <v>41799</v>
      </c>
      <c r="C1987" s="43">
        <v>2</v>
      </c>
      <c r="D1987" s="23">
        <v>10214</v>
      </c>
      <c r="E1987" s="25">
        <f t="shared" si="371"/>
        <v>9478.75</v>
      </c>
      <c r="F1987" s="25">
        <f t="shared" si="372"/>
        <v>9725.75</v>
      </c>
      <c r="G1987" s="25">
        <f t="shared" si="373"/>
        <v>1.0502017839241189</v>
      </c>
      <c r="H1987" s="25">
        <f t="shared" si="380"/>
        <v>0.99962528745511148</v>
      </c>
      <c r="I1987" s="4">
        <f t="shared" si="374"/>
        <v>10217.828748613629</v>
      </c>
      <c r="J1987" s="25">
        <f t="shared" ref="J1987:J2050" si="381">INTERCEPT($I$2:$I$3896,$A$2:$A$3896)+SLOPE($I$2:$I$3896,$A$2:$A$3896)*A1987</f>
        <v>12934.66573167221</v>
      </c>
      <c r="K1987" s="15">
        <f t="shared" si="375"/>
        <v>12929.818950158613</v>
      </c>
      <c r="L1987" s="36">
        <f t="shared" si="376"/>
        <v>-2715.818950158613</v>
      </c>
      <c r="M1987" s="36">
        <f t="shared" si="377"/>
        <v>2715.818950158613</v>
      </c>
      <c r="N1987" s="36">
        <f t="shared" si="378"/>
        <v>0.26589181027595582</v>
      </c>
      <c r="O1987" s="36">
        <f t="shared" si="379"/>
        <v>7375672.5700406311</v>
      </c>
      <c r="P1987" s="35">
        <f t="shared" ref="P1987:P2050" si="382">(D1987-K1987)^2</f>
        <v>7375672.5700406311</v>
      </c>
    </row>
    <row r="1988" spans="1:16" x14ac:dyDescent="0.4">
      <c r="A1988" s="1">
        <v>1987</v>
      </c>
      <c r="B1988" s="21">
        <v>41800</v>
      </c>
      <c r="C1988" s="43">
        <v>3</v>
      </c>
      <c r="D1988" s="23">
        <v>10495</v>
      </c>
      <c r="E1988" s="25">
        <f t="shared" si="371"/>
        <v>9972.75</v>
      </c>
      <c r="F1988" s="25">
        <f t="shared" si="372"/>
        <v>10057.125</v>
      </c>
      <c r="G1988" s="25">
        <f t="shared" si="373"/>
        <v>1.0435387846924444</v>
      </c>
      <c r="H1988" s="25">
        <f t="shared" si="380"/>
        <v>0.99623085886831275</v>
      </c>
      <c r="I1988" s="4">
        <f t="shared" si="374"/>
        <v>10534.706796697699</v>
      </c>
      <c r="J1988" s="25">
        <f t="shared" si="381"/>
        <v>12934.982151699132</v>
      </c>
      <c r="K1988" s="15">
        <f t="shared" si="375"/>
        <v>12886.228378433523</v>
      </c>
      <c r="L1988" s="36">
        <f t="shared" si="376"/>
        <v>-2391.2283784335232</v>
      </c>
      <c r="M1988" s="36">
        <f t="shared" si="377"/>
        <v>2391.2283784335232</v>
      </c>
      <c r="N1988" s="36">
        <f t="shared" si="378"/>
        <v>0.22784453343816324</v>
      </c>
      <c r="O1988" s="36">
        <f t="shared" si="379"/>
        <v>5717973.1578258164</v>
      </c>
      <c r="P1988" s="35">
        <f t="shared" si="382"/>
        <v>5717973.1578258164</v>
      </c>
    </row>
    <row r="1989" spans="1:16" x14ac:dyDescent="0.4">
      <c r="A1989" s="1">
        <v>1988</v>
      </c>
      <c r="B1989" s="21">
        <v>41801</v>
      </c>
      <c r="C1989" s="43">
        <v>4</v>
      </c>
      <c r="D1989" s="23">
        <v>11039</v>
      </c>
      <c r="E1989" s="25">
        <f t="shared" ref="E1989:E2052" si="383">AVERAGE(D1987:D1990)</f>
        <v>10141.5</v>
      </c>
      <c r="F1989" s="25">
        <f t="shared" ref="F1989:F2052" si="384">AVERAGE(E1989:E1990)</f>
        <v>10280.375</v>
      </c>
      <c r="G1989" s="25">
        <f t="shared" si="373"/>
        <v>1.0737935143416462</v>
      </c>
      <c r="H1989" s="25">
        <f t="shared" si="380"/>
        <v>1.0011677938160828</v>
      </c>
      <c r="I1989" s="4">
        <f t="shared" si="374"/>
        <v>11026.123760856708</v>
      </c>
      <c r="J1989" s="25">
        <f t="shared" si="381"/>
        <v>12935.298571726053</v>
      </c>
      <c r="K1989" s="15">
        <f t="shared" si="375"/>
        <v>12950.404333407299</v>
      </c>
      <c r="L1989" s="36">
        <f t="shared" si="376"/>
        <v>-1911.4043334072994</v>
      </c>
      <c r="M1989" s="36">
        <f t="shared" si="377"/>
        <v>1911.4043334072994</v>
      </c>
      <c r="N1989" s="36">
        <f t="shared" si="378"/>
        <v>0.17315013437877519</v>
      </c>
      <c r="O1989" s="36">
        <f t="shared" si="379"/>
        <v>3653466.5257682027</v>
      </c>
      <c r="P1989" s="35">
        <f t="shared" si="382"/>
        <v>3653466.5257682027</v>
      </c>
    </row>
    <row r="1990" spans="1:16" x14ac:dyDescent="0.4">
      <c r="A1990" s="1">
        <v>1989</v>
      </c>
      <c r="B1990" s="21">
        <v>41802</v>
      </c>
      <c r="C1990" s="43">
        <v>1</v>
      </c>
      <c r="D1990" s="23">
        <v>8818</v>
      </c>
      <c r="E1990" s="25">
        <f t="shared" si="383"/>
        <v>10419.25</v>
      </c>
      <c r="F1990" s="25">
        <f t="shared" si="384"/>
        <v>10364</v>
      </c>
      <c r="G1990" s="25">
        <f t="shared" si="373"/>
        <v>0.85082979544577386</v>
      </c>
      <c r="H1990" s="25">
        <f t="shared" si="380"/>
        <v>1.0029760598604931</v>
      </c>
      <c r="I1990" s="4">
        <f t="shared" si="374"/>
        <v>8791.8349728372596</v>
      </c>
      <c r="J1990" s="25">
        <f t="shared" si="381"/>
        <v>12935.614991752973</v>
      </c>
      <c r="K1990" s="15">
        <f t="shared" si="375"/>
        <v>12974.112156300722</v>
      </c>
      <c r="L1990" s="36">
        <f t="shared" si="376"/>
        <v>-4156.1121563007218</v>
      </c>
      <c r="M1990" s="36">
        <f t="shared" si="377"/>
        <v>4156.1121563007218</v>
      </c>
      <c r="N1990" s="36">
        <f t="shared" si="378"/>
        <v>0.47132140579504672</v>
      </c>
      <c r="O1990" s="36">
        <f t="shared" si="379"/>
        <v>17273268.255750638</v>
      </c>
      <c r="P1990" s="35">
        <f t="shared" si="382"/>
        <v>17273268.255750638</v>
      </c>
    </row>
    <row r="1991" spans="1:16" x14ac:dyDescent="0.4">
      <c r="A1991" s="1">
        <v>1990</v>
      </c>
      <c r="B1991" s="21">
        <v>41803</v>
      </c>
      <c r="C1991" s="43">
        <v>2</v>
      </c>
      <c r="D1991" s="23">
        <v>11325</v>
      </c>
      <c r="E1991" s="25">
        <f t="shared" si="383"/>
        <v>10308.75</v>
      </c>
      <c r="F1991" s="25">
        <f t="shared" si="384"/>
        <v>10092.5</v>
      </c>
      <c r="G1991" s="25">
        <f t="shared" si="373"/>
        <v>1.1221203864255636</v>
      </c>
      <c r="H1991" s="25">
        <f t="shared" si="380"/>
        <v>0.99962528745511148</v>
      </c>
      <c r="I1991" s="4">
        <f t="shared" si="374"/>
        <v>11329.24521030442</v>
      </c>
      <c r="J1991" s="25">
        <f t="shared" si="381"/>
        <v>12935.931411779895</v>
      </c>
      <c r="K1991" s="15">
        <f t="shared" si="375"/>
        <v>12931.084156000083</v>
      </c>
      <c r="L1991" s="36">
        <f t="shared" si="376"/>
        <v>-1606.0841560000827</v>
      </c>
      <c r="M1991" s="36">
        <f t="shared" si="377"/>
        <v>1606.0841560000827</v>
      </c>
      <c r="N1991" s="36">
        <f t="shared" si="378"/>
        <v>0.14181758551877111</v>
      </c>
      <c r="O1991" s="36">
        <f t="shared" si="379"/>
        <v>2579506.3161544977</v>
      </c>
      <c r="P1991" s="35">
        <f t="shared" si="382"/>
        <v>2579506.3161544977</v>
      </c>
    </row>
    <row r="1992" spans="1:16" x14ac:dyDescent="0.4">
      <c r="A1992" s="1">
        <v>1991</v>
      </c>
      <c r="B1992" s="21">
        <v>41804</v>
      </c>
      <c r="C1992" s="43">
        <v>3</v>
      </c>
      <c r="D1992" s="23">
        <v>10053</v>
      </c>
      <c r="E1992" s="25">
        <f t="shared" si="383"/>
        <v>9876.25</v>
      </c>
      <c r="F1992" s="25">
        <f t="shared" si="384"/>
        <v>10223.625</v>
      </c>
      <c r="G1992" s="25">
        <f t="shared" si="373"/>
        <v>0.98331071415471516</v>
      </c>
      <c r="H1992" s="25">
        <f t="shared" si="380"/>
        <v>0.99623085886831275</v>
      </c>
      <c r="I1992" s="4">
        <f t="shared" si="374"/>
        <v>10091.034533320815</v>
      </c>
      <c r="J1992" s="25">
        <f t="shared" si="381"/>
        <v>12936.247831806815</v>
      </c>
      <c r="K1992" s="15">
        <f t="shared" si="375"/>
        <v>12887.489288014252</v>
      </c>
      <c r="L1992" s="36">
        <f t="shared" si="376"/>
        <v>-2834.4892880142525</v>
      </c>
      <c r="M1992" s="36">
        <f t="shared" si="377"/>
        <v>2834.4892880142525</v>
      </c>
      <c r="N1992" s="36">
        <f t="shared" si="378"/>
        <v>0.28195456958263726</v>
      </c>
      <c r="O1992" s="36">
        <f t="shared" si="379"/>
        <v>8034329.5238675438</v>
      </c>
      <c r="P1992" s="35">
        <f t="shared" si="382"/>
        <v>8034329.5238675438</v>
      </c>
    </row>
    <row r="1993" spans="1:16" x14ac:dyDescent="0.4">
      <c r="A1993" s="1">
        <v>1992</v>
      </c>
      <c r="B1993" s="21">
        <v>41805</v>
      </c>
      <c r="C1993" s="43">
        <v>4</v>
      </c>
      <c r="D1993" s="23">
        <v>9309</v>
      </c>
      <c r="E1993" s="25">
        <f t="shared" si="383"/>
        <v>10571</v>
      </c>
      <c r="F1993" s="25">
        <f t="shared" si="384"/>
        <v>10611.375</v>
      </c>
      <c r="G1993" s="25">
        <f t="shared" si="373"/>
        <v>0.87726614128706226</v>
      </c>
      <c r="H1993" s="25">
        <f t="shared" si="380"/>
        <v>1.0011677938160828</v>
      </c>
      <c r="I1993" s="4">
        <f t="shared" si="374"/>
        <v>9298.1416876361163</v>
      </c>
      <c r="J1993" s="25">
        <f t="shared" si="381"/>
        <v>12936.564251833735</v>
      </c>
      <c r="K1993" s="15">
        <f t="shared" si="375"/>
        <v>12951.671491568384</v>
      </c>
      <c r="L1993" s="36">
        <f t="shared" si="376"/>
        <v>-3642.6714915683842</v>
      </c>
      <c r="M1993" s="36">
        <f t="shared" si="377"/>
        <v>3642.6714915683842</v>
      </c>
      <c r="N1993" s="36">
        <f t="shared" si="378"/>
        <v>0.39130642298510948</v>
      </c>
      <c r="O1993" s="36">
        <f t="shared" si="379"/>
        <v>13269055.595485037</v>
      </c>
      <c r="P1993" s="35">
        <f t="shared" si="382"/>
        <v>13269055.595485037</v>
      </c>
    </row>
    <row r="1994" spans="1:16" x14ac:dyDescent="0.4">
      <c r="A1994" s="1">
        <v>1993</v>
      </c>
      <c r="B1994" s="21">
        <v>41806</v>
      </c>
      <c r="C1994" s="43">
        <v>1</v>
      </c>
      <c r="D1994" s="23">
        <v>11597</v>
      </c>
      <c r="E1994" s="25">
        <f t="shared" si="383"/>
        <v>10651.75</v>
      </c>
      <c r="F1994" s="25">
        <f t="shared" si="384"/>
        <v>10875.625</v>
      </c>
      <c r="G1994" s="25">
        <f t="shared" si="373"/>
        <v>1.0663295212918797</v>
      </c>
      <c r="H1994" s="25">
        <f t="shared" si="380"/>
        <v>1.0029760598604931</v>
      </c>
      <c r="I1994" s="4">
        <f t="shared" si="374"/>
        <v>11562.58904286615</v>
      </c>
      <c r="J1994" s="25">
        <f t="shared" si="381"/>
        <v>12936.880671860657</v>
      </c>
      <c r="K1994" s="15">
        <f t="shared" si="375"/>
        <v>12975.381603148171</v>
      </c>
      <c r="L1994" s="36">
        <f t="shared" si="376"/>
        <v>-1378.3816031481711</v>
      </c>
      <c r="M1994" s="36">
        <f t="shared" si="377"/>
        <v>1378.3816031481711</v>
      </c>
      <c r="N1994" s="36">
        <f t="shared" si="378"/>
        <v>0.11885673908322593</v>
      </c>
      <c r="O1994" s="36">
        <f t="shared" si="379"/>
        <v>1899935.8438973222</v>
      </c>
      <c r="P1994" s="35">
        <f t="shared" si="382"/>
        <v>1899935.8438973222</v>
      </c>
    </row>
    <row r="1995" spans="1:16" x14ac:dyDescent="0.4">
      <c r="A1995" s="1">
        <v>1994</v>
      </c>
      <c r="B1995" s="21">
        <v>41807</v>
      </c>
      <c r="C1995" s="43">
        <v>2</v>
      </c>
      <c r="D1995" s="23">
        <v>11648</v>
      </c>
      <c r="E1995" s="25">
        <f t="shared" si="383"/>
        <v>11099.5</v>
      </c>
      <c r="F1995" s="25">
        <f t="shared" si="384"/>
        <v>11154.75</v>
      </c>
      <c r="G1995" s="25">
        <f t="shared" si="373"/>
        <v>1.0442188305430422</v>
      </c>
      <c r="H1995" s="25">
        <f t="shared" si="380"/>
        <v>0.99962528745511148</v>
      </c>
      <c r="I1995" s="4">
        <f t="shared" si="374"/>
        <v>11652.366287825684</v>
      </c>
      <c r="J1995" s="25">
        <f t="shared" si="381"/>
        <v>12937.197091887578</v>
      </c>
      <c r="K1995" s="15">
        <f t="shared" si="375"/>
        <v>12932.349361841552</v>
      </c>
      <c r="L1995" s="36">
        <f t="shared" si="376"/>
        <v>-1284.3493618415523</v>
      </c>
      <c r="M1995" s="36">
        <f t="shared" si="377"/>
        <v>1284.3493618415523</v>
      </c>
      <c r="N1995" s="36">
        <f t="shared" si="378"/>
        <v>0.11026350977348491</v>
      </c>
      <c r="O1995" s="36">
        <f t="shared" si="379"/>
        <v>1649553.2832628028</v>
      </c>
      <c r="P1995" s="35">
        <f t="shared" si="382"/>
        <v>1649553.2832628028</v>
      </c>
    </row>
    <row r="1996" spans="1:16" x14ac:dyDescent="0.4">
      <c r="A1996" s="1">
        <v>1995</v>
      </c>
      <c r="B1996" s="21">
        <v>41808</v>
      </c>
      <c r="C1996" s="43">
        <v>3</v>
      </c>
      <c r="D1996" s="23">
        <v>11844</v>
      </c>
      <c r="E1996" s="25">
        <f t="shared" si="383"/>
        <v>11210</v>
      </c>
      <c r="F1996" s="25">
        <f t="shared" si="384"/>
        <v>11268.25</v>
      </c>
      <c r="G1996" s="25">
        <f t="shared" si="373"/>
        <v>1.051094890510949</v>
      </c>
      <c r="H1996" s="25">
        <f t="shared" si="380"/>
        <v>0.99623085886831275</v>
      </c>
      <c r="I1996" s="4">
        <f t="shared" si="374"/>
        <v>11888.810605058365</v>
      </c>
      <c r="J1996" s="25">
        <f t="shared" si="381"/>
        <v>12937.513511914498</v>
      </c>
      <c r="K1996" s="15">
        <f t="shared" si="375"/>
        <v>12888.750197594982</v>
      </c>
      <c r="L1996" s="36">
        <f t="shared" si="376"/>
        <v>-1044.7501975949817</v>
      </c>
      <c r="M1996" s="36">
        <f t="shared" si="377"/>
        <v>1044.7501975949817</v>
      </c>
      <c r="N1996" s="36">
        <f t="shared" si="378"/>
        <v>8.820923654128518E-2</v>
      </c>
      <c r="O1996" s="36">
        <f t="shared" si="379"/>
        <v>1091502.9753747534</v>
      </c>
      <c r="P1996" s="35">
        <f t="shared" si="382"/>
        <v>1091502.9753747534</v>
      </c>
    </row>
    <row r="1997" spans="1:16" x14ac:dyDescent="0.4">
      <c r="A1997" s="1">
        <v>1996</v>
      </c>
      <c r="B1997" s="21">
        <v>41809</v>
      </c>
      <c r="C1997" s="43">
        <v>4</v>
      </c>
      <c r="D1997" s="23">
        <v>9751</v>
      </c>
      <c r="E1997" s="25">
        <f t="shared" si="383"/>
        <v>11326.5</v>
      </c>
      <c r="F1997" s="25">
        <f t="shared" si="384"/>
        <v>11175.25</v>
      </c>
      <c r="G1997" s="25">
        <f t="shared" si="373"/>
        <v>0.87255318672960336</v>
      </c>
      <c r="H1997" s="25">
        <f t="shared" si="380"/>
        <v>1.0011677938160828</v>
      </c>
      <c r="I1997" s="4">
        <f t="shared" si="374"/>
        <v>9739.6261248404535</v>
      </c>
      <c r="J1997" s="25">
        <f t="shared" si="381"/>
        <v>12937.82993194142</v>
      </c>
      <c r="K1997" s="15">
        <f t="shared" si="375"/>
        <v>12952.938649729473</v>
      </c>
      <c r="L1997" s="36">
        <f t="shared" si="376"/>
        <v>-3201.9386497294727</v>
      </c>
      <c r="M1997" s="36">
        <f t="shared" si="377"/>
        <v>3201.9386497294727</v>
      </c>
      <c r="N1997" s="36">
        <f t="shared" si="378"/>
        <v>0.32837028507122068</v>
      </c>
      <c r="O1997" s="36">
        <f t="shared" si="379"/>
        <v>10252411.116631398</v>
      </c>
      <c r="P1997" s="35">
        <f t="shared" si="382"/>
        <v>10252411.116631398</v>
      </c>
    </row>
    <row r="1998" spans="1:16" x14ac:dyDescent="0.4">
      <c r="A1998" s="1">
        <v>1997</v>
      </c>
      <c r="B1998" s="21">
        <v>41810</v>
      </c>
      <c r="C1998" s="43">
        <v>1</v>
      </c>
      <c r="D1998" s="23">
        <v>12063</v>
      </c>
      <c r="E1998" s="25">
        <f t="shared" si="383"/>
        <v>11024</v>
      </c>
      <c r="F1998" s="25">
        <f t="shared" si="384"/>
        <v>10680.625</v>
      </c>
      <c r="G1998" s="25">
        <f t="shared" si="373"/>
        <v>1.1294282872022938</v>
      </c>
      <c r="H1998" s="25">
        <f t="shared" si="380"/>
        <v>1.0029760598604931</v>
      </c>
      <c r="I1998" s="4">
        <f t="shared" si="374"/>
        <v>12027.206314054873</v>
      </c>
      <c r="J1998" s="25">
        <f t="shared" si="381"/>
        <v>12938.14635196834</v>
      </c>
      <c r="K1998" s="15">
        <f t="shared" si="375"/>
        <v>12976.651049995618</v>
      </c>
      <c r="L1998" s="36">
        <f t="shared" si="376"/>
        <v>-913.65104999561845</v>
      </c>
      <c r="M1998" s="36">
        <f t="shared" si="377"/>
        <v>913.65104999561845</v>
      </c>
      <c r="N1998" s="36">
        <f t="shared" si="378"/>
        <v>7.5739952747709394E-2</v>
      </c>
      <c r="O1998" s="36">
        <f t="shared" si="379"/>
        <v>834758.24115809612</v>
      </c>
      <c r="P1998" s="35">
        <f t="shared" si="382"/>
        <v>834758.24115809612</v>
      </c>
    </row>
    <row r="1999" spans="1:16" x14ac:dyDescent="0.4">
      <c r="A1999" s="1">
        <v>1998</v>
      </c>
      <c r="B1999" s="21">
        <v>41811</v>
      </c>
      <c r="C1999" s="43">
        <v>2</v>
      </c>
      <c r="D1999" s="23">
        <v>10438</v>
      </c>
      <c r="E1999" s="25">
        <f t="shared" si="383"/>
        <v>10337.25</v>
      </c>
      <c r="F1999" s="25">
        <f t="shared" si="384"/>
        <v>10526.375</v>
      </c>
      <c r="G1999" s="25">
        <f t="shared" si="373"/>
        <v>0.99160442222512502</v>
      </c>
      <c r="H1999" s="25">
        <f t="shared" si="380"/>
        <v>0.99962528745511148</v>
      </c>
      <c r="I1999" s="4">
        <f t="shared" si="374"/>
        <v>10441.912715687198</v>
      </c>
      <c r="J1999" s="25">
        <f t="shared" si="381"/>
        <v>12938.46277199526</v>
      </c>
      <c r="K1999" s="15">
        <f t="shared" si="375"/>
        <v>12933.61456768302</v>
      </c>
      <c r="L1999" s="36">
        <f t="shared" si="376"/>
        <v>-2495.6145676830201</v>
      </c>
      <c r="M1999" s="36">
        <f t="shared" si="377"/>
        <v>2495.6145676830201</v>
      </c>
      <c r="N1999" s="36">
        <f t="shared" si="378"/>
        <v>0.23908934352203681</v>
      </c>
      <c r="O1999" s="36">
        <f t="shared" si="379"/>
        <v>6228092.0704317074</v>
      </c>
      <c r="P1999" s="35">
        <f t="shared" si="382"/>
        <v>6228092.0704317074</v>
      </c>
    </row>
    <row r="2000" spans="1:16" x14ac:dyDescent="0.4">
      <c r="A2000" s="1">
        <v>1999</v>
      </c>
      <c r="B2000" s="21">
        <v>41812</v>
      </c>
      <c r="C2000" s="43">
        <v>3</v>
      </c>
      <c r="D2000" s="23">
        <v>9097</v>
      </c>
      <c r="E2000" s="25">
        <f t="shared" si="383"/>
        <v>10715.5</v>
      </c>
      <c r="F2000" s="25">
        <f t="shared" si="384"/>
        <v>10660.125</v>
      </c>
      <c r="G2000" s="25">
        <f t="shared" si="373"/>
        <v>0.85336710404427718</v>
      </c>
      <c r="H2000" s="25">
        <f t="shared" si="380"/>
        <v>0.99623085886831275</v>
      </c>
      <c r="I2000" s="4">
        <f t="shared" si="374"/>
        <v>9131.417601673078</v>
      </c>
      <c r="J2000" s="25">
        <f t="shared" si="381"/>
        <v>12938.779192022183</v>
      </c>
      <c r="K2000" s="15">
        <f t="shared" si="375"/>
        <v>12890.011107175713</v>
      </c>
      <c r="L2000" s="36">
        <f t="shared" si="376"/>
        <v>-3793.0111071757128</v>
      </c>
      <c r="M2000" s="36">
        <f t="shared" si="377"/>
        <v>3793.0111071757128</v>
      </c>
      <c r="N2000" s="36">
        <f t="shared" si="378"/>
        <v>0.41695186404042134</v>
      </c>
      <c r="O2000" s="36">
        <f t="shared" si="379"/>
        <v>14386933.259158326</v>
      </c>
      <c r="P2000" s="35">
        <f t="shared" si="382"/>
        <v>14386933.259158326</v>
      </c>
    </row>
    <row r="2001" spans="1:16" x14ac:dyDescent="0.4">
      <c r="A2001" s="1">
        <v>2000</v>
      </c>
      <c r="B2001" s="21">
        <v>41813</v>
      </c>
      <c r="C2001" s="43">
        <v>4</v>
      </c>
      <c r="D2001" s="23">
        <v>11264</v>
      </c>
      <c r="E2001" s="25">
        <f t="shared" si="383"/>
        <v>10604.75</v>
      </c>
      <c r="F2001" s="25">
        <f t="shared" si="384"/>
        <v>10676.25</v>
      </c>
      <c r="G2001" s="25">
        <f t="shared" si="373"/>
        <v>1.0550521016274441</v>
      </c>
      <c r="H2001" s="25">
        <f t="shared" si="380"/>
        <v>1.0011677938160828</v>
      </c>
      <c r="I2001" s="4">
        <f t="shared" si="374"/>
        <v>11250.861313732219</v>
      </c>
      <c r="J2001" s="25">
        <f t="shared" si="381"/>
        <v>12939.095612049103</v>
      </c>
      <c r="K2001" s="15">
        <f t="shared" si="375"/>
        <v>12954.205807890557</v>
      </c>
      <c r="L2001" s="36">
        <f t="shared" si="376"/>
        <v>-1690.2058078905575</v>
      </c>
      <c r="M2001" s="36">
        <f t="shared" si="377"/>
        <v>1690.2058078905575</v>
      </c>
      <c r="N2001" s="36">
        <f t="shared" si="378"/>
        <v>0.15005378266073841</v>
      </c>
      <c r="O2001" s="36">
        <f t="shared" si="379"/>
        <v>2856795.673026972</v>
      </c>
      <c r="P2001" s="35">
        <f t="shared" si="382"/>
        <v>2856795.673026972</v>
      </c>
    </row>
    <row r="2002" spans="1:16" x14ac:dyDescent="0.4">
      <c r="A2002" s="1">
        <v>2001</v>
      </c>
      <c r="B2002" s="21">
        <v>41814</v>
      </c>
      <c r="C2002" s="43">
        <v>1</v>
      </c>
      <c r="D2002" s="23">
        <v>11620</v>
      </c>
      <c r="E2002" s="25">
        <f t="shared" si="383"/>
        <v>10747.75</v>
      </c>
      <c r="F2002" s="25">
        <f t="shared" si="384"/>
        <v>10755.375</v>
      </c>
      <c r="G2002" s="25">
        <f t="shared" si="373"/>
        <v>1.0803900375393698</v>
      </c>
      <c r="H2002" s="25">
        <f t="shared" si="380"/>
        <v>1.0029760598604931</v>
      </c>
      <c r="I2002" s="4">
        <f t="shared" si="374"/>
        <v>11585.520796594348</v>
      </c>
      <c r="J2002" s="25">
        <f t="shared" si="381"/>
        <v>12939.412032076023</v>
      </c>
      <c r="K2002" s="15">
        <f t="shared" si="375"/>
        <v>12977.920496843066</v>
      </c>
      <c r="L2002" s="36">
        <f t="shared" si="376"/>
        <v>-1357.9204968430658</v>
      </c>
      <c r="M2002" s="36">
        <f t="shared" si="377"/>
        <v>1357.9204968430658</v>
      </c>
      <c r="N2002" s="36">
        <f t="shared" si="378"/>
        <v>0.11686062795551341</v>
      </c>
      <c r="O2002" s="36">
        <f t="shared" si="379"/>
        <v>1843948.0757465188</v>
      </c>
      <c r="P2002" s="35">
        <f t="shared" si="382"/>
        <v>1843948.0757465188</v>
      </c>
    </row>
    <row r="2003" spans="1:16" x14ac:dyDescent="0.4">
      <c r="A2003" s="1">
        <v>2002</v>
      </c>
      <c r="B2003" s="21">
        <v>41815</v>
      </c>
      <c r="C2003" s="43">
        <v>2</v>
      </c>
      <c r="D2003" s="23">
        <v>11010</v>
      </c>
      <c r="E2003" s="25">
        <f t="shared" si="383"/>
        <v>10763</v>
      </c>
      <c r="F2003" s="25">
        <f t="shared" si="384"/>
        <v>10763.5</v>
      </c>
      <c r="G2003" s="25">
        <f t="shared" si="373"/>
        <v>1.0229014725693315</v>
      </c>
      <c r="H2003" s="25">
        <f t="shared" si="380"/>
        <v>0.99962528745511148</v>
      </c>
      <c r="I2003" s="4">
        <f t="shared" si="374"/>
        <v>11014.127131607211</v>
      </c>
      <c r="J2003" s="25">
        <f t="shared" si="381"/>
        <v>12939.728452102945</v>
      </c>
      <c r="K2003" s="15">
        <f t="shared" si="375"/>
        <v>12934.879773524492</v>
      </c>
      <c r="L2003" s="36">
        <f t="shared" si="376"/>
        <v>-1924.8797735244916</v>
      </c>
      <c r="M2003" s="36">
        <f t="shared" si="377"/>
        <v>1924.8797735244916</v>
      </c>
      <c r="N2003" s="36">
        <f t="shared" si="378"/>
        <v>0.17483013383510368</v>
      </c>
      <c r="O2003" s="36">
        <f t="shared" si="379"/>
        <v>3705162.142523698</v>
      </c>
      <c r="P2003" s="35">
        <f t="shared" si="382"/>
        <v>3705162.142523698</v>
      </c>
    </row>
    <row r="2004" spans="1:16" x14ac:dyDescent="0.4">
      <c r="A2004" s="1">
        <v>2003</v>
      </c>
      <c r="B2004" s="21">
        <v>41816</v>
      </c>
      <c r="C2004" s="43">
        <v>3</v>
      </c>
      <c r="D2004" s="23">
        <v>9158</v>
      </c>
      <c r="E2004" s="25">
        <f t="shared" si="383"/>
        <v>10764</v>
      </c>
      <c r="F2004" s="25">
        <f t="shared" si="384"/>
        <v>10554.625</v>
      </c>
      <c r="G2004" s="25">
        <f t="shared" si="373"/>
        <v>0.86767649253289436</v>
      </c>
      <c r="H2004" s="25">
        <f t="shared" si="380"/>
        <v>0.99623085886831275</v>
      </c>
      <c r="I2004" s="4">
        <f t="shared" si="374"/>
        <v>9192.6483891526932</v>
      </c>
      <c r="J2004" s="25">
        <f t="shared" si="381"/>
        <v>12940.044872129865</v>
      </c>
      <c r="K2004" s="15">
        <f t="shared" si="375"/>
        <v>12891.272016756442</v>
      </c>
      <c r="L2004" s="36">
        <f t="shared" si="376"/>
        <v>-3733.2720167564421</v>
      </c>
      <c r="M2004" s="36">
        <f t="shared" si="377"/>
        <v>3733.2720167564421</v>
      </c>
      <c r="N2004" s="36">
        <f t="shared" si="378"/>
        <v>0.4076514541118631</v>
      </c>
      <c r="O2004" s="36">
        <f t="shared" si="379"/>
        <v>13937319.951096712</v>
      </c>
      <c r="P2004" s="35">
        <f t="shared" si="382"/>
        <v>13937319.951096712</v>
      </c>
    </row>
    <row r="2005" spans="1:16" x14ac:dyDescent="0.4">
      <c r="A2005" s="1">
        <v>2004</v>
      </c>
      <c r="B2005" s="21">
        <v>41817</v>
      </c>
      <c r="C2005" s="43">
        <v>4</v>
      </c>
      <c r="D2005" s="23">
        <v>11268</v>
      </c>
      <c r="E2005" s="25">
        <f t="shared" si="383"/>
        <v>10345.25</v>
      </c>
      <c r="F2005" s="25">
        <f t="shared" si="384"/>
        <v>10071.375</v>
      </c>
      <c r="G2005" s="25">
        <f t="shared" si="373"/>
        <v>1.1188144617790521</v>
      </c>
      <c r="H2005" s="25">
        <f t="shared" si="380"/>
        <v>1.0011677938160828</v>
      </c>
      <c r="I2005" s="4">
        <f t="shared" si="374"/>
        <v>11254.856648005562</v>
      </c>
      <c r="J2005" s="25">
        <f t="shared" si="381"/>
        <v>12940.361292156787</v>
      </c>
      <c r="K2005" s="15">
        <f t="shared" si="375"/>
        <v>12955.472966051646</v>
      </c>
      <c r="L2005" s="36">
        <f t="shared" si="376"/>
        <v>-1687.4729660516459</v>
      </c>
      <c r="M2005" s="36">
        <f t="shared" si="377"/>
        <v>1687.4729660516459</v>
      </c>
      <c r="N2005" s="36">
        <f t="shared" si="378"/>
        <v>0.14975798420763631</v>
      </c>
      <c r="O2005" s="36">
        <f t="shared" si="379"/>
        <v>2847565.0111551392</v>
      </c>
      <c r="P2005" s="35">
        <f t="shared" si="382"/>
        <v>2847565.0111551392</v>
      </c>
    </row>
    <row r="2006" spans="1:16" x14ac:dyDescent="0.4">
      <c r="A2006" s="1">
        <v>2005</v>
      </c>
      <c r="B2006" s="21">
        <v>41818</v>
      </c>
      <c r="C2006" s="43">
        <v>1</v>
      </c>
      <c r="D2006" s="23">
        <v>9945</v>
      </c>
      <c r="E2006" s="25">
        <f t="shared" si="383"/>
        <v>9797.5</v>
      </c>
      <c r="F2006" s="25">
        <f t="shared" si="384"/>
        <v>10070</v>
      </c>
      <c r="G2006" s="25">
        <f t="shared" si="373"/>
        <v>0.98758689175769609</v>
      </c>
      <c r="H2006" s="25">
        <f t="shared" si="380"/>
        <v>1.0029760598604931</v>
      </c>
      <c r="I2006" s="4">
        <f t="shared" si="374"/>
        <v>9915.4909055190001</v>
      </c>
      <c r="J2006" s="25">
        <f t="shared" si="381"/>
        <v>12940.677712183708</v>
      </c>
      <c r="K2006" s="15">
        <f t="shared" si="375"/>
        <v>12979.189943690515</v>
      </c>
      <c r="L2006" s="36">
        <f t="shared" si="376"/>
        <v>-3034.1899436905151</v>
      </c>
      <c r="M2006" s="36">
        <f t="shared" si="377"/>
        <v>3034.1899436905151</v>
      </c>
      <c r="N2006" s="36">
        <f t="shared" si="378"/>
        <v>0.30509702802317901</v>
      </c>
      <c r="O2006" s="36">
        <f t="shared" si="379"/>
        <v>9206308.6143926512</v>
      </c>
      <c r="P2006" s="35">
        <f t="shared" si="382"/>
        <v>9206308.6143926512</v>
      </c>
    </row>
    <row r="2007" spans="1:16" x14ac:dyDescent="0.4">
      <c r="A2007" s="1">
        <v>2006</v>
      </c>
      <c r="B2007" s="21">
        <v>41819</v>
      </c>
      <c r="C2007" s="43">
        <v>2</v>
      </c>
      <c r="D2007" s="23">
        <v>8819</v>
      </c>
      <c r="E2007" s="25">
        <f t="shared" si="383"/>
        <v>10342.5</v>
      </c>
      <c r="F2007" s="25">
        <f t="shared" si="384"/>
        <v>10446</v>
      </c>
      <c r="G2007" s="25">
        <f t="shared" si="373"/>
        <v>0.84424660156997899</v>
      </c>
      <c r="H2007" s="25">
        <f t="shared" si="380"/>
        <v>0.99962528745511148</v>
      </c>
      <c r="I2007" s="4">
        <f t="shared" si="374"/>
        <v>8822.3058286688447</v>
      </c>
      <c r="J2007" s="25">
        <f t="shared" si="381"/>
        <v>12940.994132210628</v>
      </c>
      <c r="K2007" s="15">
        <f t="shared" si="375"/>
        <v>12936.144979365959</v>
      </c>
      <c r="L2007" s="36">
        <f t="shared" si="376"/>
        <v>-4117.1449793659594</v>
      </c>
      <c r="M2007" s="36">
        <f t="shared" si="377"/>
        <v>4117.1449793659594</v>
      </c>
      <c r="N2007" s="36">
        <f t="shared" si="378"/>
        <v>0.46684941369383826</v>
      </c>
      <c r="O2007" s="36">
        <f t="shared" si="379"/>
        <v>16950882.781118326</v>
      </c>
      <c r="P2007" s="35">
        <f t="shared" si="382"/>
        <v>16950882.781118326</v>
      </c>
    </row>
    <row r="2008" spans="1:16" x14ac:dyDescent="0.4">
      <c r="A2008" s="1">
        <v>2007</v>
      </c>
      <c r="B2008" s="21">
        <v>41820</v>
      </c>
      <c r="C2008" s="43">
        <v>3</v>
      </c>
      <c r="D2008" s="23">
        <v>11338</v>
      </c>
      <c r="E2008" s="25">
        <f t="shared" si="383"/>
        <v>10549.5</v>
      </c>
      <c r="F2008" s="25">
        <f t="shared" si="384"/>
        <v>10858.375</v>
      </c>
      <c r="G2008" s="25">
        <f t="shared" si="373"/>
        <v>1.0441709740177514</v>
      </c>
      <c r="H2008" s="25">
        <f t="shared" si="380"/>
        <v>0.99623085886831275</v>
      </c>
      <c r="I2008" s="4">
        <f t="shared" si="374"/>
        <v>11380.896203997952</v>
      </c>
      <c r="J2008" s="25">
        <f t="shared" si="381"/>
        <v>12941.31055223755</v>
      </c>
      <c r="K2008" s="15">
        <f t="shared" si="375"/>
        <v>12892.532926337173</v>
      </c>
      <c r="L2008" s="36">
        <f t="shared" si="376"/>
        <v>-1554.5329263371732</v>
      </c>
      <c r="M2008" s="36">
        <f t="shared" si="377"/>
        <v>1554.5329263371732</v>
      </c>
      <c r="N2008" s="36">
        <f t="shared" si="378"/>
        <v>0.13710821364766038</v>
      </c>
      <c r="O2008" s="36">
        <f t="shared" si="379"/>
        <v>2416572.6190664154</v>
      </c>
      <c r="P2008" s="35">
        <f t="shared" si="382"/>
        <v>2416572.6190664154</v>
      </c>
    </row>
    <row r="2009" spans="1:16" x14ac:dyDescent="0.4">
      <c r="A2009" s="1">
        <v>2008</v>
      </c>
      <c r="B2009" s="21">
        <v>41821</v>
      </c>
      <c r="C2009" s="43">
        <v>4</v>
      </c>
      <c r="D2009" s="23">
        <v>12096</v>
      </c>
      <c r="E2009" s="25">
        <f t="shared" si="383"/>
        <v>11167.25</v>
      </c>
      <c r="F2009" s="25">
        <f t="shared" si="384"/>
        <v>11304.375</v>
      </c>
      <c r="G2009" s="25">
        <f t="shared" si="373"/>
        <v>1.0700281970476033</v>
      </c>
      <c r="H2009" s="25">
        <f t="shared" si="380"/>
        <v>1.0011677938160828</v>
      </c>
      <c r="I2009" s="4">
        <f t="shared" si="374"/>
        <v>12081.89084258744</v>
      </c>
      <c r="J2009" s="25">
        <f t="shared" si="381"/>
        <v>12941.62697226447</v>
      </c>
      <c r="K2009" s="15">
        <f t="shared" si="375"/>
        <v>12956.740124212731</v>
      </c>
      <c r="L2009" s="36">
        <f t="shared" si="376"/>
        <v>-860.74012421273073</v>
      </c>
      <c r="M2009" s="36">
        <f t="shared" si="377"/>
        <v>860.74012421273073</v>
      </c>
      <c r="N2009" s="36">
        <f t="shared" si="378"/>
        <v>7.1159071115470471E-2</v>
      </c>
      <c r="O2009" s="36">
        <f t="shared" si="379"/>
        <v>740873.56142974715</v>
      </c>
      <c r="P2009" s="35">
        <f t="shared" si="382"/>
        <v>740873.56142974715</v>
      </c>
    </row>
    <row r="2010" spans="1:16" x14ac:dyDescent="0.4">
      <c r="A2010" s="1">
        <v>2009</v>
      </c>
      <c r="B2010" s="21">
        <v>41822</v>
      </c>
      <c r="C2010" s="43">
        <v>1</v>
      </c>
      <c r="D2010" s="23">
        <v>12416</v>
      </c>
      <c r="E2010" s="25">
        <f t="shared" si="383"/>
        <v>11441.5</v>
      </c>
      <c r="F2010" s="25">
        <f t="shared" si="384"/>
        <v>11582.375</v>
      </c>
      <c r="G2010" s="25">
        <f t="shared" si="373"/>
        <v>1.071973580548031</v>
      </c>
      <c r="H2010" s="25">
        <f t="shared" si="380"/>
        <v>1.0029760598604931</v>
      </c>
      <c r="I2010" s="4">
        <f t="shared" si="374"/>
        <v>12379.158882144184</v>
      </c>
      <c r="J2010" s="25">
        <f t="shared" si="381"/>
        <v>12941.94339229139</v>
      </c>
      <c r="K2010" s="15">
        <f t="shared" si="375"/>
        <v>12980.459390537962</v>
      </c>
      <c r="L2010" s="36">
        <f t="shared" si="376"/>
        <v>-564.45939053796246</v>
      </c>
      <c r="M2010" s="36">
        <f t="shared" si="377"/>
        <v>564.45939053796246</v>
      </c>
      <c r="N2010" s="36">
        <f t="shared" si="378"/>
        <v>4.546225761420445E-2</v>
      </c>
      <c r="O2010" s="36">
        <f t="shared" si="379"/>
        <v>318614.40356648801</v>
      </c>
      <c r="P2010" s="35">
        <f t="shared" si="382"/>
        <v>318614.40356648801</v>
      </c>
    </row>
    <row r="2011" spans="1:16" x14ac:dyDescent="0.4">
      <c r="A2011" s="1">
        <v>2010</v>
      </c>
      <c r="B2011" s="21">
        <v>41823</v>
      </c>
      <c r="C2011" s="43">
        <v>2</v>
      </c>
      <c r="D2011" s="23">
        <v>9916</v>
      </c>
      <c r="E2011" s="25">
        <f t="shared" si="383"/>
        <v>11723.25</v>
      </c>
      <c r="F2011" s="25">
        <f t="shared" si="384"/>
        <v>11560.125</v>
      </c>
      <c r="G2011" s="25">
        <f t="shared" si="373"/>
        <v>0.85777619186643739</v>
      </c>
      <c r="H2011" s="25">
        <f t="shared" si="380"/>
        <v>0.99962528745511148</v>
      </c>
      <c r="I2011" s="4">
        <f t="shared" si="374"/>
        <v>9919.7170424175383</v>
      </c>
      <c r="J2011" s="25">
        <f t="shared" si="381"/>
        <v>12942.259812318312</v>
      </c>
      <c r="K2011" s="15">
        <f t="shared" si="375"/>
        <v>12937.410185207431</v>
      </c>
      <c r="L2011" s="36">
        <f t="shared" si="376"/>
        <v>-3021.4101852074309</v>
      </c>
      <c r="M2011" s="36">
        <f t="shared" si="377"/>
        <v>3021.4101852074309</v>
      </c>
      <c r="N2011" s="36">
        <f t="shared" si="378"/>
        <v>0.30470050274379096</v>
      </c>
      <c r="O2011" s="36">
        <f t="shared" si="379"/>
        <v>9128919.5072752014</v>
      </c>
      <c r="P2011" s="35">
        <f t="shared" si="382"/>
        <v>9128919.5072752014</v>
      </c>
    </row>
    <row r="2012" spans="1:16" x14ac:dyDescent="0.4">
      <c r="A2012" s="1">
        <v>2011</v>
      </c>
      <c r="B2012" s="21">
        <v>41824</v>
      </c>
      <c r="C2012" s="43">
        <v>3</v>
      </c>
      <c r="D2012" s="23">
        <v>12465</v>
      </c>
      <c r="E2012" s="25">
        <f t="shared" si="383"/>
        <v>11397</v>
      </c>
      <c r="F2012" s="25">
        <f t="shared" si="384"/>
        <v>11045</v>
      </c>
      <c r="G2012" s="25">
        <f t="shared" si="373"/>
        <v>1.1285649615210502</v>
      </c>
      <c r="H2012" s="25">
        <f t="shared" si="380"/>
        <v>0.99623085886831275</v>
      </c>
      <c r="I2012" s="4">
        <f t="shared" si="374"/>
        <v>12512.160097268872</v>
      </c>
      <c r="J2012" s="25">
        <f t="shared" si="381"/>
        <v>12942.576232345233</v>
      </c>
      <c r="K2012" s="15">
        <f t="shared" si="375"/>
        <v>12893.793835917902</v>
      </c>
      <c r="L2012" s="36">
        <f t="shared" si="376"/>
        <v>-428.79383591790247</v>
      </c>
      <c r="M2012" s="36">
        <f t="shared" si="377"/>
        <v>428.79383591790247</v>
      </c>
      <c r="N2012" s="36">
        <f t="shared" si="378"/>
        <v>3.4399826387316687E-2</v>
      </c>
      <c r="O2012" s="36">
        <f t="shared" si="379"/>
        <v>183864.15372118907</v>
      </c>
      <c r="P2012" s="35">
        <f t="shared" si="382"/>
        <v>183864.15372118907</v>
      </c>
    </row>
    <row r="2013" spans="1:16" x14ac:dyDescent="0.4">
      <c r="A2013" s="1">
        <v>2012</v>
      </c>
      <c r="B2013" s="21">
        <v>41825</v>
      </c>
      <c r="C2013" s="43">
        <v>4</v>
      </c>
      <c r="D2013" s="23">
        <v>10791</v>
      </c>
      <c r="E2013" s="25">
        <f t="shared" si="383"/>
        <v>10693</v>
      </c>
      <c r="F2013" s="25">
        <f t="shared" si="384"/>
        <v>10927.375</v>
      </c>
      <c r="G2013" s="25">
        <f t="shared" si="373"/>
        <v>0.98751987554193021</v>
      </c>
      <c r="H2013" s="25">
        <f t="shared" si="380"/>
        <v>1.0011677938160828</v>
      </c>
      <c r="I2013" s="4">
        <f t="shared" si="374"/>
        <v>10778.41303590948</v>
      </c>
      <c r="J2013" s="25">
        <f t="shared" si="381"/>
        <v>12942.892652372153</v>
      </c>
      <c r="K2013" s="15">
        <f t="shared" si="375"/>
        <v>12958.007282373817</v>
      </c>
      <c r="L2013" s="36">
        <f t="shared" si="376"/>
        <v>-2167.0072823738174</v>
      </c>
      <c r="M2013" s="36">
        <f t="shared" si="377"/>
        <v>2167.0072823738174</v>
      </c>
      <c r="N2013" s="36">
        <f t="shared" si="378"/>
        <v>0.20081616924972823</v>
      </c>
      <c r="O2013" s="36">
        <f t="shared" si="379"/>
        <v>4695920.5618611574</v>
      </c>
      <c r="P2013" s="35">
        <f t="shared" si="382"/>
        <v>4695920.5618611574</v>
      </c>
    </row>
    <row r="2014" spans="1:16" x14ac:dyDescent="0.4">
      <c r="A2014" s="1">
        <v>2013</v>
      </c>
      <c r="B2014" s="21">
        <v>41826</v>
      </c>
      <c r="C2014" s="43">
        <v>1</v>
      </c>
      <c r="D2014" s="23">
        <v>9600</v>
      </c>
      <c r="E2014" s="25">
        <f t="shared" si="383"/>
        <v>11161.75</v>
      </c>
      <c r="F2014" s="25">
        <f t="shared" si="384"/>
        <v>11086.875</v>
      </c>
      <c r="G2014" s="25">
        <f t="shared" si="373"/>
        <v>0.86588871976999826</v>
      </c>
      <c r="H2014" s="25">
        <f t="shared" si="380"/>
        <v>1.0029760598604931</v>
      </c>
      <c r="I2014" s="4">
        <f t="shared" si="374"/>
        <v>9571.5145995960193</v>
      </c>
      <c r="J2014" s="25">
        <f t="shared" si="381"/>
        <v>12943.209072399075</v>
      </c>
      <c r="K2014" s="15">
        <f t="shared" si="375"/>
        <v>12981.728837385412</v>
      </c>
      <c r="L2014" s="36">
        <f t="shared" si="376"/>
        <v>-3381.7288373854117</v>
      </c>
      <c r="M2014" s="36">
        <f t="shared" si="377"/>
        <v>3381.7288373854117</v>
      </c>
      <c r="N2014" s="36">
        <f t="shared" si="378"/>
        <v>0.35226342056098037</v>
      </c>
      <c r="O2014" s="36">
        <f t="shared" si="379"/>
        <v>11436089.929604089</v>
      </c>
      <c r="P2014" s="35">
        <f t="shared" si="382"/>
        <v>11436089.929604089</v>
      </c>
    </row>
    <row r="2015" spans="1:16" x14ac:dyDescent="0.4">
      <c r="A2015" s="1">
        <v>2014</v>
      </c>
      <c r="B2015" s="21">
        <v>41827</v>
      </c>
      <c r="C2015" s="43">
        <v>2</v>
      </c>
      <c r="D2015" s="23">
        <v>11791</v>
      </c>
      <c r="E2015" s="25">
        <f t="shared" si="383"/>
        <v>11012</v>
      </c>
      <c r="F2015" s="25">
        <f t="shared" si="384"/>
        <v>11121.875</v>
      </c>
      <c r="G2015" s="25">
        <f t="shared" si="373"/>
        <v>1.060162967125597</v>
      </c>
      <c r="H2015" s="25">
        <f t="shared" si="380"/>
        <v>0.99962528745511148</v>
      </c>
      <c r="I2015" s="4">
        <f t="shared" si="374"/>
        <v>11795.419891805686</v>
      </c>
      <c r="J2015" s="25">
        <f t="shared" si="381"/>
        <v>12943.525492425995</v>
      </c>
      <c r="K2015" s="15">
        <f t="shared" si="375"/>
        <v>12938.675391048899</v>
      </c>
      <c r="L2015" s="36">
        <f t="shared" si="376"/>
        <v>-1147.6753910488987</v>
      </c>
      <c r="M2015" s="36">
        <f t="shared" si="377"/>
        <v>1147.6753910488987</v>
      </c>
      <c r="N2015" s="36">
        <f t="shared" si="378"/>
        <v>9.7334864816291986E-2</v>
      </c>
      <c r="O2015" s="36">
        <f t="shared" si="379"/>
        <v>1317158.8032192427</v>
      </c>
      <c r="P2015" s="35">
        <f t="shared" si="382"/>
        <v>1317158.8032192427</v>
      </c>
    </row>
    <row r="2016" spans="1:16" x14ac:dyDescent="0.4">
      <c r="A2016" s="1">
        <v>2015</v>
      </c>
      <c r="B2016" s="21">
        <v>41828</v>
      </c>
      <c r="C2016" s="43">
        <v>3</v>
      </c>
      <c r="D2016" s="23">
        <v>11866</v>
      </c>
      <c r="E2016" s="25">
        <f t="shared" si="383"/>
        <v>11231.75</v>
      </c>
      <c r="F2016" s="25">
        <f t="shared" si="384"/>
        <v>11201.125</v>
      </c>
      <c r="G2016" s="25">
        <f t="shared" si="373"/>
        <v>1.0593578769989622</v>
      </c>
      <c r="H2016" s="25">
        <f t="shared" si="380"/>
        <v>0.99623085886831275</v>
      </c>
      <c r="I2016" s="4">
        <f t="shared" si="374"/>
        <v>11910.893839887078</v>
      </c>
      <c r="J2016" s="25">
        <f t="shared" si="381"/>
        <v>12943.841912452915</v>
      </c>
      <c r="K2016" s="15">
        <f t="shared" si="375"/>
        <v>12895.054745498632</v>
      </c>
      <c r="L2016" s="36">
        <f t="shared" si="376"/>
        <v>-1029.0547454986317</v>
      </c>
      <c r="M2016" s="36">
        <f t="shared" si="377"/>
        <v>1029.0547454986317</v>
      </c>
      <c r="N2016" s="36">
        <f t="shared" si="378"/>
        <v>8.6722968607671647E-2</v>
      </c>
      <c r="O2016" s="36">
        <f t="shared" si="379"/>
        <v>1058953.6692332537</v>
      </c>
      <c r="P2016" s="35">
        <f t="shared" si="382"/>
        <v>1058953.6692332537</v>
      </c>
    </row>
    <row r="2017" spans="1:16" x14ac:dyDescent="0.4">
      <c r="A2017" s="1">
        <v>2016</v>
      </c>
      <c r="B2017" s="21">
        <v>41829</v>
      </c>
      <c r="C2017" s="43">
        <v>4</v>
      </c>
      <c r="D2017" s="23">
        <v>11670</v>
      </c>
      <c r="E2017" s="25">
        <f t="shared" si="383"/>
        <v>11170.5</v>
      </c>
      <c r="F2017" s="25">
        <f t="shared" si="384"/>
        <v>11147</v>
      </c>
      <c r="G2017" s="25">
        <f t="shared" si="373"/>
        <v>1.0469184533955325</v>
      </c>
      <c r="H2017" s="25">
        <f t="shared" si="380"/>
        <v>1.0011677938160828</v>
      </c>
      <c r="I2017" s="4">
        <f t="shared" si="374"/>
        <v>11656.387742476472</v>
      </c>
      <c r="J2017" s="25">
        <f t="shared" si="381"/>
        <v>12944.158332479838</v>
      </c>
      <c r="K2017" s="15">
        <f t="shared" si="375"/>
        <v>12959.274440534904</v>
      </c>
      <c r="L2017" s="36">
        <f t="shared" si="376"/>
        <v>-1289.274440534904</v>
      </c>
      <c r="M2017" s="36">
        <f t="shared" si="377"/>
        <v>1289.274440534904</v>
      </c>
      <c r="N2017" s="36">
        <f t="shared" si="378"/>
        <v>0.11047767271078869</v>
      </c>
      <c r="O2017" s="36">
        <f t="shared" si="379"/>
        <v>1662228.5830165897</v>
      </c>
      <c r="P2017" s="35">
        <f t="shared" si="382"/>
        <v>1662228.5830165897</v>
      </c>
    </row>
    <row r="2018" spans="1:16" x14ac:dyDescent="0.4">
      <c r="A2018" s="1">
        <v>2017</v>
      </c>
      <c r="B2018" s="21">
        <v>41830</v>
      </c>
      <c r="C2018" s="43">
        <v>1</v>
      </c>
      <c r="D2018" s="23">
        <v>9355</v>
      </c>
      <c r="E2018" s="25">
        <f t="shared" si="383"/>
        <v>11123.5</v>
      </c>
      <c r="F2018" s="25">
        <f t="shared" si="384"/>
        <v>10937.625</v>
      </c>
      <c r="G2018" s="25">
        <f t="shared" si="373"/>
        <v>0.85530451080559078</v>
      </c>
      <c r="H2018" s="25">
        <f t="shared" si="380"/>
        <v>1.0029760598604931</v>
      </c>
      <c r="I2018" s="4">
        <f t="shared" si="374"/>
        <v>9327.2415707521614</v>
      </c>
      <c r="J2018" s="25">
        <f t="shared" si="381"/>
        <v>12944.474752506758</v>
      </c>
      <c r="K2018" s="15">
        <f t="shared" si="375"/>
        <v>12982.998284232859</v>
      </c>
      <c r="L2018" s="36">
        <f t="shared" si="376"/>
        <v>-3627.9982842328591</v>
      </c>
      <c r="M2018" s="36">
        <f t="shared" si="377"/>
        <v>3627.9982842328591</v>
      </c>
      <c r="N2018" s="36">
        <f t="shared" si="378"/>
        <v>0.38781381980041252</v>
      </c>
      <c r="O2018" s="36">
        <f t="shared" si="379"/>
        <v>13162371.550396569</v>
      </c>
      <c r="P2018" s="35">
        <f t="shared" si="382"/>
        <v>13162371.550396569</v>
      </c>
    </row>
    <row r="2019" spans="1:16" x14ac:dyDescent="0.4">
      <c r="A2019" s="1">
        <v>2018</v>
      </c>
      <c r="B2019" s="21">
        <v>41831</v>
      </c>
      <c r="C2019" s="43">
        <v>2</v>
      </c>
      <c r="D2019" s="23">
        <v>11603</v>
      </c>
      <c r="E2019" s="25">
        <f t="shared" si="383"/>
        <v>10751.75</v>
      </c>
      <c r="F2019" s="25">
        <f t="shared" si="384"/>
        <v>10485.75</v>
      </c>
      <c r="G2019" s="25">
        <f t="shared" si="373"/>
        <v>1.1065493646138806</v>
      </c>
      <c r="H2019" s="25">
        <f t="shared" si="380"/>
        <v>0.99962528745511148</v>
      </c>
      <c r="I2019" s="4">
        <f t="shared" si="374"/>
        <v>11607.349419440368</v>
      </c>
      <c r="J2019" s="25">
        <f t="shared" si="381"/>
        <v>12944.791172533678</v>
      </c>
      <c r="K2019" s="15">
        <f t="shared" si="375"/>
        <v>12939.940596890367</v>
      </c>
      <c r="L2019" s="36">
        <f t="shared" si="376"/>
        <v>-1336.9405968903666</v>
      </c>
      <c r="M2019" s="36">
        <f t="shared" si="377"/>
        <v>1336.9405968903666</v>
      </c>
      <c r="N2019" s="36">
        <f t="shared" si="378"/>
        <v>0.11522370049904047</v>
      </c>
      <c r="O2019" s="36">
        <f t="shared" si="379"/>
        <v>1787410.1596135697</v>
      </c>
      <c r="P2019" s="35">
        <f t="shared" si="382"/>
        <v>1787410.1596135697</v>
      </c>
    </row>
    <row r="2020" spans="1:16" x14ac:dyDescent="0.4">
      <c r="A2020" s="1">
        <v>2019</v>
      </c>
      <c r="B2020" s="21">
        <v>41832</v>
      </c>
      <c r="C2020" s="43">
        <v>3</v>
      </c>
      <c r="D2020" s="23">
        <v>10379</v>
      </c>
      <c r="E2020" s="25">
        <f t="shared" si="383"/>
        <v>10219.75</v>
      </c>
      <c r="F2020" s="25">
        <f t="shared" si="384"/>
        <v>10562.625</v>
      </c>
      <c r="G2020" s="25">
        <f t="shared" si="373"/>
        <v>0.98261559034804324</v>
      </c>
      <c r="H2020" s="25">
        <f t="shared" si="380"/>
        <v>0.99623085886831275</v>
      </c>
      <c r="I2020" s="4">
        <f t="shared" si="374"/>
        <v>10418.267922146299</v>
      </c>
      <c r="J2020" s="25">
        <f t="shared" si="381"/>
        <v>12945.1075925606</v>
      </c>
      <c r="K2020" s="15">
        <f t="shared" si="375"/>
        <v>12896.315655079363</v>
      </c>
      <c r="L2020" s="36">
        <f t="shared" si="376"/>
        <v>-2517.3156550793628</v>
      </c>
      <c r="M2020" s="36">
        <f t="shared" si="377"/>
        <v>2517.3156550793628</v>
      </c>
      <c r="N2020" s="36">
        <f t="shared" si="378"/>
        <v>0.24253932508713391</v>
      </c>
      <c r="O2020" s="36">
        <f t="shared" si="379"/>
        <v>6336878.1073076418</v>
      </c>
      <c r="P2020" s="35">
        <f t="shared" si="382"/>
        <v>6336878.1073076418</v>
      </c>
    </row>
    <row r="2021" spans="1:16" x14ac:dyDescent="0.4">
      <c r="A2021" s="1">
        <v>2020</v>
      </c>
      <c r="B2021" s="21">
        <v>41833</v>
      </c>
      <c r="C2021" s="43">
        <v>4</v>
      </c>
      <c r="D2021" s="23">
        <v>9542</v>
      </c>
      <c r="E2021" s="25">
        <f t="shared" si="383"/>
        <v>10905.5</v>
      </c>
      <c r="F2021" s="25">
        <f t="shared" si="384"/>
        <v>10973</v>
      </c>
      <c r="G2021" s="25">
        <f t="shared" si="373"/>
        <v>0.86958899116012034</v>
      </c>
      <c r="H2021" s="25">
        <f t="shared" si="380"/>
        <v>1.0011677938160828</v>
      </c>
      <c r="I2021" s="4">
        <f t="shared" si="374"/>
        <v>9530.8699090583123</v>
      </c>
      <c r="J2021" s="25">
        <f t="shared" si="381"/>
        <v>12945.42401258752</v>
      </c>
      <c r="K2021" s="15">
        <f t="shared" si="375"/>
        <v>12960.541598695989</v>
      </c>
      <c r="L2021" s="36">
        <f t="shared" si="376"/>
        <v>-3418.5415986959888</v>
      </c>
      <c r="M2021" s="36">
        <f t="shared" si="377"/>
        <v>3418.5415986959888</v>
      </c>
      <c r="N2021" s="36">
        <f t="shared" si="378"/>
        <v>0.35826258632320152</v>
      </c>
      <c r="O2021" s="36">
        <f t="shared" si="379"/>
        <v>11686426.662014928</v>
      </c>
      <c r="P2021" s="35">
        <f t="shared" si="382"/>
        <v>11686426.662014928</v>
      </c>
    </row>
    <row r="2022" spans="1:16" x14ac:dyDescent="0.4">
      <c r="A2022" s="1">
        <v>2021</v>
      </c>
      <c r="B2022" s="21">
        <v>41834</v>
      </c>
      <c r="C2022" s="43">
        <v>1</v>
      </c>
      <c r="D2022" s="23">
        <v>12098</v>
      </c>
      <c r="E2022" s="25">
        <f t="shared" si="383"/>
        <v>11040.5</v>
      </c>
      <c r="F2022" s="25">
        <f t="shared" si="384"/>
        <v>11268.5</v>
      </c>
      <c r="G2022" s="25">
        <f t="shared" si="373"/>
        <v>1.0736122820251142</v>
      </c>
      <c r="H2022" s="25">
        <f t="shared" si="380"/>
        <v>1.0029760598604931</v>
      </c>
      <c r="I2022" s="4">
        <f t="shared" si="374"/>
        <v>12062.102461032566</v>
      </c>
      <c r="J2022" s="25">
        <f t="shared" si="381"/>
        <v>12945.740432614442</v>
      </c>
      <c r="K2022" s="15">
        <f t="shared" si="375"/>
        <v>12984.267731080308</v>
      </c>
      <c r="L2022" s="36">
        <f t="shared" si="376"/>
        <v>-886.26773108030829</v>
      </c>
      <c r="M2022" s="36">
        <f t="shared" si="377"/>
        <v>886.26773108030829</v>
      </c>
      <c r="N2022" s="36">
        <f t="shared" si="378"/>
        <v>7.3257375688569049E-2</v>
      </c>
      <c r="O2022" s="36">
        <f t="shared" si="379"/>
        <v>785470.49115423765</v>
      </c>
      <c r="P2022" s="35">
        <f t="shared" si="382"/>
        <v>785470.49115423765</v>
      </c>
    </row>
    <row r="2023" spans="1:16" x14ac:dyDescent="0.4">
      <c r="A2023" s="1">
        <v>2022</v>
      </c>
      <c r="B2023" s="21">
        <v>41835</v>
      </c>
      <c r="C2023" s="43">
        <v>2</v>
      </c>
      <c r="D2023" s="23">
        <v>12143</v>
      </c>
      <c r="E2023" s="25">
        <f t="shared" si="383"/>
        <v>11496.5</v>
      </c>
      <c r="F2023" s="25">
        <f t="shared" si="384"/>
        <v>11527.5</v>
      </c>
      <c r="G2023" s="25">
        <f t="shared" si="373"/>
        <v>1.0533940576881371</v>
      </c>
      <c r="H2023" s="25">
        <f t="shared" si="380"/>
        <v>0.99962528745511148</v>
      </c>
      <c r="I2023" s="4">
        <f t="shared" si="374"/>
        <v>12147.551840064156</v>
      </c>
      <c r="J2023" s="25">
        <f t="shared" si="381"/>
        <v>12946.056852641363</v>
      </c>
      <c r="K2023" s="15">
        <f t="shared" si="375"/>
        <v>12941.205802731838</v>
      </c>
      <c r="L2023" s="36">
        <f t="shared" si="376"/>
        <v>-798.20580273183805</v>
      </c>
      <c r="M2023" s="36">
        <f t="shared" si="377"/>
        <v>798.20580273183805</v>
      </c>
      <c r="N2023" s="36">
        <f t="shared" si="378"/>
        <v>6.5733822180008075E-2</v>
      </c>
      <c r="O2023" s="36">
        <f t="shared" si="379"/>
        <v>637132.50351477799</v>
      </c>
      <c r="P2023" s="35">
        <f t="shared" si="382"/>
        <v>637132.50351477799</v>
      </c>
    </row>
    <row r="2024" spans="1:16" x14ac:dyDescent="0.4">
      <c r="A2024" s="1">
        <v>2023</v>
      </c>
      <c r="B2024" s="21">
        <v>41836</v>
      </c>
      <c r="C2024" s="43">
        <v>3</v>
      </c>
      <c r="D2024" s="23">
        <v>12203</v>
      </c>
      <c r="E2024" s="25">
        <f t="shared" si="383"/>
        <v>11558.5</v>
      </c>
      <c r="F2024" s="25">
        <f t="shared" si="384"/>
        <v>11529.625</v>
      </c>
      <c r="G2024" s="25">
        <f t="shared" si="373"/>
        <v>1.0584038943157301</v>
      </c>
      <c r="H2024" s="25">
        <f t="shared" si="380"/>
        <v>0.99623085886831275</v>
      </c>
      <c r="I2024" s="4">
        <f t="shared" si="374"/>
        <v>12249.168846126919</v>
      </c>
      <c r="J2024" s="25">
        <f t="shared" si="381"/>
        <v>12946.373272668283</v>
      </c>
      <c r="K2024" s="15">
        <f t="shared" si="375"/>
        <v>12897.576564660092</v>
      </c>
      <c r="L2024" s="36">
        <f t="shared" si="376"/>
        <v>-694.57656466009212</v>
      </c>
      <c r="M2024" s="36">
        <f t="shared" si="377"/>
        <v>694.57656466009212</v>
      </c>
      <c r="N2024" s="36">
        <f t="shared" si="378"/>
        <v>5.6918508945348861E-2</v>
      </c>
      <c r="O2024" s="36">
        <f t="shared" si="379"/>
        <v>482436.60417501512</v>
      </c>
      <c r="P2024" s="35">
        <f t="shared" si="382"/>
        <v>482436.60417501512</v>
      </c>
    </row>
    <row r="2025" spans="1:16" x14ac:dyDescent="0.4">
      <c r="A2025" s="1">
        <v>2024</v>
      </c>
      <c r="B2025" s="21">
        <v>41837</v>
      </c>
      <c r="C2025" s="43">
        <v>4</v>
      </c>
      <c r="D2025" s="23">
        <v>9790</v>
      </c>
      <c r="E2025" s="25">
        <f t="shared" si="383"/>
        <v>11500.75</v>
      </c>
      <c r="F2025" s="25">
        <f t="shared" si="384"/>
        <v>11715.75</v>
      </c>
      <c r="G2025" s="25">
        <f t="shared" si="373"/>
        <v>0.83562725391033443</v>
      </c>
      <c r="H2025" s="25">
        <f t="shared" si="380"/>
        <v>1.0011677938160828</v>
      </c>
      <c r="I2025" s="4">
        <f t="shared" si="374"/>
        <v>9778.5806340055406</v>
      </c>
      <c r="J2025" s="25">
        <f t="shared" si="381"/>
        <v>12946.689692695205</v>
      </c>
      <c r="K2025" s="15">
        <f t="shared" si="375"/>
        <v>12961.808756857077</v>
      </c>
      <c r="L2025" s="36">
        <f t="shared" si="376"/>
        <v>-3171.8087568570772</v>
      </c>
      <c r="M2025" s="36">
        <f t="shared" si="377"/>
        <v>3171.8087568570772</v>
      </c>
      <c r="N2025" s="36">
        <f t="shared" si="378"/>
        <v>0.3239845512622142</v>
      </c>
      <c r="O2025" s="36">
        <f t="shared" si="379"/>
        <v>10060370.790075237</v>
      </c>
      <c r="P2025" s="35">
        <f t="shared" si="382"/>
        <v>10060370.790075237</v>
      </c>
    </row>
    <row r="2026" spans="1:16" x14ac:dyDescent="0.4">
      <c r="A2026" s="1">
        <v>2025</v>
      </c>
      <c r="B2026" s="21">
        <v>41838</v>
      </c>
      <c r="C2026" s="43">
        <v>1</v>
      </c>
      <c r="D2026" s="23">
        <v>11867</v>
      </c>
      <c r="E2026" s="25">
        <f t="shared" si="383"/>
        <v>11930.75</v>
      </c>
      <c r="F2026" s="25">
        <f t="shared" si="384"/>
        <v>12055.375</v>
      </c>
      <c r="G2026" s="25">
        <f t="shared" si="373"/>
        <v>0.98437418993602444</v>
      </c>
      <c r="H2026" s="25">
        <f t="shared" si="380"/>
        <v>1.0029760598604931</v>
      </c>
      <c r="I2026" s="4">
        <f t="shared" si="374"/>
        <v>11831.787890979787</v>
      </c>
      <c r="J2026" s="25">
        <f t="shared" si="381"/>
        <v>12947.006112722125</v>
      </c>
      <c r="K2026" s="15">
        <f t="shared" si="375"/>
        <v>12985.537177927756</v>
      </c>
      <c r="L2026" s="36">
        <f t="shared" si="376"/>
        <v>-1118.5371779277557</v>
      </c>
      <c r="M2026" s="36">
        <f t="shared" si="377"/>
        <v>1118.5371779277557</v>
      </c>
      <c r="N2026" s="36">
        <f t="shared" si="378"/>
        <v>9.4256103305616901E-2</v>
      </c>
      <c r="O2026" s="36">
        <f t="shared" si="379"/>
        <v>1251125.4184065878</v>
      </c>
      <c r="P2026" s="35">
        <f t="shared" si="382"/>
        <v>1251125.4184065878</v>
      </c>
    </row>
    <row r="2027" spans="1:16" x14ac:dyDescent="0.4">
      <c r="A2027" s="1">
        <v>2026</v>
      </c>
      <c r="B2027" s="21">
        <v>41839</v>
      </c>
      <c r="C2027" s="43">
        <v>2</v>
      </c>
      <c r="D2027" s="23">
        <v>13863</v>
      </c>
      <c r="E2027" s="25">
        <f t="shared" si="383"/>
        <v>12180</v>
      </c>
      <c r="F2027" s="25">
        <f t="shared" si="384"/>
        <v>12392.125</v>
      </c>
      <c r="G2027" s="25">
        <f t="shared" si="373"/>
        <v>1.1186943320859013</v>
      </c>
      <c r="H2027" s="25">
        <f t="shared" si="380"/>
        <v>0.99962528745511148</v>
      </c>
      <c r="I2027" s="4">
        <f t="shared" si="374"/>
        <v>13868.196587236218</v>
      </c>
      <c r="J2027" s="25">
        <f t="shared" si="381"/>
        <v>12947.322532749045</v>
      </c>
      <c r="K2027" s="15">
        <f t="shared" si="375"/>
        <v>12942.471008573306</v>
      </c>
      <c r="L2027" s="36">
        <f t="shared" si="376"/>
        <v>920.52899142669412</v>
      </c>
      <c r="M2027" s="36">
        <f t="shared" si="377"/>
        <v>920.52899142669412</v>
      </c>
      <c r="N2027" s="36">
        <f t="shared" si="378"/>
        <v>6.6401860450601896E-2</v>
      </c>
      <c r="O2027" s="36">
        <f t="shared" si="379"/>
        <v>847373.62405704672</v>
      </c>
      <c r="P2027" s="35">
        <f t="shared" si="382"/>
        <v>847373.62405704672</v>
      </c>
    </row>
    <row r="2028" spans="1:16" x14ac:dyDescent="0.4">
      <c r="A2028" s="1">
        <v>2027</v>
      </c>
      <c r="B2028" s="21">
        <v>41840</v>
      </c>
      <c r="C2028" s="43">
        <v>3</v>
      </c>
      <c r="D2028" s="23">
        <v>13200</v>
      </c>
      <c r="E2028" s="25">
        <f t="shared" si="383"/>
        <v>12604.25</v>
      </c>
      <c r="F2028" s="25">
        <f t="shared" si="384"/>
        <v>13245.875</v>
      </c>
      <c r="G2028" s="25">
        <f t="shared" si="373"/>
        <v>0.99653665763869881</v>
      </c>
      <c r="H2028" s="25">
        <f t="shared" si="380"/>
        <v>0.99623085886831275</v>
      </c>
      <c r="I2028" s="4">
        <f t="shared" si="374"/>
        <v>13249.940897228167</v>
      </c>
      <c r="J2028" s="25">
        <f t="shared" si="381"/>
        <v>12947.638952775967</v>
      </c>
      <c r="K2028" s="15">
        <f t="shared" si="375"/>
        <v>12898.837474240823</v>
      </c>
      <c r="L2028" s="36">
        <f t="shared" si="376"/>
        <v>301.16252575917679</v>
      </c>
      <c r="M2028" s="36">
        <f t="shared" si="377"/>
        <v>301.16252575917679</v>
      </c>
      <c r="N2028" s="36">
        <f t="shared" si="378"/>
        <v>2.2815342860543698E-2</v>
      </c>
      <c r="O2028" s="36">
        <f t="shared" si="379"/>
        <v>90698.866921646826</v>
      </c>
      <c r="P2028" s="35">
        <f t="shared" si="382"/>
        <v>90698.866921646826</v>
      </c>
    </row>
    <row r="2029" spans="1:16" x14ac:dyDescent="0.4">
      <c r="A2029" s="1">
        <v>2028</v>
      </c>
      <c r="B2029" s="21">
        <v>41841</v>
      </c>
      <c r="C2029" s="43">
        <v>4</v>
      </c>
      <c r="D2029" s="23">
        <v>11487</v>
      </c>
      <c r="E2029" s="25">
        <f t="shared" si="383"/>
        <v>13887.5</v>
      </c>
      <c r="F2029" s="25">
        <f t="shared" si="384"/>
        <v>14433.875</v>
      </c>
      <c r="G2029" s="25">
        <f t="shared" ref="G2029:G2092" si="385">D2029/F2029</f>
        <v>0.79583618397692923</v>
      </c>
      <c r="H2029" s="25">
        <f t="shared" si="380"/>
        <v>1.0011677938160828</v>
      </c>
      <c r="I2029" s="4">
        <f t="shared" ref="I2029:I2092" si="386">D2029/H2029</f>
        <v>11473.601199471057</v>
      </c>
      <c r="J2029" s="25">
        <f t="shared" si="381"/>
        <v>12947.955372802888</v>
      </c>
      <c r="K2029" s="15">
        <f t="shared" ref="K2029:K2092" si="387">H2029*J2029</f>
        <v>12963.075915018162</v>
      </c>
      <c r="L2029" s="36">
        <f t="shared" ref="L2029:L2092" si="388">D2029-K2029</f>
        <v>-1476.075915018162</v>
      </c>
      <c r="M2029" s="36">
        <f t="shared" ref="M2029:M2092" si="389">ABS(L2029)</f>
        <v>1476.075915018162</v>
      </c>
      <c r="N2029" s="36">
        <f t="shared" ref="N2029:N2092" si="390">M2029/D2029</f>
        <v>0.12849968790965108</v>
      </c>
      <c r="O2029" s="36">
        <f t="shared" ref="O2029:O2092" si="391">L2029^2</f>
        <v>2178800.1068967045</v>
      </c>
      <c r="P2029" s="35">
        <f t="shared" si="382"/>
        <v>2178800.1068967045</v>
      </c>
    </row>
    <row r="2030" spans="1:16" x14ac:dyDescent="0.4">
      <c r="A2030" s="1">
        <v>2029</v>
      </c>
      <c r="B2030" s="21">
        <v>41842</v>
      </c>
      <c r="C2030" s="43">
        <v>1</v>
      </c>
      <c r="D2030" s="23">
        <v>17000</v>
      </c>
      <c r="E2030" s="25">
        <f t="shared" si="383"/>
        <v>14980.25</v>
      </c>
      <c r="F2030" s="25">
        <f t="shared" si="384"/>
        <v>14564.625</v>
      </c>
      <c r="G2030" s="25">
        <f t="shared" si="385"/>
        <v>1.1672116515186626</v>
      </c>
      <c r="H2030" s="25">
        <f t="shared" si="380"/>
        <v>1.0029760598604931</v>
      </c>
      <c r="I2030" s="4">
        <f t="shared" si="386"/>
        <v>16949.557103451283</v>
      </c>
      <c r="J2030" s="25">
        <f t="shared" si="381"/>
        <v>12948.271792829808</v>
      </c>
      <c r="K2030" s="15">
        <f t="shared" si="387"/>
        <v>12986.806624775203</v>
      </c>
      <c r="L2030" s="36">
        <f t="shared" si="388"/>
        <v>4013.1933752247969</v>
      </c>
      <c r="M2030" s="36">
        <f t="shared" si="389"/>
        <v>4013.1933752247969</v>
      </c>
      <c r="N2030" s="36">
        <f t="shared" si="390"/>
        <v>0.23607019854263511</v>
      </c>
      <c r="O2030" s="36">
        <f t="shared" si="391"/>
        <v>16105721.066948198</v>
      </c>
      <c r="P2030" s="35">
        <f t="shared" si="382"/>
        <v>16105721.066948198</v>
      </c>
    </row>
    <row r="2031" spans="1:16" x14ac:dyDescent="0.4">
      <c r="A2031" s="1">
        <v>2030</v>
      </c>
      <c r="B2031" s="21">
        <v>41843</v>
      </c>
      <c r="C2031" s="43">
        <v>2</v>
      </c>
      <c r="D2031" s="23">
        <v>18234</v>
      </c>
      <c r="E2031" s="25">
        <f t="shared" si="383"/>
        <v>14149</v>
      </c>
      <c r="F2031" s="25">
        <f t="shared" si="384"/>
        <v>14440.5</v>
      </c>
      <c r="G2031" s="25">
        <f t="shared" si="385"/>
        <v>1.2626986600186973</v>
      </c>
      <c r="H2031" s="25">
        <f t="shared" si="380"/>
        <v>0.99962528745511148</v>
      </c>
      <c r="I2031" s="4">
        <f t="shared" si="386"/>
        <v>18240.83506972987</v>
      </c>
      <c r="J2031" s="25">
        <f t="shared" si="381"/>
        <v>12948.58821285673</v>
      </c>
      <c r="K2031" s="15">
        <f t="shared" si="387"/>
        <v>12943.736214414777</v>
      </c>
      <c r="L2031" s="36">
        <f t="shared" si="388"/>
        <v>5290.2637855852226</v>
      </c>
      <c r="M2031" s="36">
        <f t="shared" si="389"/>
        <v>5290.2637855852226</v>
      </c>
      <c r="N2031" s="36">
        <f t="shared" si="390"/>
        <v>0.29013182985550195</v>
      </c>
      <c r="O2031" s="36">
        <f t="shared" si="391"/>
        <v>27986890.921074491</v>
      </c>
      <c r="P2031" s="35">
        <f t="shared" si="382"/>
        <v>27986890.921074491</v>
      </c>
    </row>
    <row r="2032" spans="1:16" x14ac:dyDescent="0.4">
      <c r="A2032" s="1">
        <v>2031</v>
      </c>
      <c r="B2032" s="21">
        <v>41844</v>
      </c>
      <c r="C2032" s="43">
        <v>3</v>
      </c>
      <c r="D2032" s="23">
        <v>9875</v>
      </c>
      <c r="E2032" s="25">
        <f t="shared" si="383"/>
        <v>14732</v>
      </c>
      <c r="F2032" s="25">
        <f t="shared" si="384"/>
        <v>14646.75</v>
      </c>
      <c r="G2032" s="25">
        <f t="shared" si="385"/>
        <v>0.67421100244081456</v>
      </c>
      <c r="H2032" s="25">
        <f t="shared" si="380"/>
        <v>0.99623085886831275</v>
      </c>
      <c r="I2032" s="4">
        <f t="shared" si="386"/>
        <v>9912.3610878884974</v>
      </c>
      <c r="J2032" s="25">
        <f t="shared" si="381"/>
        <v>12948.90463288365</v>
      </c>
      <c r="K2032" s="15">
        <f t="shared" si="387"/>
        <v>12900.098383821552</v>
      </c>
      <c r="L2032" s="36">
        <f t="shared" si="388"/>
        <v>-3025.0983838215525</v>
      </c>
      <c r="M2032" s="36">
        <f t="shared" si="389"/>
        <v>3025.0983838215525</v>
      </c>
      <c r="N2032" s="36">
        <f t="shared" si="390"/>
        <v>0.30633907684268885</v>
      </c>
      <c r="O2032" s="36">
        <f t="shared" si="391"/>
        <v>9151220.2317997683</v>
      </c>
      <c r="P2032" s="35">
        <f t="shared" si="382"/>
        <v>9151220.2317997683</v>
      </c>
    </row>
    <row r="2033" spans="1:16" x14ac:dyDescent="0.4">
      <c r="A2033" s="1">
        <v>2032</v>
      </c>
      <c r="B2033" s="21">
        <v>41845</v>
      </c>
      <c r="C2033" s="43">
        <v>4</v>
      </c>
      <c r="D2033" s="23">
        <v>13819</v>
      </c>
      <c r="E2033" s="25">
        <f t="shared" si="383"/>
        <v>14561.5</v>
      </c>
      <c r="F2033" s="25">
        <f t="shared" si="384"/>
        <v>14074.75</v>
      </c>
      <c r="G2033" s="25">
        <f t="shared" si="385"/>
        <v>0.98182916215208083</v>
      </c>
      <c r="H2033" s="25">
        <f t="shared" si="380"/>
        <v>1.0011677938160828</v>
      </c>
      <c r="I2033" s="4">
        <f t="shared" si="386"/>
        <v>13802.88108082968</v>
      </c>
      <c r="J2033" s="25">
        <f t="shared" si="381"/>
        <v>12949.221052910571</v>
      </c>
      <c r="K2033" s="15">
        <f t="shared" si="387"/>
        <v>12964.343073179249</v>
      </c>
      <c r="L2033" s="36">
        <f t="shared" si="388"/>
        <v>854.65692682075132</v>
      </c>
      <c r="M2033" s="36">
        <f t="shared" si="389"/>
        <v>854.65692682075132</v>
      </c>
      <c r="N2033" s="36">
        <f t="shared" si="390"/>
        <v>6.1846510371282387E-2</v>
      </c>
      <c r="O2033" s="36">
        <f t="shared" si="391"/>
        <v>730438.46256269107</v>
      </c>
      <c r="P2033" s="35">
        <f t="shared" si="382"/>
        <v>730438.46256269107</v>
      </c>
    </row>
    <row r="2034" spans="1:16" x14ac:dyDescent="0.4">
      <c r="A2034" s="1">
        <v>2033</v>
      </c>
      <c r="B2034" s="21">
        <v>41846</v>
      </c>
      <c r="C2034" s="43">
        <v>1</v>
      </c>
      <c r="D2034" s="23">
        <v>16318</v>
      </c>
      <c r="E2034" s="25">
        <f t="shared" si="383"/>
        <v>13588</v>
      </c>
      <c r="F2034" s="25">
        <f t="shared" si="384"/>
        <v>14442.875</v>
      </c>
      <c r="G2034" s="25">
        <f t="shared" si="385"/>
        <v>1.1298304527318834</v>
      </c>
      <c r="H2034" s="25">
        <f t="shared" si="380"/>
        <v>1.0029760598604931</v>
      </c>
      <c r="I2034" s="4">
        <f t="shared" si="386"/>
        <v>16269.58075377165</v>
      </c>
      <c r="J2034" s="25">
        <f t="shared" si="381"/>
        <v>12949.537472937493</v>
      </c>
      <c r="K2034" s="15">
        <f t="shared" si="387"/>
        <v>12988.076071622652</v>
      </c>
      <c r="L2034" s="36">
        <f t="shared" si="388"/>
        <v>3329.9239283773477</v>
      </c>
      <c r="M2034" s="36">
        <f t="shared" si="389"/>
        <v>3329.9239283773477</v>
      </c>
      <c r="N2034" s="36">
        <f t="shared" si="390"/>
        <v>0.20406446429570704</v>
      </c>
      <c r="O2034" s="36">
        <f t="shared" si="391"/>
        <v>11088393.368780028</v>
      </c>
      <c r="P2034" s="35">
        <f t="shared" si="382"/>
        <v>11088393.368780028</v>
      </c>
    </row>
    <row r="2035" spans="1:16" x14ac:dyDescent="0.4">
      <c r="A2035" s="1">
        <v>2034</v>
      </c>
      <c r="B2035" s="21">
        <v>41847</v>
      </c>
      <c r="C2035" s="43">
        <v>2</v>
      </c>
      <c r="D2035" s="23">
        <v>14340</v>
      </c>
      <c r="E2035" s="25">
        <f t="shared" si="383"/>
        <v>15297.75</v>
      </c>
      <c r="F2035" s="25">
        <f t="shared" si="384"/>
        <v>15824.875</v>
      </c>
      <c r="G2035" s="25">
        <f t="shared" si="385"/>
        <v>0.90616829516820829</v>
      </c>
      <c r="H2035" s="25">
        <f t="shared" si="380"/>
        <v>0.99962528745511148</v>
      </c>
      <c r="I2035" s="4">
        <f t="shared" si="386"/>
        <v>14345.375392120563</v>
      </c>
      <c r="J2035" s="25">
        <f t="shared" si="381"/>
        <v>12949.853892964413</v>
      </c>
      <c r="K2035" s="15">
        <f t="shared" si="387"/>
        <v>12945.001420256245</v>
      </c>
      <c r="L2035" s="36">
        <f t="shared" si="388"/>
        <v>1394.9985797437548</v>
      </c>
      <c r="M2035" s="36">
        <f t="shared" si="389"/>
        <v>1394.9985797437548</v>
      </c>
      <c r="N2035" s="36">
        <f t="shared" si="390"/>
        <v>9.7280235686454317E-2</v>
      </c>
      <c r="O2035" s="36">
        <f t="shared" si="391"/>
        <v>1946021.0374870931</v>
      </c>
      <c r="P2035" s="35">
        <f t="shared" si="382"/>
        <v>1946021.0374870931</v>
      </c>
    </row>
    <row r="2036" spans="1:16" x14ac:dyDescent="0.4">
      <c r="A2036" s="1">
        <v>2035</v>
      </c>
      <c r="B2036" s="21">
        <v>41848</v>
      </c>
      <c r="C2036" s="43">
        <v>3</v>
      </c>
      <c r="D2036" s="23">
        <v>16714</v>
      </c>
      <c r="E2036" s="25">
        <f t="shared" si="383"/>
        <v>16352</v>
      </c>
      <c r="F2036" s="25">
        <f t="shared" si="384"/>
        <v>16454.375</v>
      </c>
      <c r="G2036" s="25">
        <f t="shared" si="385"/>
        <v>1.0157784783682151</v>
      </c>
      <c r="H2036" s="25">
        <f t="shared" si="380"/>
        <v>0.99623085886831275</v>
      </c>
      <c r="I2036" s="4">
        <f t="shared" si="386"/>
        <v>16777.235769414514</v>
      </c>
      <c r="J2036" s="25">
        <f t="shared" si="381"/>
        <v>12950.170312991333</v>
      </c>
      <c r="K2036" s="15">
        <f t="shared" si="387"/>
        <v>12901.359293402282</v>
      </c>
      <c r="L2036" s="36">
        <f t="shared" si="388"/>
        <v>3812.6407065977182</v>
      </c>
      <c r="M2036" s="36">
        <f t="shared" si="389"/>
        <v>3812.6407065977182</v>
      </c>
      <c r="N2036" s="36">
        <f t="shared" si="390"/>
        <v>0.22811060826838089</v>
      </c>
      <c r="O2036" s="36">
        <f t="shared" si="391"/>
        <v>14536229.157605948</v>
      </c>
      <c r="P2036" s="35">
        <f t="shared" si="382"/>
        <v>14536229.157605948</v>
      </c>
    </row>
    <row r="2037" spans="1:16" x14ac:dyDescent="0.4">
      <c r="A2037" s="1">
        <v>2036</v>
      </c>
      <c r="B2037" s="21">
        <v>41849</v>
      </c>
      <c r="C2037" s="43">
        <v>4</v>
      </c>
      <c r="D2037" s="23">
        <v>18036</v>
      </c>
      <c r="E2037" s="25">
        <f t="shared" si="383"/>
        <v>16556.75</v>
      </c>
      <c r="F2037" s="25">
        <f t="shared" si="384"/>
        <v>16572.625</v>
      </c>
      <c r="G2037" s="25">
        <f t="shared" si="385"/>
        <v>1.0883007369080033</v>
      </c>
      <c r="H2037" s="25">
        <f t="shared" si="380"/>
        <v>1.0011677938160828</v>
      </c>
      <c r="I2037" s="4">
        <f t="shared" si="386"/>
        <v>18014.962238500913</v>
      </c>
      <c r="J2037" s="25">
        <f t="shared" si="381"/>
        <v>12950.486733018255</v>
      </c>
      <c r="K2037" s="15">
        <f t="shared" si="387"/>
        <v>12965.610231340335</v>
      </c>
      <c r="L2037" s="36">
        <f t="shared" si="388"/>
        <v>5070.3897686596647</v>
      </c>
      <c r="M2037" s="36">
        <f t="shared" si="389"/>
        <v>5070.3897686596647</v>
      </c>
      <c r="N2037" s="36">
        <f t="shared" si="390"/>
        <v>0.28112606834440368</v>
      </c>
      <c r="O2037" s="36">
        <f t="shared" si="391"/>
        <v>25708852.406128608</v>
      </c>
      <c r="P2037" s="35">
        <f t="shared" si="382"/>
        <v>25708852.406128608</v>
      </c>
    </row>
    <row r="2038" spans="1:16" x14ac:dyDescent="0.4">
      <c r="A2038" s="1">
        <v>2037</v>
      </c>
      <c r="B2038" s="21">
        <v>41850</v>
      </c>
      <c r="C2038" s="43">
        <v>1</v>
      </c>
      <c r="D2038" s="23">
        <v>17137</v>
      </c>
      <c r="E2038" s="25">
        <f t="shared" si="383"/>
        <v>16588.5</v>
      </c>
      <c r="F2038" s="25">
        <f t="shared" si="384"/>
        <v>16375.25</v>
      </c>
      <c r="G2038" s="25">
        <f t="shared" si="385"/>
        <v>1.0465183737652861</v>
      </c>
      <c r="H2038" s="25">
        <f t="shared" si="380"/>
        <v>1.0029760598604931</v>
      </c>
      <c r="I2038" s="4">
        <f t="shared" si="386"/>
        <v>17086.150593049686</v>
      </c>
      <c r="J2038" s="25">
        <f t="shared" si="381"/>
        <v>12950.803153045175</v>
      </c>
      <c r="K2038" s="15">
        <f t="shared" si="387"/>
        <v>12989.3455184701</v>
      </c>
      <c r="L2038" s="36">
        <f t="shared" si="388"/>
        <v>4147.6544815299003</v>
      </c>
      <c r="M2038" s="36">
        <f t="shared" si="389"/>
        <v>4147.6544815299003</v>
      </c>
      <c r="N2038" s="36">
        <f t="shared" si="390"/>
        <v>0.24202920473419504</v>
      </c>
      <c r="O2038" s="36">
        <f t="shared" si="391"/>
        <v>17203037.698155068</v>
      </c>
      <c r="P2038" s="35">
        <f t="shared" si="382"/>
        <v>17203037.698155068</v>
      </c>
    </row>
    <row r="2039" spans="1:16" x14ac:dyDescent="0.4">
      <c r="A2039" s="1">
        <v>2038</v>
      </c>
      <c r="B2039" s="21">
        <v>41851</v>
      </c>
      <c r="C2039" s="43">
        <v>2</v>
      </c>
      <c r="D2039" s="23">
        <v>14467</v>
      </c>
      <c r="E2039" s="25">
        <f t="shared" si="383"/>
        <v>16162</v>
      </c>
      <c r="F2039" s="25">
        <f t="shared" si="384"/>
        <v>15533.5</v>
      </c>
      <c r="G2039" s="25">
        <f t="shared" si="385"/>
        <v>0.93134193839121893</v>
      </c>
      <c r="H2039" s="25">
        <f t="shared" si="380"/>
        <v>0.99962528745511148</v>
      </c>
      <c r="I2039" s="4">
        <f t="shared" si="386"/>
        <v>14472.422998452454</v>
      </c>
      <c r="J2039" s="25">
        <f t="shared" si="381"/>
        <v>12951.119573072097</v>
      </c>
      <c r="K2039" s="15">
        <f t="shared" si="387"/>
        <v>12946.266626097717</v>
      </c>
      <c r="L2039" s="36">
        <f t="shared" si="388"/>
        <v>1520.7333739022833</v>
      </c>
      <c r="M2039" s="36">
        <f t="shared" si="389"/>
        <v>1520.7333739022833</v>
      </c>
      <c r="N2039" s="36">
        <f t="shared" si="390"/>
        <v>0.10511739641268289</v>
      </c>
      <c r="O2039" s="36">
        <f t="shared" si="391"/>
        <v>2312629.9945002222</v>
      </c>
      <c r="P2039" s="35">
        <f t="shared" si="382"/>
        <v>2312629.9945002222</v>
      </c>
    </row>
    <row r="2040" spans="1:16" x14ac:dyDescent="0.4">
      <c r="A2040" s="1">
        <v>2039</v>
      </c>
      <c r="B2040" s="21">
        <v>41852</v>
      </c>
      <c r="C2040" s="43">
        <v>3</v>
      </c>
      <c r="D2040" s="23">
        <v>15008</v>
      </c>
      <c r="E2040" s="25">
        <f t="shared" si="383"/>
        <v>14905</v>
      </c>
      <c r="F2040" s="25">
        <f t="shared" si="384"/>
        <v>14200.25</v>
      </c>
      <c r="G2040" s="25">
        <f t="shared" si="385"/>
        <v>1.0568828013591309</v>
      </c>
      <c r="H2040" s="25">
        <f t="shared" si="380"/>
        <v>0.99623085886831275</v>
      </c>
      <c r="I2040" s="4">
        <f t="shared" si="386"/>
        <v>15064.781286787904</v>
      </c>
      <c r="J2040" s="25">
        <f t="shared" si="381"/>
        <v>12951.435993099018</v>
      </c>
      <c r="K2040" s="15">
        <f t="shared" si="387"/>
        <v>12902.620202983013</v>
      </c>
      <c r="L2040" s="36">
        <f t="shared" si="388"/>
        <v>2105.3797970169871</v>
      </c>
      <c r="M2040" s="36">
        <f t="shared" si="389"/>
        <v>2105.3797970169871</v>
      </c>
      <c r="N2040" s="36">
        <f t="shared" si="390"/>
        <v>0.14028383508908496</v>
      </c>
      <c r="O2040" s="36">
        <f t="shared" si="391"/>
        <v>4432624.0896872897</v>
      </c>
      <c r="P2040" s="35">
        <f t="shared" si="382"/>
        <v>4432624.0896872897</v>
      </c>
    </row>
    <row r="2041" spans="1:16" x14ac:dyDescent="0.4">
      <c r="A2041" s="1">
        <v>2040</v>
      </c>
      <c r="B2041" s="21">
        <v>41853</v>
      </c>
      <c r="C2041" s="43">
        <v>4</v>
      </c>
      <c r="D2041" s="23">
        <v>13008</v>
      </c>
      <c r="E2041" s="25">
        <f t="shared" si="383"/>
        <v>13495.5</v>
      </c>
      <c r="F2041" s="25">
        <f t="shared" si="384"/>
        <v>13396.5</v>
      </c>
      <c r="G2041" s="25">
        <f t="shared" si="385"/>
        <v>0.97099988803045567</v>
      </c>
      <c r="H2041" s="25">
        <f t="shared" si="380"/>
        <v>1.0011677938160828</v>
      </c>
      <c r="I2041" s="4">
        <f t="shared" si="386"/>
        <v>12992.827056909508</v>
      </c>
      <c r="J2041" s="25">
        <f t="shared" si="381"/>
        <v>12951.752413125938</v>
      </c>
      <c r="K2041" s="15">
        <f t="shared" si="387"/>
        <v>12966.877389501422</v>
      </c>
      <c r="L2041" s="36">
        <f t="shared" si="388"/>
        <v>41.122610498578069</v>
      </c>
      <c r="M2041" s="36">
        <f t="shared" si="389"/>
        <v>41.122610498578069</v>
      </c>
      <c r="N2041" s="36">
        <f t="shared" si="390"/>
        <v>3.161332295401143E-3</v>
      </c>
      <c r="O2041" s="36">
        <f t="shared" si="391"/>
        <v>1691.0690942177632</v>
      </c>
      <c r="P2041" s="35">
        <f t="shared" si="382"/>
        <v>1691.0690942177632</v>
      </c>
    </row>
    <row r="2042" spans="1:16" x14ac:dyDescent="0.4">
      <c r="A2042" s="1">
        <v>2041</v>
      </c>
      <c r="B2042" s="21">
        <v>41854</v>
      </c>
      <c r="C2042" s="43">
        <v>1</v>
      </c>
      <c r="D2042" s="23">
        <v>11499</v>
      </c>
      <c r="E2042" s="25">
        <f t="shared" si="383"/>
        <v>13297.5</v>
      </c>
      <c r="F2042" s="25">
        <f t="shared" si="384"/>
        <v>13207.625</v>
      </c>
      <c r="G2042" s="25">
        <f t="shared" si="385"/>
        <v>0.87063344091008033</v>
      </c>
      <c r="H2042" s="25">
        <f t="shared" si="380"/>
        <v>1.0029760598604931</v>
      </c>
      <c r="I2042" s="4">
        <f t="shared" si="386"/>
        <v>11464.879831328606</v>
      </c>
      <c r="J2042" s="25">
        <f t="shared" si="381"/>
        <v>12952.06883315286</v>
      </c>
      <c r="K2042" s="15">
        <f t="shared" si="387"/>
        <v>12990.614965317551</v>
      </c>
      <c r="L2042" s="36">
        <f t="shared" si="388"/>
        <v>-1491.6149653175507</v>
      </c>
      <c r="M2042" s="36">
        <f t="shared" si="389"/>
        <v>1491.6149653175507</v>
      </c>
      <c r="N2042" s="36">
        <f t="shared" si="390"/>
        <v>0.12971692889099493</v>
      </c>
      <c r="O2042" s="36">
        <f t="shared" si="391"/>
        <v>2224915.2047592779</v>
      </c>
      <c r="P2042" s="35">
        <f t="shared" si="382"/>
        <v>2224915.2047592779</v>
      </c>
    </row>
    <row r="2043" spans="1:16" x14ac:dyDescent="0.4">
      <c r="A2043" s="1">
        <v>2042</v>
      </c>
      <c r="B2043" s="21">
        <v>41855</v>
      </c>
      <c r="C2043" s="43">
        <v>2</v>
      </c>
      <c r="D2043" s="23">
        <v>13675</v>
      </c>
      <c r="E2043" s="25">
        <f t="shared" si="383"/>
        <v>13117.75</v>
      </c>
      <c r="F2043" s="25">
        <f t="shared" si="384"/>
        <v>13343.375</v>
      </c>
      <c r="G2043" s="25">
        <f t="shared" si="385"/>
        <v>1.0248531574657835</v>
      </c>
      <c r="H2043" s="25">
        <f t="shared" si="380"/>
        <v>0.99962528745511148</v>
      </c>
      <c r="I2043" s="4">
        <f t="shared" si="386"/>
        <v>13680.1261148709</v>
      </c>
      <c r="J2043" s="25">
        <f t="shared" si="381"/>
        <v>12952.38525317978</v>
      </c>
      <c r="K2043" s="15">
        <f t="shared" si="387"/>
        <v>12947.531831939184</v>
      </c>
      <c r="L2043" s="36">
        <f t="shared" si="388"/>
        <v>727.46816806081551</v>
      </c>
      <c r="M2043" s="36">
        <f t="shared" si="389"/>
        <v>727.46816806081551</v>
      </c>
      <c r="N2043" s="36">
        <f t="shared" si="390"/>
        <v>5.3196940991650128E-2</v>
      </c>
      <c r="O2043" s="36">
        <f t="shared" si="391"/>
        <v>529209.9355417589</v>
      </c>
      <c r="P2043" s="35">
        <f t="shared" si="382"/>
        <v>529209.9355417589</v>
      </c>
    </row>
    <row r="2044" spans="1:16" x14ac:dyDescent="0.4">
      <c r="A2044" s="1">
        <v>2043</v>
      </c>
      <c r="B2044" s="21">
        <v>41856</v>
      </c>
      <c r="C2044" s="43">
        <v>3</v>
      </c>
      <c r="D2044" s="23">
        <v>14289</v>
      </c>
      <c r="E2044" s="25">
        <f t="shared" si="383"/>
        <v>13569</v>
      </c>
      <c r="F2044" s="25">
        <f t="shared" si="384"/>
        <v>13609.125</v>
      </c>
      <c r="G2044" s="25">
        <f t="shared" si="385"/>
        <v>1.049957289686148</v>
      </c>
      <c r="H2044" s="25">
        <f t="shared" si="380"/>
        <v>0.99623085886831275</v>
      </c>
      <c r="I2044" s="4">
        <f t="shared" si="386"/>
        <v>14343.061021249492</v>
      </c>
      <c r="J2044" s="25">
        <f t="shared" si="381"/>
        <v>12952.7016732067</v>
      </c>
      <c r="K2044" s="15">
        <f t="shared" si="387"/>
        <v>12903.881112563742</v>
      </c>
      <c r="L2044" s="36">
        <f t="shared" si="388"/>
        <v>1385.1188874362579</v>
      </c>
      <c r="M2044" s="36">
        <f t="shared" si="389"/>
        <v>1385.1188874362579</v>
      </c>
      <c r="N2044" s="36">
        <f t="shared" si="390"/>
        <v>9.693602683436614E-2</v>
      </c>
      <c r="O2044" s="36">
        <f t="shared" si="391"/>
        <v>1918554.3323326567</v>
      </c>
      <c r="P2044" s="35">
        <f t="shared" si="382"/>
        <v>1918554.3323326567</v>
      </c>
    </row>
    <row r="2045" spans="1:16" x14ac:dyDescent="0.4">
      <c r="A2045" s="1">
        <v>2044</v>
      </c>
      <c r="B2045" s="21">
        <v>41857</v>
      </c>
      <c r="C2045" s="43">
        <v>4</v>
      </c>
      <c r="D2045" s="23">
        <v>14813</v>
      </c>
      <c r="E2045" s="25">
        <f t="shared" si="383"/>
        <v>13649.25</v>
      </c>
      <c r="F2045" s="25">
        <f t="shared" si="384"/>
        <v>13730.25</v>
      </c>
      <c r="G2045" s="25">
        <f t="shared" si="385"/>
        <v>1.0788587243495202</v>
      </c>
      <c r="H2045" s="25">
        <f t="shared" si="380"/>
        <v>1.0011677938160828</v>
      </c>
      <c r="I2045" s="4">
        <f t="shared" si="386"/>
        <v>14795.721647755268</v>
      </c>
      <c r="J2045" s="25">
        <f t="shared" si="381"/>
        <v>12953.018093233622</v>
      </c>
      <c r="K2045" s="15">
        <f t="shared" si="387"/>
        <v>12968.144547662509</v>
      </c>
      <c r="L2045" s="36">
        <f t="shared" si="388"/>
        <v>1844.8554523374914</v>
      </c>
      <c r="M2045" s="36">
        <f t="shared" si="389"/>
        <v>1844.8554523374914</v>
      </c>
      <c r="N2045" s="36">
        <f t="shared" si="390"/>
        <v>0.12454299955022557</v>
      </c>
      <c r="O2045" s="36">
        <f t="shared" si="391"/>
        <v>3403491.6400193702</v>
      </c>
      <c r="P2045" s="35">
        <f t="shared" si="382"/>
        <v>3403491.6400193702</v>
      </c>
    </row>
    <row r="2046" spans="1:16" x14ac:dyDescent="0.4">
      <c r="A2046" s="1">
        <v>2045</v>
      </c>
      <c r="B2046" s="21">
        <v>41858</v>
      </c>
      <c r="C2046" s="43">
        <v>1</v>
      </c>
      <c r="D2046" s="23">
        <v>11820</v>
      </c>
      <c r="E2046" s="25">
        <f t="shared" si="383"/>
        <v>13811.25</v>
      </c>
      <c r="F2046" s="25">
        <f t="shared" si="384"/>
        <v>13584.875</v>
      </c>
      <c r="G2046" s="25">
        <f t="shared" si="385"/>
        <v>0.8700852970675107</v>
      </c>
      <c r="H2046" s="25">
        <f t="shared" si="380"/>
        <v>1.0029760598604931</v>
      </c>
      <c r="I2046" s="4">
        <f t="shared" si="386"/>
        <v>11784.927350752598</v>
      </c>
      <c r="J2046" s="25">
        <f t="shared" si="381"/>
        <v>12953.334513260543</v>
      </c>
      <c r="K2046" s="15">
        <f t="shared" si="387"/>
        <v>12991.884412164998</v>
      </c>
      <c r="L2046" s="36">
        <f t="shared" si="388"/>
        <v>-1171.8844121649981</v>
      </c>
      <c r="M2046" s="36">
        <f t="shared" si="389"/>
        <v>1171.8844121649981</v>
      </c>
      <c r="N2046" s="36">
        <f t="shared" si="390"/>
        <v>9.9144197306683432E-2</v>
      </c>
      <c r="O2046" s="36">
        <f t="shared" si="391"/>
        <v>1373313.0754753032</v>
      </c>
      <c r="P2046" s="35">
        <f t="shared" si="382"/>
        <v>1373313.0754753032</v>
      </c>
    </row>
    <row r="2047" spans="1:16" x14ac:dyDescent="0.4">
      <c r="A2047" s="1">
        <v>2046</v>
      </c>
      <c r="B2047" s="21">
        <v>41859</v>
      </c>
      <c r="C2047" s="43">
        <v>2</v>
      </c>
      <c r="D2047" s="23">
        <v>14323</v>
      </c>
      <c r="E2047" s="25">
        <f t="shared" si="383"/>
        <v>13358.5</v>
      </c>
      <c r="F2047" s="25">
        <f t="shared" si="384"/>
        <v>12899.5</v>
      </c>
      <c r="G2047" s="25">
        <f t="shared" si="385"/>
        <v>1.1103531144618008</v>
      </c>
      <c r="H2047" s="25">
        <f t="shared" si="380"/>
        <v>0.99962528745511148</v>
      </c>
      <c r="I2047" s="4">
        <f t="shared" si="386"/>
        <v>14328.369019619444</v>
      </c>
      <c r="J2047" s="25">
        <f t="shared" si="381"/>
        <v>12953.650933287463</v>
      </c>
      <c r="K2047" s="15">
        <f t="shared" si="387"/>
        <v>12948.797037780654</v>
      </c>
      <c r="L2047" s="36">
        <f t="shared" si="388"/>
        <v>1374.2029622193459</v>
      </c>
      <c r="M2047" s="36">
        <f t="shared" si="389"/>
        <v>1374.2029622193459</v>
      </c>
      <c r="N2047" s="36">
        <f t="shared" si="390"/>
        <v>9.5943794052876202E-2</v>
      </c>
      <c r="O2047" s="36">
        <f t="shared" si="391"/>
        <v>1888433.7813724249</v>
      </c>
      <c r="P2047" s="35">
        <f t="shared" si="382"/>
        <v>1888433.7813724249</v>
      </c>
    </row>
    <row r="2048" spans="1:16" x14ac:dyDescent="0.4">
      <c r="A2048" s="1">
        <v>2047</v>
      </c>
      <c r="B2048" s="21">
        <v>41860</v>
      </c>
      <c r="C2048" s="43">
        <v>3</v>
      </c>
      <c r="D2048" s="23">
        <v>12478</v>
      </c>
      <c r="E2048" s="25">
        <f t="shared" si="383"/>
        <v>12440.5</v>
      </c>
      <c r="F2048" s="25">
        <f t="shared" si="384"/>
        <v>12605.625</v>
      </c>
      <c r="G2048" s="25">
        <f t="shared" si="385"/>
        <v>0.98987555158907237</v>
      </c>
      <c r="H2048" s="25">
        <f t="shared" si="380"/>
        <v>0.99623085886831275</v>
      </c>
      <c r="I2048" s="4">
        <f t="shared" si="386"/>
        <v>12525.209281485839</v>
      </c>
      <c r="J2048" s="25">
        <f t="shared" si="381"/>
        <v>12953.967353314385</v>
      </c>
      <c r="K2048" s="15">
        <f t="shared" si="387"/>
        <v>12905.142022144473</v>
      </c>
      <c r="L2048" s="36">
        <f t="shared" si="388"/>
        <v>-427.14202214447323</v>
      </c>
      <c r="M2048" s="36">
        <f t="shared" si="389"/>
        <v>427.14202214447323</v>
      </c>
      <c r="N2048" s="36">
        <f t="shared" si="390"/>
        <v>3.423160940410909E-2</v>
      </c>
      <c r="O2048" s="36">
        <f t="shared" si="391"/>
        <v>182450.30708166966</v>
      </c>
      <c r="P2048" s="35">
        <f t="shared" si="382"/>
        <v>182450.30708166966</v>
      </c>
    </row>
    <row r="2049" spans="1:16" x14ac:dyDescent="0.4">
      <c r="A2049" s="1">
        <v>2048</v>
      </c>
      <c r="B2049" s="21">
        <v>41861</v>
      </c>
      <c r="C2049" s="43">
        <v>4</v>
      </c>
      <c r="D2049" s="23">
        <v>11141</v>
      </c>
      <c r="E2049" s="25">
        <f t="shared" si="383"/>
        <v>12770.75</v>
      </c>
      <c r="F2049" s="25">
        <f t="shared" si="384"/>
        <v>12678.5</v>
      </c>
      <c r="G2049" s="25">
        <f t="shared" si="385"/>
        <v>0.87873171116456994</v>
      </c>
      <c r="H2049" s="25">
        <f t="shared" si="380"/>
        <v>1.0011677938160828</v>
      </c>
      <c r="I2049" s="4">
        <f t="shared" si="386"/>
        <v>11128.004784826939</v>
      </c>
      <c r="J2049" s="25">
        <f t="shared" si="381"/>
        <v>12954.283773341305</v>
      </c>
      <c r="K2049" s="15">
        <f t="shared" si="387"/>
        <v>12969.411705823595</v>
      </c>
      <c r="L2049" s="36">
        <f t="shared" si="388"/>
        <v>-1828.4117058235952</v>
      </c>
      <c r="M2049" s="36">
        <f t="shared" si="389"/>
        <v>1828.4117058235952</v>
      </c>
      <c r="N2049" s="36">
        <f t="shared" si="390"/>
        <v>0.16411558260691098</v>
      </c>
      <c r="O2049" s="36">
        <f t="shared" si="391"/>
        <v>3343089.3659927491</v>
      </c>
      <c r="P2049" s="35">
        <f t="shared" si="382"/>
        <v>3343089.3659927491</v>
      </c>
    </row>
    <row r="2050" spans="1:16" x14ac:dyDescent="0.4">
      <c r="A2050" s="1">
        <v>2049</v>
      </c>
      <c r="B2050" s="21">
        <v>41862</v>
      </c>
      <c r="C2050" s="43">
        <v>1</v>
      </c>
      <c r="D2050" s="23">
        <v>13141</v>
      </c>
      <c r="E2050" s="25">
        <f t="shared" si="383"/>
        <v>12586.25</v>
      </c>
      <c r="F2050" s="25">
        <f t="shared" si="384"/>
        <v>12768.75</v>
      </c>
      <c r="G2050" s="25">
        <f t="shared" si="385"/>
        <v>1.0291532060695057</v>
      </c>
      <c r="H2050" s="25">
        <f t="shared" ref="H2050:H2113" si="392">VLOOKUP(C2050,$Q$38:$S$42,3,FALSE)</f>
        <v>1.0029760598604931</v>
      </c>
      <c r="I2050" s="4">
        <f t="shared" si="386"/>
        <v>13102.007640967842</v>
      </c>
      <c r="J2050" s="25">
        <f t="shared" si="381"/>
        <v>12954.600193368226</v>
      </c>
      <c r="K2050" s="15">
        <f t="shared" si="387"/>
        <v>12993.153859012446</v>
      </c>
      <c r="L2050" s="36">
        <f t="shared" si="388"/>
        <v>147.84614098755446</v>
      </c>
      <c r="M2050" s="36">
        <f t="shared" si="389"/>
        <v>147.84614098755446</v>
      </c>
      <c r="N2050" s="36">
        <f t="shared" si="390"/>
        <v>1.1250752681497181E-2</v>
      </c>
      <c r="O2050" s="36">
        <f t="shared" si="391"/>
        <v>21858.481404911832</v>
      </c>
      <c r="P2050" s="35">
        <f t="shared" si="382"/>
        <v>21858.481404911832</v>
      </c>
    </row>
    <row r="2051" spans="1:16" x14ac:dyDescent="0.4">
      <c r="A2051" s="1">
        <v>2050</v>
      </c>
      <c r="B2051" s="21">
        <v>41863</v>
      </c>
      <c r="C2051" s="43">
        <v>2</v>
      </c>
      <c r="D2051" s="23">
        <v>13585</v>
      </c>
      <c r="E2051" s="25">
        <f t="shared" si="383"/>
        <v>12951.25</v>
      </c>
      <c r="F2051" s="25">
        <f t="shared" si="384"/>
        <v>12956.625</v>
      </c>
      <c r="G2051" s="25">
        <f t="shared" si="385"/>
        <v>1.0484983550886129</v>
      </c>
      <c r="H2051" s="25">
        <f t="shared" si="392"/>
        <v>0.99962528745511148</v>
      </c>
      <c r="I2051" s="4">
        <f t="shared" si="386"/>
        <v>13590.092378100268</v>
      </c>
      <c r="J2051" s="25">
        <f t="shared" ref="J2051:J2114" si="393">INTERCEPT($I$2:$I$3896,$A$2:$A$3896)+SLOPE($I$2:$I$3896,$A$2:$A$3896)*A2051</f>
        <v>12954.916613395148</v>
      </c>
      <c r="K2051" s="15">
        <f t="shared" si="387"/>
        <v>12950.062243622124</v>
      </c>
      <c r="L2051" s="36">
        <f t="shared" si="388"/>
        <v>634.93775637787621</v>
      </c>
      <c r="M2051" s="36">
        <f t="shared" si="389"/>
        <v>634.93775637787621</v>
      </c>
      <c r="N2051" s="36">
        <f t="shared" si="390"/>
        <v>4.6738149162891145E-2</v>
      </c>
      <c r="O2051" s="36">
        <f t="shared" si="391"/>
        <v>403145.95447417127</v>
      </c>
      <c r="P2051" s="35">
        <f t="shared" ref="P2051:P2114" si="394">(D2051-K2051)^2</f>
        <v>403145.95447417127</v>
      </c>
    </row>
    <row r="2052" spans="1:16" x14ac:dyDescent="0.4">
      <c r="A2052" s="1">
        <v>2051</v>
      </c>
      <c r="B2052" s="21">
        <v>41864</v>
      </c>
      <c r="C2052" s="43">
        <v>3</v>
      </c>
      <c r="D2052" s="23">
        <v>13938</v>
      </c>
      <c r="E2052" s="25">
        <f t="shared" si="383"/>
        <v>12962</v>
      </c>
      <c r="F2052" s="25">
        <f t="shared" si="384"/>
        <v>13062.5</v>
      </c>
      <c r="G2052" s="25">
        <f t="shared" si="385"/>
        <v>1.0670239234449761</v>
      </c>
      <c r="H2052" s="25">
        <f t="shared" si="392"/>
        <v>0.99623085886831275</v>
      </c>
      <c r="I2052" s="4">
        <f t="shared" si="386"/>
        <v>13990.733047391379</v>
      </c>
      <c r="J2052" s="25">
        <f t="shared" si="393"/>
        <v>12955.233033422068</v>
      </c>
      <c r="K2052" s="15">
        <f t="shared" si="387"/>
        <v>12906.402931725203</v>
      </c>
      <c r="L2052" s="36">
        <f t="shared" si="388"/>
        <v>1031.5970682747975</v>
      </c>
      <c r="M2052" s="36">
        <f t="shared" si="389"/>
        <v>1031.5970682747975</v>
      </c>
      <c r="N2052" s="36">
        <f t="shared" si="390"/>
        <v>7.4013277964901522E-2</v>
      </c>
      <c r="O2052" s="36">
        <f t="shared" si="391"/>
        <v>1064192.5112731573</v>
      </c>
      <c r="P2052" s="35">
        <f t="shared" si="394"/>
        <v>1064192.5112731573</v>
      </c>
    </row>
    <row r="2053" spans="1:16" x14ac:dyDescent="0.4">
      <c r="A2053" s="1">
        <v>2052</v>
      </c>
      <c r="B2053" s="21">
        <v>41865</v>
      </c>
      <c r="C2053" s="43">
        <v>4</v>
      </c>
      <c r="D2053" s="23">
        <v>11184</v>
      </c>
      <c r="E2053" s="25">
        <f t="shared" ref="E2053:E2116" si="395">AVERAGE(D2051:D2054)</f>
        <v>13163</v>
      </c>
      <c r="F2053" s="25">
        <f t="shared" ref="F2053:F2116" si="396">AVERAGE(E2053:E2054)</f>
        <v>12972.375</v>
      </c>
      <c r="G2053" s="25">
        <f t="shared" si="385"/>
        <v>0.86213973925360621</v>
      </c>
      <c r="H2053" s="25">
        <f t="shared" si="392"/>
        <v>1.0011677938160828</v>
      </c>
      <c r="I2053" s="4">
        <f t="shared" si="386"/>
        <v>11170.95462826537</v>
      </c>
      <c r="J2053" s="25">
        <f t="shared" si="393"/>
        <v>12955.549453448988</v>
      </c>
      <c r="K2053" s="15">
        <f t="shared" si="387"/>
        <v>12970.67886398468</v>
      </c>
      <c r="L2053" s="36">
        <f t="shared" si="388"/>
        <v>-1786.67886398468</v>
      </c>
      <c r="M2053" s="36">
        <f t="shared" si="389"/>
        <v>1786.67886398468</v>
      </c>
      <c r="N2053" s="36">
        <f t="shared" si="390"/>
        <v>0.15975311730907368</v>
      </c>
      <c r="O2053" s="36">
        <f t="shared" si="391"/>
        <v>3192221.3630095865</v>
      </c>
      <c r="P2053" s="35">
        <f t="shared" si="394"/>
        <v>3192221.3630095865</v>
      </c>
    </row>
    <row r="2054" spans="1:16" x14ac:dyDescent="0.4">
      <c r="A2054" s="1">
        <v>2053</v>
      </c>
      <c r="B2054" s="21">
        <v>41866</v>
      </c>
      <c r="C2054" s="43">
        <v>1</v>
      </c>
      <c r="D2054" s="23">
        <v>13945</v>
      </c>
      <c r="E2054" s="25">
        <f t="shared" si="395"/>
        <v>12781.75</v>
      </c>
      <c r="F2054" s="25">
        <f t="shared" si="396"/>
        <v>12508.25</v>
      </c>
      <c r="G2054" s="25">
        <f t="shared" si="385"/>
        <v>1.114864189634841</v>
      </c>
      <c r="H2054" s="25">
        <f t="shared" si="392"/>
        <v>1.0029760598604931</v>
      </c>
      <c r="I2054" s="4">
        <f t="shared" si="386"/>
        <v>13903.621988684008</v>
      </c>
      <c r="J2054" s="25">
        <f t="shared" si="393"/>
        <v>12955.86587347591</v>
      </c>
      <c r="K2054" s="15">
        <f t="shared" si="387"/>
        <v>12994.423305859895</v>
      </c>
      <c r="L2054" s="36">
        <f t="shared" si="388"/>
        <v>950.57669414010525</v>
      </c>
      <c r="M2054" s="36">
        <f t="shared" si="389"/>
        <v>950.57669414010525</v>
      </c>
      <c r="N2054" s="36">
        <f t="shared" si="390"/>
        <v>6.8166130809616726E-2</v>
      </c>
      <c r="O2054" s="36">
        <f t="shared" si="391"/>
        <v>903596.05144233117</v>
      </c>
      <c r="P2054" s="35">
        <f t="shared" si="394"/>
        <v>903596.05144233117</v>
      </c>
    </row>
    <row r="2055" spans="1:16" x14ac:dyDescent="0.4">
      <c r="A2055" s="1">
        <v>2054</v>
      </c>
      <c r="B2055" s="21">
        <v>41867</v>
      </c>
      <c r="C2055" s="43">
        <v>2</v>
      </c>
      <c r="D2055" s="23">
        <v>12060</v>
      </c>
      <c r="E2055" s="25">
        <f t="shared" si="395"/>
        <v>12234.75</v>
      </c>
      <c r="F2055" s="25">
        <f t="shared" si="396"/>
        <v>12601.875</v>
      </c>
      <c r="G2055" s="25">
        <f t="shared" si="385"/>
        <v>0.95700044636214854</v>
      </c>
      <c r="H2055" s="25">
        <f t="shared" si="392"/>
        <v>0.99962528745511148</v>
      </c>
      <c r="I2055" s="4">
        <f t="shared" si="386"/>
        <v>12064.520727264573</v>
      </c>
      <c r="J2055" s="25">
        <f t="shared" si="393"/>
        <v>12956.18229350283</v>
      </c>
      <c r="K2055" s="15">
        <f t="shared" si="387"/>
        <v>12951.327449463592</v>
      </c>
      <c r="L2055" s="36">
        <f t="shared" si="388"/>
        <v>-891.32744946359162</v>
      </c>
      <c r="M2055" s="36">
        <f t="shared" si="389"/>
        <v>891.32744946359162</v>
      </c>
      <c r="N2055" s="36">
        <f t="shared" si="390"/>
        <v>7.3907748711740592E-2</v>
      </c>
      <c r="O2055" s="36">
        <f t="shared" si="391"/>
        <v>794464.62216727145</v>
      </c>
      <c r="P2055" s="35">
        <f t="shared" si="394"/>
        <v>794464.62216727145</v>
      </c>
    </row>
    <row r="2056" spans="1:16" x14ac:dyDescent="0.4">
      <c r="A2056" s="1">
        <v>2055</v>
      </c>
      <c r="B2056" s="21">
        <v>41868</v>
      </c>
      <c r="C2056" s="43">
        <v>3</v>
      </c>
      <c r="D2056" s="23">
        <v>11750</v>
      </c>
      <c r="E2056" s="25">
        <f t="shared" si="395"/>
        <v>12969</v>
      </c>
      <c r="F2056" s="25">
        <f t="shared" si="396"/>
        <v>13040.625</v>
      </c>
      <c r="G2056" s="25">
        <f t="shared" si="385"/>
        <v>0.90103043374071412</v>
      </c>
      <c r="H2056" s="25">
        <f t="shared" si="392"/>
        <v>0.99623085886831275</v>
      </c>
      <c r="I2056" s="4">
        <f t="shared" si="386"/>
        <v>11794.454965335679</v>
      </c>
      <c r="J2056" s="25">
        <f t="shared" si="393"/>
        <v>12956.498713529752</v>
      </c>
      <c r="K2056" s="15">
        <f t="shared" si="387"/>
        <v>12907.663841305935</v>
      </c>
      <c r="L2056" s="36">
        <f t="shared" si="388"/>
        <v>-1157.6638413059354</v>
      </c>
      <c r="M2056" s="36">
        <f t="shared" si="389"/>
        <v>1157.6638413059354</v>
      </c>
      <c r="N2056" s="36">
        <f t="shared" si="390"/>
        <v>9.8524582238803018E-2</v>
      </c>
      <c r="O2056" s="36">
        <f t="shared" si="391"/>
        <v>1340185.5694672139</v>
      </c>
      <c r="P2056" s="35">
        <f t="shared" si="394"/>
        <v>1340185.5694672139</v>
      </c>
    </row>
    <row r="2057" spans="1:16" x14ac:dyDescent="0.4">
      <c r="A2057" s="1">
        <v>2056</v>
      </c>
      <c r="B2057" s="21">
        <v>41869</v>
      </c>
      <c r="C2057" s="43">
        <v>4</v>
      </c>
      <c r="D2057" s="23">
        <v>14121</v>
      </c>
      <c r="E2057" s="25">
        <f t="shared" si="395"/>
        <v>13112.25</v>
      </c>
      <c r="F2057" s="25">
        <f t="shared" si="396"/>
        <v>13420.875</v>
      </c>
      <c r="G2057" s="25">
        <f t="shared" si="385"/>
        <v>1.0521668669144151</v>
      </c>
      <c r="H2057" s="25">
        <f t="shared" si="392"/>
        <v>1.0011677938160828</v>
      </c>
      <c r="I2057" s="4">
        <f t="shared" si="386"/>
        <v>14104.528818467033</v>
      </c>
      <c r="J2057" s="25">
        <f t="shared" si="393"/>
        <v>12956.815133556673</v>
      </c>
      <c r="K2057" s="15">
        <f t="shared" si="387"/>
        <v>12971.946022145768</v>
      </c>
      <c r="L2057" s="36">
        <f t="shared" si="388"/>
        <v>1149.0539778542316</v>
      </c>
      <c r="M2057" s="36">
        <f t="shared" si="389"/>
        <v>1149.0539778542316</v>
      </c>
      <c r="N2057" s="36">
        <f t="shared" si="390"/>
        <v>8.1371997581915698E-2</v>
      </c>
      <c r="O2057" s="36">
        <f t="shared" si="391"/>
        <v>1320325.0440226328</v>
      </c>
      <c r="P2057" s="35">
        <f t="shared" si="394"/>
        <v>1320325.0440226328</v>
      </c>
    </row>
    <row r="2058" spans="1:16" x14ac:dyDescent="0.4">
      <c r="A2058" s="1">
        <v>2057</v>
      </c>
      <c r="B2058" s="21">
        <v>41870</v>
      </c>
      <c r="C2058" s="43">
        <v>1</v>
      </c>
      <c r="D2058" s="23">
        <v>14518</v>
      </c>
      <c r="E2058" s="25">
        <f t="shared" si="395"/>
        <v>13729.5</v>
      </c>
      <c r="F2058" s="25">
        <f t="shared" si="396"/>
        <v>13710.5</v>
      </c>
      <c r="G2058" s="25">
        <f t="shared" si="385"/>
        <v>1.0588964662120273</v>
      </c>
      <c r="H2058" s="25">
        <f t="shared" si="392"/>
        <v>1.0029760598604931</v>
      </c>
      <c r="I2058" s="4">
        <f t="shared" si="386"/>
        <v>14474.921766347396</v>
      </c>
      <c r="J2058" s="25">
        <f t="shared" si="393"/>
        <v>12957.131553583593</v>
      </c>
      <c r="K2058" s="15">
        <f t="shared" si="387"/>
        <v>12995.692752707342</v>
      </c>
      <c r="L2058" s="36">
        <f t="shared" si="388"/>
        <v>1522.3072472926578</v>
      </c>
      <c r="M2058" s="36">
        <f t="shared" si="389"/>
        <v>1522.3072472926578</v>
      </c>
      <c r="N2058" s="36">
        <f t="shared" si="390"/>
        <v>0.10485653997056467</v>
      </c>
      <c r="O2058" s="36">
        <f t="shared" si="391"/>
        <v>2317419.3551597493</v>
      </c>
      <c r="P2058" s="35">
        <f t="shared" si="394"/>
        <v>2317419.3551597493</v>
      </c>
    </row>
    <row r="2059" spans="1:16" x14ac:dyDescent="0.4">
      <c r="A2059" s="1">
        <v>2058</v>
      </c>
      <c r="B2059" s="21">
        <v>41871</v>
      </c>
      <c r="C2059" s="43">
        <v>2</v>
      </c>
      <c r="D2059" s="23">
        <v>14529</v>
      </c>
      <c r="E2059" s="25">
        <f t="shared" si="395"/>
        <v>13691.5</v>
      </c>
      <c r="F2059" s="25">
        <f t="shared" si="396"/>
        <v>13716.25</v>
      </c>
      <c r="G2059" s="25">
        <f t="shared" si="385"/>
        <v>1.0592545338558279</v>
      </c>
      <c r="H2059" s="25">
        <f t="shared" si="392"/>
        <v>0.99962528745511148</v>
      </c>
      <c r="I2059" s="4">
        <f t="shared" si="386"/>
        <v>14534.446239338888</v>
      </c>
      <c r="J2059" s="25">
        <f t="shared" si="393"/>
        <v>12957.447973610515</v>
      </c>
      <c r="K2059" s="15">
        <f t="shared" si="387"/>
        <v>12952.592655305063</v>
      </c>
      <c r="L2059" s="36">
        <f t="shared" si="388"/>
        <v>1576.4073446949369</v>
      </c>
      <c r="M2059" s="36">
        <f t="shared" si="389"/>
        <v>1576.4073446949369</v>
      </c>
      <c r="N2059" s="36">
        <f t="shared" si="390"/>
        <v>0.10850074641716133</v>
      </c>
      <c r="O2059" s="36">
        <f t="shared" si="391"/>
        <v>2485060.1164081418</v>
      </c>
      <c r="P2059" s="35">
        <f t="shared" si="394"/>
        <v>2485060.1164081418</v>
      </c>
    </row>
    <row r="2060" spans="1:16" x14ac:dyDescent="0.4">
      <c r="A2060" s="1">
        <v>2059</v>
      </c>
      <c r="B2060" s="21">
        <v>41872</v>
      </c>
      <c r="C2060" s="43">
        <v>3</v>
      </c>
      <c r="D2060" s="23">
        <v>11598</v>
      </c>
      <c r="E2060" s="25">
        <f t="shared" si="395"/>
        <v>13741</v>
      </c>
      <c r="F2060" s="25">
        <f t="shared" si="396"/>
        <v>13550.125</v>
      </c>
      <c r="G2060" s="25">
        <f t="shared" si="385"/>
        <v>0.85593306334812413</v>
      </c>
      <c r="H2060" s="25">
        <f t="shared" si="392"/>
        <v>0.99623085886831275</v>
      </c>
      <c r="I2060" s="4">
        <f t="shared" si="386"/>
        <v>11641.879888337295</v>
      </c>
      <c r="J2060" s="25">
        <f t="shared" si="393"/>
        <v>12957.764393637435</v>
      </c>
      <c r="K2060" s="15">
        <f t="shared" si="387"/>
        <v>12908.924750886665</v>
      </c>
      <c r="L2060" s="36">
        <f t="shared" si="388"/>
        <v>-1310.9247508866647</v>
      </c>
      <c r="M2060" s="36">
        <f t="shared" si="389"/>
        <v>1310.9247508866647</v>
      </c>
      <c r="N2060" s="36">
        <f t="shared" si="390"/>
        <v>0.11303024235960206</v>
      </c>
      <c r="O2060" s="36">
        <f t="shared" si="391"/>
        <v>1718523.7024872638</v>
      </c>
      <c r="P2060" s="35">
        <f t="shared" si="394"/>
        <v>1718523.7024872638</v>
      </c>
    </row>
    <row r="2061" spans="1:16" x14ac:dyDescent="0.4">
      <c r="A2061" s="1">
        <v>2060</v>
      </c>
      <c r="B2061" s="21">
        <v>41873</v>
      </c>
      <c r="C2061" s="43">
        <v>4</v>
      </c>
      <c r="D2061" s="23">
        <v>14319</v>
      </c>
      <c r="E2061" s="25">
        <f t="shared" si="395"/>
        <v>13359.25</v>
      </c>
      <c r="F2061" s="25">
        <f t="shared" si="396"/>
        <v>13030.625</v>
      </c>
      <c r="G2061" s="25">
        <f t="shared" si="385"/>
        <v>1.0988728476185907</v>
      </c>
      <c r="H2061" s="25">
        <f t="shared" si="392"/>
        <v>1.0011677938160828</v>
      </c>
      <c r="I2061" s="4">
        <f t="shared" si="386"/>
        <v>14302.297864997481</v>
      </c>
      <c r="J2061" s="25">
        <f t="shared" si="393"/>
        <v>12958.080813664355</v>
      </c>
      <c r="K2061" s="15">
        <f t="shared" si="387"/>
        <v>12973.213180306853</v>
      </c>
      <c r="L2061" s="36">
        <f t="shared" si="388"/>
        <v>1345.7868196931468</v>
      </c>
      <c r="M2061" s="36">
        <f t="shared" si="389"/>
        <v>1345.7868196931468</v>
      </c>
      <c r="N2061" s="36">
        <f t="shared" si="390"/>
        <v>9.3986089789311181E-2</v>
      </c>
      <c r="O2061" s="36">
        <f t="shared" si="391"/>
        <v>1811142.1640597943</v>
      </c>
      <c r="P2061" s="35">
        <f t="shared" si="394"/>
        <v>1811142.1640597943</v>
      </c>
    </row>
    <row r="2062" spans="1:16" x14ac:dyDescent="0.4">
      <c r="A2062" s="1">
        <v>2061</v>
      </c>
      <c r="B2062" s="21">
        <v>41874</v>
      </c>
      <c r="C2062" s="43">
        <v>1</v>
      </c>
      <c r="D2062" s="23">
        <v>12991</v>
      </c>
      <c r="E2062" s="25">
        <f t="shared" si="395"/>
        <v>12702</v>
      </c>
      <c r="F2062" s="25">
        <f t="shared" si="396"/>
        <v>13056.625</v>
      </c>
      <c r="G2062" s="25">
        <f t="shared" si="385"/>
        <v>0.99497381597464885</v>
      </c>
      <c r="H2062" s="25">
        <f t="shared" si="392"/>
        <v>1.0029760598604931</v>
      </c>
      <c r="I2062" s="4">
        <f t="shared" si="386"/>
        <v>12952.452725349154</v>
      </c>
      <c r="J2062" s="25">
        <f t="shared" si="393"/>
        <v>12958.397233691278</v>
      </c>
      <c r="K2062" s="15">
        <f t="shared" si="387"/>
        <v>12996.962199554791</v>
      </c>
      <c r="L2062" s="36">
        <f t="shared" si="388"/>
        <v>-5.9621995547913684</v>
      </c>
      <c r="M2062" s="36">
        <f t="shared" si="389"/>
        <v>5.9621995547913684</v>
      </c>
      <c r="N2062" s="36">
        <f t="shared" si="390"/>
        <v>4.5894846853909385E-4</v>
      </c>
      <c r="O2062" s="36">
        <f t="shared" si="391"/>
        <v>35.547823531154393</v>
      </c>
      <c r="P2062" s="35">
        <f t="shared" si="394"/>
        <v>35.547823531154393</v>
      </c>
    </row>
    <row r="2063" spans="1:16" x14ac:dyDescent="0.4">
      <c r="A2063" s="1">
        <v>2062</v>
      </c>
      <c r="B2063" s="21">
        <v>41875</v>
      </c>
      <c r="C2063" s="43">
        <v>2</v>
      </c>
      <c r="D2063" s="23">
        <v>11900</v>
      </c>
      <c r="E2063" s="25">
        <f t="shared" si="395"/>
        <v>13411.25</v>
      </c>
      <c r="F2063" s="25">
        <f t="shared" si="396"/>
        <v>13207.875</v>
      </c>
      <c r="G2063" s="25">
        <f t="shared" si="385"/>
        <v>0.90097763644795248</v>
      </c>
      <c r="H2063" s="25">
        <f t="shared" si="392"/>
        <v>0.99962528745511148</v>
      </c>
      <c r="I2063" s="4">
        <f t="shared" si="386"/>
        <v>11904.460750783452</v>
      </c>
      <c r="J2063" s="25">
        <f t="shared" si="393"/>
        <v>12958.713653718198</v>
      </c>
      <c r="K2063" s="15">
        <f t="shared" si="387"/>
        <v>12953.857861146531</v>
      </c>
      <c r="L2063" s="36">
        <f t="shared" si="388"/>
        <v>-1053.8578611465309</v>
      </c>
      <c r="M2063" s="36">
        <f t="shared" si="389"/>
        <v>1053.8578611465309</v>
      </c>
      <c r="N2063" s="36">
        <f t="shared" si="390"/>
        <v>8.8559484129960578E-2</v>
      </c>
      <c r="O2063" s="36">
        <f t="shared" si="391"/>
        <v>1110616.3915003408</v>
      </c>
      <c r="P2063" s="35">
        <f t="shared" si="394"/>
        <v>1110616.3915003408</v>
      </c>
    </row>
    <row r="2064" spans="1:16" x14ac:dyDescent="0.4">
      <c r="A2064" s="1">
        <v>2063</v>
      </c>
      <c r="B2064" s="21">
        <v>41876</v>
      </c>
      <c r="C2064" s="43">
        <v>3</v>
      </c>
      <c r="D2064" s="23">
        <v>14435</v>
      </c>
      <c r="E2064" s="25">
        <f t="shared" si="395"/>
        <v>13004.5</v>
      </c>
      <c r="F2064" s="25">
        <f t="shared" si="396"/>
        <v>13184.625</v>
      </c>
      <c r="G2064" s="25">
        <f t="shared" si="385"/>
        <v>1.0948358409890309</v>
      </c>
      <c r="H2064" s="25">
        <f t="shared" si="392"/>
        <v>0.99623085886831275</v>
      </c>
      <c r="I2064" s="4">
        <f t="shared" si="386"/>
        <v>14489.613397840045</v>
      </c>
      <c r="J2064" s="25">
        <f t="shared" si="393"/>
        <v>12959.030073745118</v>
      </c>
      <c r="K2064" s="15">
        <f t="shared" si="387"/>
        <v>12910.185660467394</v>
      </c>
      <c r="L2064" s="36">
        <f t="shared" si="388"/>
        <v>1524.814339532606</v>
      </c>
      <c r="M2064" s="36">
        <f t="shared" si="389"/>
        <v>1524.814339532606</v>
      </c>
      <c r="N2064" s="36">
        <f t="shared" si="390"/>
        <v>0.10563313748061005</v>
      </c>
      <c r="O2064" s="36">
        <f t="shared" si="391"/>
        <v>2325058.7700442574</v>
      </c>
      <c r="P2064" s="35">
        <f t="shared" si="394"/>
        <v>2325058.7700442574</v>
      </c>
    </row>
    <row r="2065" spans="1:16" x14ac:dyDescent="0.4">
      <c r="A2065" s="1">
        <v>2064</v>
      </c>
      <c r="B2065" s="21">
        <v>41877</v>
      </c>
      <c r="C2065" s="43">
        <v>4</v>
      </c>
      <c r="D2065" s="23">
        <v>12692</v>
      </c>
      <c r="E2065" s="25">
        <f t="shared" si="395"/>
        <v>13364.75</v>
      </c>
      <c r="F2065" s="25">
        <f t="shared" si="396"/>
        <v>13910.5</v>
      </c>
      <c r="G2065" s="25">
        <f t="shared" si="385"/>
        <v>0.9124042989108947</v>
      </c>
      <c r="H2065" s="25">
        <f t="shared" si="392"/>
        <v>1.0011677938160828</v>
      </c>
      <c r="I2065" s="4">
        <f t="shared" si="386"/>
        <v>12677.195649315458</v>
      </c>
      <c r="J2065" s="25">
        <f t="shared" si="393"/>
        <v>12959.34649377204</v>
      </c>
      <c r="K2065" s="15">
        <f t="shared" si="387"/>
        <v>12974.480338467942</v>
      </c>
      <c r="L2065" s="36">
        <f t="shared" si="388"/>
        <v>-282.48033846794169</v>
      </c>
      <c r="M2065" s="36">
        <f t="shared" si="389"/>
        <v>282.48033846794169</v>
      </c>
      <c r="N2065" s="36">
        <f t="shared" si="390"/>
        <v>2.2256566220291655E-2</v>
      </c>
      <c r="O2065" s="36">
        <f t="shared" si="391"/>
        <v>79795.141620962895</v>
      </c>
      <c r="P2065" s="35">
        <f t="shared" si="394"/>
        <v>79795.141620962895</v>
      </c>
    </row>
    <row r="2066" spans="1:16" x14ac:dyDescent="0.4">
      <c r="A2066" s="1">
        <v>2065</v>
      </c>
      <c r="B2066" s="21">
        <v>41878</v>
      </c>
      <c r="C2066" s="43">
        <v>1</v>
      </c>
      <c r="D2066" s="23">
        <v>14432</v>
      </c>
      <c r="E2066" s="25">
        <f t="shared" si="395"/>
        <v>14456.25</v>
      </c>
      <c r="F2066" s="25">
        <f t="shared" si="396"/>
        <v>15050</v>
      </c>
      <c r="G2066" s="25">
        <f t="shared" si="385"/>
        <v>0.95893687707641195</v>
      </c>
      <c r="H2066" s="25">
        <f t="shared" si="392"/>
        <v>1.0029760598604931</v>
      </c>
      <c r="I2066" s="4">
        <f t="shared" si="386"/>
        <v>14389.176948059348</v>
      </c>
      <c r="J2066" s="25">
        <f t="shared" si="393"/>
        <v>12959.66291379896</v>
      </c>
      <c r="K2066" s="15">
        <f t="shared" si="387"/>
        <v>12998.231646402239</v>
      </c>
      <c r="L2066" s="36">
        <f t="shared" si="388"/>
        <v>1433.7683535977612</v>
      </c>
      <c r="M2066" s="36">
        <f t="shared" si="389"/>
        <v>1433.7683535977612</v>
      </c>
      <c r="N2066" s="36">
        <f t="shared" si="390"/>
        <v>9.934647682911317E-2</v>
      </c>
      <c r="O2066" s="36">
        <f t="shared" si="391"/>
        <v>2055691.6917784349</v>
      </c>
      <c r="P2066" s="35">
        <f t="shared" si="394"/>
        <v>2055691.6917784349</v>
      </c>
    </row>
    <row r="2067" spans="1:16" x14ac:dyDescent="0.4">
      <c r="A2067" s="1">
        <v>2066</v>
      </c>
      <c r="B2067" s="21">
        <v>41879</v>
      </c>
      <c r="C2067" s="43">
        <v>2</v>
      </c>
      <c r="D2067" s="23">
        <v>16266</v>
      </c>
      <c r="E2067" s="25">
        <f t="shared" si="395"/>
        <v>15643.75</v>
      </c>
      <c r="F2067" s="25">
        <f t="shared" si="396"/>
        <v>15992.125</v>
      </c>
      <c r="G2067" s="25">
        <f t="shared" si="385"/>
        <v>1.0171256165143783</v>
      </c>
      <c r="H2067" s="25">
        <f t="shared" si="392"/>
        <v>0.99962528745511148</v>
      </c>
      <c r="I2067" s="4">
        <f t="shared" si="386"/>
        <v>16272.097359012068</v>
      </c>
      <c r="J2067" s="25">
        <f t="shared" si="393"/>
        <v>12959.979333825881</v>
      </c>
      <c r="K2067" s="15">
        <f t="shared" si="387"/>
        <v>12955.123066988001</v>
      </c>
      <c r="L2067" s="36">
        <f t="shared" si="388"/>
        <v>3310.8769330119994</v>
      </c>
      <c r="M2067" s="36">
        <f t="shared" si="389"/>
        <v>3310.8769330119994</v>
      </c>
      <c r="N2067" s="36">
        <f t="shared" si="390"/>
        <v>0.20354585841706624</v>
      </c>
      <c r="O2067" s="36">
        <f t="shared" si="391"/>
        <v>10961906.065550944</v>
      </c>
      <c r="P2067" s="35">
        <f t="shared" si="394"/>
        <v>10961906.065550944</v>
      </c>
    </row>
    <row r="2068" spans="1:16" x14ac:dyDescent="0.4">
      <c r="A2068" s="1">
        <v>2067</v>
      </c>
      <c r="B2068" s="21">
        <v>41880</v>
      </c>
      <c r="C2068" s="43">
        <v>3</v>
      </c>
      <c r="D2068" s="23">
        <v>19185</v>
      </c>
      <c r="E2068" s="25">
        <f t="shared" si="395"/>
        <v>16340.5</v>
      </c>
      <c r="F2068" s="25">
        <f t="shared" si="396"/>
        <v>16456.625</v>
      </c>
      <c r="G2068" s="25">
        <f t="shared" si="385"/>
        <v>1.1657918923230006</v>
      </c>
      <c r="H2068" s="25">
        <f t="shared" si="392"/>
        <v>0.99623085886831275</v>
      </c>
      <c r="I2068" s="4">
        <f t="shared" si="386"/>
        <v>19257.584554039575</v>
      </c>
      <c r="J2068" s="25">
        <f t="shared" si="393"/>
        <v>12960.295753852803</v>
      </c>
      <c r="K2068" s="15">
        <f t="shared" si="387"/>
        <v>12911.446570048125</v>
      </c>
      <c r="L2068" s="36">
        <f t="shared" si="388"/>
        <v>6273.5534299518749</v>
      </c>
      <c r="M2068" s="36">
        <f t="shared" si="389"/>
        <v>6273.5534299518749</v>
      </c>
      <c r="N2068" s="36">
        <f t="shared" si="390"/>
        <v>0.32700304560603988</v>
      </c>
      <c r="O2068" s="36">
        <f t="shared" si="391"/>
        <v>39357472.638460934</v>
      </c>
      <c r="P2068" s="35">
        <f t="shared" si="394"/>
        <v>39357472.638460934</v>
      </c>
    </row>
    <row r="2069" spans="1:16" x14ac:dyDescent="0.4">
      <c r="A2069" s="1">
        <v>2068</v>
      </c>
      <c r="B2069" s="21">
        <v>41881</v>
      </c>
      <c r="C2069" s="43">
        <v>4</v>
      </c>
      <c r="D2069" s="23">
        <v>15479</v>
      </c>
      <c r="E2069" s="25">
        <f t="shared" si="395"/>
        <v>16572.75</v>
      </c>
      <c r="F2069" s="25">
        <f t="shared" si="396"/>
        <v>16640.125</v>
      </c>
      <c r="G2069" s="25">
        <f t="shared" si="385"/>
        <v>0.93022137754373835</v>
      </c>
      <c r="H2069" s="25">
        <f t="shared" si="392"/>
        <v>1.0011677938160828</v>
      </c>
      <c r="I2069" s="4">
        <f t="shared" si="386"/>
        <v>15460.944804266779</v>
      </c>
      <c r="J2069" s="25">
        <f t="shared" si="393"/>
        <v>12960.612173879723</v>
      </c>
      <c r="K2069" s="15">
        <f t="shared" si="387"/>
        <v>12975.747496629027</v>
      </c>
      <c r="L2069" s="36">
        <f t="shared" si="388"/>
        <v>2503.2525033709735</v>
      </c>
      <c r="M2069" s="36">
        <f t="shared" si="389"/>
        <v>2503.2525033709735</v>
      </c>
      <c r="N2069" s="36">
        <f t="shared" si="390"/>
        <v>0.16171926502816547</v>
      </c>
      <c r="O2069" s="36">
        <f t="shared" si="391"/>
        <v>6266273.0956330458</v>
      </c>
      <c r="P2069" s="35">
        <f t="shared" si="394"/>
        <v>6266273.0956330458</v>
      </c>
    </row>
    <row r="2070" spans="1:16" x14ac:dyDescent="0.4">
      <c r="A2070" s="1">
        <v>2069</v>
      </c>
      <c r="B2070" s="21">
        <v>41882</v>
      </c>
      <c r="C2070" s="43">
        <v>1</v>
      </c>
      <c r="D2070" s="23">
        <v>15361</v>
      </c>
      <c r="E2070" s="25">
        <f t="shared" si="395"/>
        <v>16707.5</v>
      </c>
      <c r="F2070" s="25">
        <f t="shared" si="396"/>
        <v>16105</v>
      </c>
      <c r="G2070" s="25">
        <f t="shared" si="385"/>
        <v>0.95380316671841048</v>
      </c>
      <c r="H2070" s="25">
        <f t="shared" si="392"/>
        <v>1.0029760598604931</v>
      </c>
      <c r="I2070" s="4">
        <f t="shared" si="386"/>
        <v>15315.420392124421</v>
      </c>
      <c r="J2070" s="25">
        <f t="shared" si="393"/>
        <v>12960.928593906643</v>
      </c>
      <c r="K2070" s="15">
        <f t="shared" si="387"/>
        <v>12999.501093249686</v>
      </c>
      <c r="L2070" s="36">
        <f t="shared" si="388"/>
        <v>2361.4989067503138</v>
      </c>
      <c r="M2070" s="36">
        <f t="shared" si="389"/>
        <v>2361.4989067503138</v>
      </c>
      <c r="N2070" s="36">
        <f t="shared" si="390"/>
        <v>0.15373340972269472</v>
      </c>
      <c r="O2070" s="36">
        <f t="shared" si="391"/>
        <v>5576677.086582927</v>
      </c>
      <c r="P2070" s="35">
        <f t="shared" si="394"/>
        <v>5576677.086582927</v>
      </c>
    </row>
    <row r="2071" spans="1:16" x14ac:dyDescent="0.4">
      <c r="A2071" s="1">
        <v>2070</v>
      </c>
      <c r="B2071" s="21">
        <v>41883</v>
      </c>
      <c r="C2071" s="43">
        <v>2</v>
      </c>
      <c r="D2071" s="23">
        <v>16805</v>
      </c>
      <c r="E2071" s="25">
        <f t="shared" si="395"/>
        <v>15502.5</v>
      </c>
      <c r="F2071" s="25">
        <f t="shared" si="396"/>
        <v>15332.25</v>
      </c>
      <c r="G2071" s="25">
        <f t="shared" si="385"/>
        <v>1.0960556995874708</v>
      </c>
      <c r="H2071" s="25">
        <f t="shared" si="392"/>
        <v>0.99962528745511148</v>
      </c>
      <c r="I2071" s="4">
        <f t="shared" si="386"/>
        <v>16811.299404782851</v>
      </c>
      <c r="J2071" s="25">
        <f t="shared" si="393"/>
        <v>12961.245013933565</v>
      </c>
      <c r="K2071" s="15">
        <f t="shared" si="387"/>
        <v>12956.38827282947</v>
      </c>
      <c r="L2071" s="36">
        <f t="shared" si="388"/>
        <v>3848.6117271705298</v>
      </c>
      <c r="M2071" s="36">
        <f t="shared" si="389"/>
        <v>3848.6117271705298</v>
      </c>
      <c r="N2071" s="36">
        <f t="shared" si="390"/>
        <v>0.2290158718935156</v>
      </c>
      <c r="O2071" s="36">
        <f t="shared" si="391"/>
        <v>14811812.226514528</v>
      </c>
      <c r="P2071" s="35">
        <f t="shared" si="394"/>
        <v>14811812.226514528</v>
      </c>
    </row>
    <row r="2072" spans="1:16" x14ac:dyDescent="0.4">
      <c r="A2072" s="1">
        <v>2071</v>
      </c>
      <c r="B2072" s="21">
        <v>41884</v>
      </c>
      <c r="C2072" s="43">
        <v>3</v>
      </c>
      <c r="D2072" s="23">
        <v>14365</v>
      </c>
      <c r="E2072" s="25">
        <f t="shared" si="395"/>
        <v>15162</v>
      </c>
      <c r="F2072" s="25">
        <f t="shared" si="396"/>
        <v>14636.125</v>
      </c>
      <c r="G2072" s="25">
        <f t="shared" si="385"/>
        <v>0.98147562964924118</v>
      </c>
      <c r="H2072" s="25">
        <f t="shared" si="392"/>
        <v>0.99623085886831275</v>
      </c>
      <c r="I2072" s="4">
        <f t="shared" si="386"/>
        <v>14419.348559748683</v>
      </c>
      <c r="J2072" s="25">
        <f t="shared" si="393"/>
        <v>12961.561433960485</v>
      </c>
      <c r="K2072" s="15">
        <f t="shared" si="387"/>
        <v>12912.707479628854</v>
      </c>
      <c r="L2072" s="36">
        <f t="shared" si="388"/>
        <v>1452.2925203711457</v>
      </c>
      <c r="M2072" s="36">
        <f t="shared" si="389"/>
        <v>1452.2925203711457</v>
      </c>
      <c r="N2072" s="36">
        <f t="shared" si="390"/>
        <v>0.10109937489531122</v>
      </c>
      <c r="O2072" s="36">
        <f t="shared" si="391"/>
        <v>2109153.5647259746</v>
      </c>
      <c r="P2072" s="35">
        <f t="shared" si="394"/>
        <v>2109153.5647259746</v>
      </c>
    </row>
    <row r="2073" spans="1:16" x14ac:dyDescent="0.4">
      <c r="A2073" s="1">
        <v>2072</v>
      </c>
      <c r="B2073" s="21">
        <v>41885</v>
      </c>
      <c r="C2073" s="43">
        <v>4</v>
      </c>
      <c r="D2073" s="23">
        <v>14117</v>
      </c>
      <c r="E2073" s="25">
        <f t="shared" si="395"/>
        <v>14110.25</v>
      </c>
      <c r="F2073" s="25">
        <f t="shared" si="396"/>
        <v>13752.625</v>
      </c>
      <c r="G2073" s="25">
        <f t="shared" si="385"/>
        <v>1.0264949418747331</v>
      </c>
      <c r="H2073" s="25">
        <f t="shared" si="392"/>
        <v>1.0011677938160828</v>
      </c>
      <c r="I2073" s="4">
        <f t="shared" si="386"/>
        <v>14100.533484193691</v>
      </c>
      <c r="J2073" s="25">
        <f t="shared" si="393"/>
        <v>12961.877853987407</v>
      </c>
      <c r="K2073" s="15">
        <f t="shared" si="387"/>
        <v>12977.014654790115</v>
      </c>
      <c r="L2073" s="36">
        <f t="shared" si="388"/>
        <v>1139.9853452098851</v>
      </c>
      <c r="M2073" s="36">
        <f t="shared" si="389"/>
        <v>1139.9853452098851</v>
      </c>
      <c r="N2073" s="36">
        <f t="shared" si="390"/>
        <v>8.0752663116093013E-2</v>
      </c>
      <c r="O2073" s="36">
        <f t="shared" si="391"/>
        <v>1299566.5872933008</v>
      </c>
      <c r="P2073" s="35">
        <f t="shared" si="394"/>
        <v>1299566.5872933008</v>
      </c>
    </row>
    <row r="2074" spans="1:16" x14ac:dyDescent="0.4">
      <c r="A2074" s="1">
        <v>2073</v>
      </c>
      <c r="B2074" s="21">
        <v>41886</v>
      </c>
      <c r="C2074" s="43">
        <v>1</v>
      </c>
      <c r="D2074" s="23">
        <v>11154</v>
      </c>
      <c r="E2074" s="25">
        <f t="shared" si="395"/>
        <v>13395</v>
      </c>
      <c r="F2074" s="25">
        <f t="shared" si="396"/>
        <v>13064.25</v>
      </c>
      <c r="G2074" s="25">
        <f t="shared" si="385"/>
        <v>0.85378035478500491</v>
      </c>
      <c r="H2074" s="25">
        <f t="shared" si="392"/>
        <v>1.0029760598604931</v>
      </c>
      <c r="I2074" s="4">
        <f t="shared" si="386"/>
        <v>11120.903525405623</v>
      </c>
      <c r="J2074" s="25">
        <f t="shared" si="393"/>
        <v>12962.194274014328</v>
      </c>
      <c r="K2074" s="15">
        <f t="shared" si="387"/>
        <v>13000.770540097135</v>
      </c>
      <c r="L2074" s="36">
        <f t="shared" si="388"/>
        <v>-1846.7705400971354</v>
      </c>
      <c r="M2074" s="36">
        <f t="shared" si="389"/>
        <v>1846.7705400971354</v>
      </c>
      <c r="N2074" s="36">
        <f t="shared" si="390"/>
        <v>0.16557024745357141</v>
      </c>
      <c r="O2074" s="36">
        <f t="shared" si="391"/>
        <v>3410561.4277706649</v>
      </c>
      <c r="P2074" s="35">
        <f t="shared" si="394"/>
        <v>3410561.4277706649</v>
      </c>
    </row>
    <row r="2075" spans="1:16" x14ac:dyDescent="0.4">
      <c r="A2075" s="1">
        <v>2074</v>
      </c>
      <c r="B2075" s="21">
        <v>41887</v>
      </c>
      <c r="C2075" s="43">
        <v>2</v>
      </c>
      <c r="D2075" s="23">
        <v>13944</v>
      </c>
      <c r="E2075" s="25">
        <f t="shared" si="395"/>
        <v>12733.5</v>
      </c>
      <c r="F2075" s="25">
        <f t="shared" si="396"/>
        <v>12309.375</v>
      </c>
      <c r="G2075" s="25">
        <f t="shared" si="385"/>
        <v>1.1327951256664128</v>
      </c>
      <c r="H2075" s="25">
        <f t="shared" si="392"/>
        <v>0.99962528745511148</v>
      </c>
      <c r="I2075" s="4">
        <f t="shared" si="386"/>
        <v>13949.226950329785</v>
      </c>
      <c r="J2075" s="25">
        <f t="shared" si="393"/>
        <v>12962.510694041248</v>
      </c>
      <c r="K2075" s="15">
        <f t="shared" si="387"/>
        <v>12957.65347867094</v>
      </c>
      <c r="L2075" s="36">
        <f t="shared" si="388"/>
        <v>986.34652132906012</v>
      </c>
      <c r="M2075" s="36">
        <f t="shared" si="389"/>
        <v>986.34652132906012</v>
      </c>
      <c r="N2075" s="36">
        <f t="shared" si="390"/>
        <v>7.0736268024172419E-2</v>
      </c>
      <c r="O2075" s="36">
        <f t="shared" si="391"/>
        <v>972879.46013793803</v>
      </c>
      <c r="P2075" s="35">
        <f t="shared" si="394"/>
        <v>972879.46013793803</v>
      </c>
    </row>
    <row r="2076" spans="1:16" x14ac:dyDescent="0.4">
      <c r="A2076" s="1">
        <v>2075</v>
      </c>
      <c r="B2076" s="21">
        <v>41888</v>
      </c>
      <c r="C2076" s="43">
        <v>3</v>
      </c>
      <c r="D2076" s="23">
        <v>11719</v>
      </c>
      <c r="E2076" s="25">
        <f t="shared" si="395"/>
        <v>11885.25</v>
      </c>
      <c r="F2076" s="25">
        <f t="shared" si="396"/>
        <v>12158.625</v>
      </c>
      <c r="G2076" s="25">
        <f t="shared" si="385"/>
        <v>0.96384253976086931</v>
      </c>
      <c r="H2076" s="25">
        <f t="shared" si="392"/>
        <v>0.99623085886831275</v>
      </c>
      <c r="I2076" s="4">
        <f t="shared" si="386"/>
        <v>11763.337679895219</v>
      </c>
      <c r="J2076" s="25">
        <f t="shared" si="393"/>
        <v>12962.82711406817</v>
      </c>
      <c r="K2076" s="15">
        <f t="shared" si="387"/>
        <v>12913.968389209585</v>
      </c>
      <c r="L2076" s="36">
        <f t="shared" si="388"/>
        <v>-1194.9683892095854</v>
      </c>
      <c r="M2076" s="36">
        <f t="shared" si="389"/>
        <v>1194.9683892095854</v>
      </c>
      <c r="N2076" s="36">
        <f t="shared" si="390"/>
        <v>0.10196846055205952</v>
      </c>
      <c r="O2076" s="36">
        <f t="shared" si="391"/>
        <v>1427949.4512101512</v>
      </c>
      <c r="P2076" s="35">
        <f t="shared" si="394"/>
        <v>1427949.4512101512</v>
      </c>
    </row>
    <row r="2077" spans="1:16" x14ac:dyDescent="0.4">
      <c r="A2077" s="1">
        <v>2076</v>
      </c>
      <c r="B2077" s="21">
        <v>41889</v>
      </c>
      <c r="C2077" s="43">
        <v>4</v>
      </c>
      <c r="D2077" s="23">
        <v>10724</v>
      </c>
      <c r="E2077" s="25">
        <f t="shared" si="395"/>
        <v>12432</v>
      </c>
      <c r="F2077" s="25">
        <f t="shared" si="396"/>
        <v>12377</v>
      </c>
      <c r="G2077" s="25">
        <f t="shared" si="385"/>
        <v>0.86644582693706063</v>
      </c>
      <c r="H2077" s="25">
        <f t="shared" si="392"/>
        <v>1.0011677938160828</v>
      </c>
      <c r="I2077" s="4">
        <f t="shared" si="386"/>
        <v>10711.491186830994</v>
      </c>
      <c r="J2077" s="25">
        <f t="shared" si="393"/>
        <v>12963.14353409509</v>
      </c>
      <c r="K2077" s="15">
        <f t="shared" si="387"/>
        <v>12978.2818129512</v>
      </c>
      <c r="L2077" s="36">
        <f t="shared" si="388"/>
        <v>-2254.2818129511998</v>
      </c>
      <c r="M2077" s="36">
        <f t="shared" si="389"/>
        <v>2254.2818129511998</v>
      </c>
      <c r="N2077" s="36">
        <f t="shared" si="390"/>
        <v>0.21020904634009696</v>
      </c>
      <c r="O2077" s="36">
        <f t="shared" si="391"/>
        <v>5081786.4922025483</v>
      </c>
      <c r="P2077" s="35">
        <f t="shared" si="394"/>
        <v>5081786.4922025483</v>
      </c>
    </row>
    <row r="2078" spans="1:16" x14ac:dyDescent="0.4">
      <c r="A2078" s="1">
        <v>2077</v>
      </c>
      <c r="B2078" s="21">
        <v>41890</v>
      </c>
      <c r="C2078" s="43">
        <v>1</v>
      </c>
      <c r="D2078" s="23">
        <v>13341</v>
      </c>
      <c r="E2078" s="25">
        <f t="shared" si="395"/>
        <v>12322</v>
      </c>
      <c r="F2078" s="25">
        <f t="shared" si="396"/>
        <v>12572.125</v>
      </c>
      <c r="G2078" s="25">
        <f t="shared" si="385"/>
        <v>1.0611571233979935</v>
      </c>
      <c r="H2078" s="25">
        <f t="shared" si="392"/>
        <v>1.0029760598604931</v>
      </c>
      <c r="I2078" s="4">
        <f t="shared" si="386"/>
        <v>13301.414195126092</v>
      </c>
      <c r="J2078" s="25">
        <f t="shared" si="393"/>
        <v>12963.45995412201</v>
      </c>
      <c r="K2078" s="15">
        <f t="shared" si="387"/>
        <v>13002.039986944583</v>
      </c>
      <c r="L2078" s="36">
        <f t="shared" si="388"/>
        <v>338.96001305541722</v>
      </c>
      <c r="M2078" s="36">
        <f t="shared" si="389"/>
        <v>338.96001305541722</v>
      </c>
      <c r="N2078" s="36">
        <f t="shared" si="390"/>
        <v>2.5407391728912168E-2</v>
      </c>
      <c r="O2078" s="36">
        <f t="shared" si="391"/>
        <v>114893.89045052862</v>
      </c>
      <c r="P2078" s="35">
        <f t="shared" si="394"/>
        <v>114893.89045052862</v>
      </c>
    </row>
    <row r="2079" spans="1:16" x14ac:dyDescent="0.4">
      <c r="A2079" s="1">
        <v>2078</v>
      </c>
      <c r="B2079" s="21">
        <v>41891</v>
      </c>
      <c r="C2079" s="43">
        <v>2</v>
      </c>
      <c r="D2079" s="23">
        <v>13504</v>
      </c>
      <c r="E2079" s="25">
        <f t="shared" si="395"/>
        <v>12822.25</v>
      </c>
      <c r="F2079" s="25">
        <f t="shared" si="396"/>
        <v>12850.875</v>
      </c>
      <c r="G2079" s="25">
        <f t="shared" si="385"/>
        <v>1.0508233875125235</v>
      </c>
      <c r="H2079" s="25">
        <f t="shared" si="392"/>
        <v>0.99962528745511148</v>
      </c>
      <c r="I2079" s="4">
        <f t="shared" si="386"/>
        <v>13509.062015006701</v>
      </c>
      <c r="J2079" s="25">
        <f t="shared" si="393"/>
        <v>12963.776374148933</v>
      </c>
      <c r="K2079" s="15">
        <f t="shared" si="387"/>
        <v>12958.91868451241</v>
      </c>
      <c r="L2079" s="36">
        <f t="shared" si="388"/>
        <v>545.08131548759047</v>
      </c>
      <c r="M2079" s="36">
        <f t="shared" si="389"/>
        <v>545.08131548759047</v>
      </c>
      <c r="N2079" s="36">
        <f t="shared" si="390"/>
        <v>4.0364433907552615E-2</v>
      </c>
      <c r="O2079" s="36">
        <f t="shared" si="391"/>
        <v>297113.64049368212</v>
      </c>
      <c r="P2079" s="35">
        <f t="shared" si="394"/>
        <v>297113.64049368212</v>
      </c>
    </row>
    <row r="2080" spans="1:16" x14ac:dyDescent="0.4">
      <c r="A2080" s="1">
        <v>2079</v>
      </c>
      <c r="B2080" s="21">
        <v>41892</v>
      </c>
      <c r="C2080" s="43">
        <v>3</v>
      </c>
      <c r="D2080" s="23">
        <v>13720</v>
      </c>
      <c r="E2080" s="25">
        <f t="shared" si="395"/>
        <v>12879.5</v>
      </c>
      <c r="F2080" s="25">
        <f t="shared" si="396"/>
        <v>12817.875</v>
      </c>
      <c r="G2080" s="25">
        <f t="shared" si="385"/>
        <v>1.0703802307324732</v>
      </c>
      <c r="H2080" s="25">
        <f t="shared" si="392"/>
        <v>0.99623085886831275</v>
      </c>
      <c r="I2080" s="4">
        <f t="shared" si="386"/>
        <v>13771.908265906854</v>
      </c>
      <c r="J2080" s="25">
        <f t="shared" si="393"/>
        <v>12964.092794175853</v>
      </c>
      <c r="K2080" s="15">
        <f t="shared" si="387"/>
        <v>12915.229298790315</v>
      </c>
      <c r="L2080" s="36">
        <f t="shared" si="388"/>
        <v>804.77070120968528</v>
      </c>
      <c r="M2080" s="36">
        <f t="shared" si="389"/>
        <v>804.77070120968528</v>
      </c>
      <c r="N2080" s="36">
        <f t="shared" si="390"/>
        <v>5.8656756647936244E-2</v>
      </c>
      <c r="O2080" s="36">
        <f t="shared" si="391"/>
        <v>647655.8815255285</v>
      </c>
      <c r="P2080" s="35">
        <f t="shared" si="394"/>
        <v>647655.8815255285</v>
      </c>
    </row>
    <row r="2081" spans="1:16" x14ac:dyDescent="0.4">
      <c r="A2081" s="1">
        <v>2080</v>
      </c>
      <c r="B2081" s="21">
        <v>41893</v>
      </c>
      <c r="C2081" s="43">
        <v>4</v>
      </c>
      <c r="D2081" s="23">
        <v>10953</v>
      </c>
      <c r="E2081" s="25">
        <f t="shared" si="395"/>
        <v>12756.25</v>
      </c>
      <c r="F2081" s="25">
        <f t="shared" si="396"/>
        <v>12505.25</v>
      </c>
      <c r="G2081" s="25">
        <f t="shared" si="385"/>
        <v>0.87587213370384442</v>
      </c>
      <c r="H2081" s="25">
        <f t="shared" si="392"/>
        <v>1.0011677938160828</v>
      </c>
      <c r="I2081" s="4">
        <f t="shared" si="386"/>
        <v>10940.224073979847</v>
      </c>
      <c r="J2081" s="25">
        <f t="shared" si="393"/>
        <v>12964.409214202773</v>
      </c>
      <c r="K2081" s="15">
        <f t="shared" si="387"/>
        <v>12979.548971112286</v>
      </c>
      <c r="L2081" s="36">
        <f t="shared" si="388"/>
        <v>-2026.5489711122864</v>
      </c>
      <c r="M2081" s="36">
        <f t="shared" si="389"/>
        <v>2026.5489711122864</v>
      </c>
      <c r="N2081" s="36">
        <f t="shared" si="390"/>
        <v>0.1850222743643099</v>
      </c>
      <c r="O2081" s="36">
        <f t="shared" si="391"/>
        <v>4106900.7323162667</v>
      </c>
      <c r="P2081" s="35">
        <f t="shared" si="394"/>
        <v>4106900.7323162667</v>
      </c>
    </row>
    <row r="2082" spans="1:16" x14ac:dyDescent="0.4">
      <c r="A2082" s="1">
        <v>2081</v>
      </c>
      <c r="B2082" s="21">
        <v>41894</v>
      </c>
      <c r="C2082" s="43">
        <v>1</v>
      </c>
      <c r="D2082" s="23">
        <v>12848</v>
      </c>
      <c r="E2082" s="25">
        <f t="shared" si="395"/>
        <v>12254.25</v>
      </c>
      <c r="F2082" s="25">
        <f t="shared" si="396"/>
        <v>11840</v>
      </c>
      <c r="G2082" s="25">
        <f t="shared" si="385"/>
        <v>1.085135135135135</v>
      </c>
      <c r="H2082" s="25">
        <f t="shared" si="392"/>
        <v>1.0029760598604931</v>
      </c>
      <c r="I2082" s="4">
        <f t="shared" si="386"/>
        <v>12809.877039126004</v>
      </c>
      <c r="J2082" s="25">
        <f t="shared" si="393"/>
        <v>12964.725634229695</v>
      </c>
      <c r="K2082" s="15">
        <f t="shared" si="387"/>
        <v>13003.309433792032</v>
      </c>
      <c r="L2082" s="36">
        <f t="shared" si="388"/>
        <v>-155.309433792032</v>
      </c>
      <c r="M2082" s="36">
        <f t="shared" si="389"/>
        <v>155.309433792032</v>
      </c>
      <c r="N2082" s="36">
        <f t="shared" si="390"/>
        <v>1.2088218694896638E-2</v>
      </c>
      <c r="O2082" s="36">
        <f t="shared" si="391"/>
        <v>24121.02022480157</v>
      </c>
      <c r="P2082" s="35">
        <f t="shared" si="394"/>
        <v>24121.02022480157</v>
      </c>
    </row>
    <row r="2083" spans="1:16" x14ac:dyDescent="0.4">
      <c r="A2083" s="1">
        <v>2082</v>
      </c>
      <c r="B2083" s="21">
        <v>41895</v>
      </c>
      <c r="C2083" s="43">
        <v>2</v>
      </c>
      <c r="D2083" s="23">
        <v>11496</v>
      </c>
      <c r="E2083" s="25">
        <f t="shared" si="395"/>
        <v>11425.75</v>
      </c>
      <c r="F2083" s="25">
        <f t="shared" si="396"/>
        <v>11626.5</v>
      </c>
      <c r="G2083" s="25">
        <f t="shared" si="385"/>
        <v>0.9887756418526642</v>
      </c>
      <c r="H2083" s="25">
        <f t="shared" si="392"/>
        <v>0.99962528745511148</v>
      </c>
      <c r="I2083" s="4">
        <f t="shared" si="386"/>
        <v>11500.309310168619</v>
      </c>
      <c r="J2083" s="25">
        <f t="shared" si="393"/>
        <v>12965.042054256615</v>
      </c>
      <c r="K2083" s="15">
        <f t="shared" si="387"/>
        <v>12960.183890353877</v>
      </c>
      <c r="L2083" s="36">
        <f t="shared" si="388"/>
        <v>-1464.1838903538774</v>
      </c>
      <c r="M2083" s="36">
        <f t="shared" si="389"/>
        <v>1464.1838903538774</v>
      </c>
      <c r="N2083" s="36">
        <f t="shared" si="390"/>
        <v>0.1273646390356539</v>
      </c>
      <c r="O2083" s="36">
        <f t="shared" si="391"/>
        <v>2143834.4647718151</v>
      </c>
      <c r="P2083" s="35">
        <f t="shared" si="394"/>
        <v>2143834.4647718151</v>
      </c>
    </row>
    <row r="2084" spans="1:16" x14ac:dyDescent="0.4">
      <c r="A2084" s="1">
        <v>2083</v>
      </c>
      <c r="B2084" s="21">
        <v>41896</v>
      </c>
      <c r="C2084" s="43">
        <v>3</v>
      </c>
      <c r="D2084" s="23">
        <v>10406</v>
      </c>
      <c r="E2084" s="25">
        <f t="shared" si="395"/>
        <v>11827.25</v>
      </c>
      <c r="F2084" s="25">
        <f t="shared" si="396"/>
        <v>11804.5</v>
      </c>
      <c r="G2084" s="25">
        <f t="shared" si="385"/>
        <v>0.88152823075945619</v>
      </c>
      <c r="H2084" s="25">
        <f t="shared" si="392"/>
        <v>0.99623085886831275</v>
      </c>
      <c r="I2084" s="4">
        <f t="shared" si="386"/>
        <v>10445.370073981539</v>
      </c>
      <c r="J2084" s="25">
        <f t="shared" si="393"/>
        <v>12965.358474283536</v>
      </c>
      <c r="K2084" s="15">
        <f t="shared" si="387"/>
        <v>12916.490208371044</v>
      </c>
      <c r="L2084" s="36">
        <f t="shared" si="388"/>
        <v>-2510.490208371044</v>
      </c>
      <c r="M2084" s="36">
        <f t="shared" si="389"/>
        <v>2510.490208371044</v>
      </c>
      <c r="N2084" s="36">
        <f t="shared" si="390"/>
        <v>0.24125410420632751</v>
      </c>
      <c r="O2084" s="36">
        <f t="shared" si="391"/>
        <v>6302561.0863268878</v>
      </c>
      <c r="P2084" s="35">
        <f t="shared" si="394"/>
        <v>6302561.0863268878</v>
      </c>
    </row>
    <row r="2085" spans="1:16" x14ac:dyDescent="0.4">
      <c r="A2085" s="1">
        <v>2084</v>
      </c>
      <c r="B2085" s="21">
        <v>41897</v>
      </c>
      <c r="C2085" s="43">
        <v>4</v>
      </c>
      <c r="D2085" s="23">
        <v>12559</v>
      </c>
      <c r="E2085" s="25">
        <f t="shared" si="395"/>
        <v>11781.75</v>
      </c>
      <c r="F2085" s="25">
        <f t="shared" si="396"/>
        <v>11918.875</v>
      </c>
      <c r="G2085" s="25">
        <f t="shared" si="385"/>
        <v>1.0537068305523802</v>
      </c>
      <c r="H2085" s="25">
        <f t="shared" si="392"/>
        <v>1.0011677938160828</v>
      </c>
      <c r="I2085" s="4">
        <f t="shared" si="386"/>
        <v>12544.350784726823</v>
      </c>
      <c r="J2085" s="25">
        <f t="shared" si="393"/>
        <v>12965.674894310458</v>
      </c>
      <c r="K2085" s="15">
        <f t="shared" si="387"/>
        <v>12980.816129273373</v>
      </c>
      <c r="L2085" s="36">
        <f t="shared" si="388"/>
        <v>-421.81612927337301</v>
      </c>
      <c r="M2085" s="36">
        <f t="shared" si="389"/>
        <v>421.81612927337301</v>
      </c>
      <c r="N2085" s="36">
        <f t="shared" si="390"/>
        <v>3.3586760830748706E-2</v>
      </c>
      <c r="O2085" s="36">
        <f t="shared" si="391"/>
        <v>177928.84691517093</v>
      </c>
      <c r="P2085" s="35">
        <f t="shared" si="394"/>
        <v>177928.84691517093</v>
      </c>
    </row>
    <row r="2086" spans="1:16" x14ac:dyDescent="0.4">
      <c r="A2086" s="1">
        <v>2085</v>
      </c>
      <c r="B2086" s="21">
        <v>41898</v>
      </c>
      <c r="C2086" s="43">
        <v>1</v>
      </c>
      <c r="D2086" s="23">
        <v>12666</v>
      </c>
      <c r="E2086" s="25">
        <f t="shared" si="395"/>
        <v>12056</v>
      </c>
      <c r="F2086" s="25">
        <f t="shared" si="396"/>
        <v>12006.625</v>
      </c>
      <c r="G2086" s="25">
        <f t="shared" si="385"/>
        <v>1.0549175975763381</v>
      </c>
      <c r="H2086" s="25">
        <f t="shared" si="392"/>
        <v>1.0029760598604931</v>
      </c>
      <c r="I2086" s="4">
        <f t="shared" si="386"/>
        <v>12628.417074841997</v>
      </c>
      <c r="J2086" s="25">
        <f t="shared" si="393"/>
        <v>12965.991314337378</v>
      </c>
      <c r="K2086" s="15">
        <f t="shared" si="387"/>
        <v>13004.578880639479</v>
      </c>
      <c r="L2086" s="36">
        <f t="shared" si="388"/>
        <v>-338.57888063947939</v>
      </c>
      <c r="M2086" s="36">
        <f t="shared" si="389"/>
        <v>338.57888063947939</v>
      </c>
      <c r="N2086" s="36">
        <f t="shared" si="390"/>
        <v>2.6731318540934738E-2</v>
      </c>
      <c r="O2086" s="36">
        <f t="shared" si="391"/>
        <v>114635.65841508283</v>
      </c>
      <c r="P2086" s="35">
        <f t="shared" si="394"/>
        <v>114635.65841508283</v>
      </c>
    </row>
    <row r="2087" spans="1:16" x14ac:dyDescent="0.4">
      <c r="A2087" s="1">
        <v>2086</v>
      </c>
      <c r="B2087" s="21">
        <v>41899</v>
      </c>
      <c r="C2087" s="43">
        <v>2</v>
      </c>
      <c r="D2087" s="23">
        <v>12593</v>
      </c>
      <c r="E2087" s="25">
        <f t="shared" si="395"/>
        <v>11957.25</v>
      </c>
      <c r="F2087" s="25">
        <f t="shared" si="396"/>
        <v>11751.375</v>
      </c>
      <c r="G2087" s="25">
        <f t="shared" si="385"/>
        <v>1.071619278595058</v>
      </c>
      <c r="H2087" s="25">
        <f t="shared" si="392"/>
        <v>0.99962528745511148</v>
      </c>
      <c r="I2087" s="4">
        <f t="shared" si="386"/>
        <v>12597.720523917311</v>
      </c>
      <c r="J2087" s="25">
        <f t="shared" si="393"/>
        <v>12966.307734364298</v>
      </c>
      <c r="K2087" s="15">
        <f t="shared" si="387"/>
        <v>12961.449096195347</v>
      </c>
      <c r="L2087" s="36">
        <f t="shared" si="388"/>
        <v>-368.44909619534701</v>
      </c>
      <c r="M2087" s="36">
        <f t="shared" si="389"/>
        <v>368.44909619534701</v>
      </c>
      <c r="N2087" s="36">
        <f t="shared" si="390"/>
        <v>2.9258246342837052E-2</v>
      </c>
      <c r="O2087" s="36">
        <f t="shared" si="391"/>
        <v>135754.73648716806</v>
      </c>
      <c r="P2087" s="35">
        <f t="shared" si="394"/>
        <v>135754.73648716806</v>
      </c>
    </row>
    <row r="2088" spans="1:16" x14ac:dyDescent="0.4">
      <c r="A2088" s="1">
        <v>2087</v>
      </c>
      <c r="B2088" s="21">
        <v>41900</v>
      </c>
      <c r="C2088" s="43">
        <v>3</v>
      </c>
      <c r="D2088" s="23">
        <v>10011</v>
      </c>
      <c r="E2088" s="25">
        <f t="shared" si="395"/>
        <v>11545.5</v>
      </c>
      <c r="F2088" s="25">
        <f t="shared" si="396"/>
        <v>11314.125</v>
      </c>
      <c r="G2088" s="25">
        <f t="shared" si="385"/>
        <v>0.88482317457160853</v>
      </c>
      <c r="H2088" s="25">
        <f t="shared" si="392"/>
        <v>0.99623085886831275</v>
      </c>
      <c r="I2088" s="4">
        <f t="shared" si="386"/>
        <v>10048.875630465998</v>
      </c>
      <c r="J2088" s="25">
        <f t="shared" si="393"/>
        <v>12966.62415439122</v>
      </c>
      <c r="K2088" s="15">
        <f t="shared" si="387"/>
        <v>12917.751117951775</v>
      </c>
      <c r="L2088" s="36">
        <f t="shared" si="388"/>
        <v>-2906.7511179517751</v>
      </c>
      <c r="M2088" s="36">
        <f t="shared" si="389"/>
        <v>2906.7511179517751</v>
      </c>
      <c r="N2088" s="36">
        <f t="shared" si="390"/>
        <v>0.29035572050262465</v>
      </c>
      <c r="O2088" s="36">
        <f t="shared" si="391"/>
        <v>8449202.0617138948</v>
      </c>
      <c r="P2088" s="35">
        <f t="shared" si="394"/>
        <v>8449202.0617138948</v>
      </c>
    </row>
    <row r="2089" spans="1:16" x14ac:dyDescent="0.4">
      <c r="A2089" s="1">
        <v>2088</v>
      </c>
      <c r="B2089" s="21">
        <v>41901</v>
      </c>
      <c r="C2089" s="43">
        <v>4</v>
      </c>
      <c r="D2089" s="23">
        <v>10912</v>
      </c>
      <c r="E2089" s="25">
        <f t="shared" si="395"/>
        <v>11082.75</v>
      </c>
      <c r="F2089" s="25">
        <f t="shared" si="396"/>
        <v>11225.125</v>
      </c>
      <c r="G2089" s="25">
        <f t="shared" si="385"/>
        <v>0.97210498769501452</v>
      </c>
      <c r="H2089" s="25">
        <f t="shared" si="392"/>
        <v>1.0011677938160828</v>
      </c>
      <c r="I2089" s="4">
        <f t="shared" si="386"/>
        <v>10899.271897678087</v>
      </c>
      <c r="J2089" s="25">
        <f t="shared" si="393"/>
        <v>12966.94057441814</v>
      </c>
      <c r="K2089" s="15">
        <f t="shared" si="387"/>
        <v>12982.08328743446</v>
      </c>
      <c r="L2089" s="36">
        <f t="shared" si="388"/>
        <v>-2070.0832874344596</v>
      </c>
      <c r="M2089" s="36">
        <f t="shared" si="389"/>
        <v>2070.0832874344596</v>
      </c>
      <c r="N2089" s="36">
        <f t="shared" si="390"/>
        <v>0.1897070461358559</v>
      </c>
      <c r="O2089" s="36">
        <f t="shared" si="391"/>
        <v>4285244.8169154599</v>
      </c>
      <c r="P2089" s="35">
        <f t="shared" si="394"/>
        <v>4285244.8169154599</v>
      </c>
    </row>
    <row r="2090" spans="1:16" x14ac:dyDescent="0.4">
      <c r="A2090" s="1">
        <v>2089</v>
      </c>
      <c r="B2090" s="21">
        <v>41902</v>
      </c>
      <c r="C2090" s="43">
        <v>1</v>
      </c>
      <c r="D2090" s="23">
        <v>10815</v>
      </c>
      <c r="E2090" s="25">
        <f t="shared" si="395"/>
        <v>11367.5</v>
      </c>
      <c r="F2090" s="25">
        <f t="shared" si="396"/>
        <v>12100.625</v>
      </c>
      <c r="G2090" s="25">
        <f t="shared" si="385"/>
        <v>0.89375548783637204</v>
      </c>
      <c r="H2090" s="25">
        <f t="shared" si="392"/>
        <v>1.0029760598604931</v>
      </c>
      <c r="I2090" s="4">
        <f t="shared" si="386"/>
        <v>10782.90941610739</v>
      </c>
      <c r="J2090" s="25">
        <f t="shared" si="393"/>
        <v>12967.256994445062</v>
      </c>
      <c r="K2090" s="15">
        <f t="shared" si="387"/>
        <v>13005.848327486929</v>
      </c>
      <c r="L2090" s="36">
        <f t="shared" si="388"/>
        <v>-2190.8483274869286</v>
      </c>
      <c r="M2090" s="36">
        <f t="shared" si="389"/>
        <v>2190.8483274869286</v>
      </c>
      <c r="N2090" s="36">
        <f t="shared" si="390"/>
        <v>0.20257497249070075</v>
      </c>
      <c r="O2090" s="36">
        <f t="shared" si="391"/>
        <v>4799816.3940522727</v>
      </c>
      <c r="P2090" s="35">
        <f t="shared" si="394"/>
        <v>4799816.3940522727</v>
      </c>
    </row>
    <row r="2091" spans="1:16" x14ac:dyDescent="0.4">
      <c r="A2091" s="1">
        <v>2090</v>
      </c>
      <c r="B2091" s="21">
        <v>41903</v>
      </c>
      <c r="C2091" s="43">
        <v>2</v>
      </c>
      <c r="D2091" s="23">
        <v>13732</v>
      </c>
      <c r="E2091" s="25">
        <f t="shared" si="395"/>
        <v>12833.75</v>
      </c>
      <c r="F2091" s="25">
        <f t="shared" si="396"/>
        <v>13385.5</v>
      </c>
      <c r="G2091" s="25">
        <f t="shared" si="385"/>
        <v>1.0258862201636099</v>
      </c>
      <c r="H2091" s="25">
        <f t="shared" si="392"/>
        <v>0.99962528745511148</v>
      </c>
      <c r="I2091" s="4">
        <f t="shared" si="386"/>
        <v>13737.147481492299</v>
      </c>
      <c r="J2091" s="25">
        <f t="shared" si="393"/>
        <v>12967.573414471983</v>
      </c>
      <c r="K2091" s="15">
        <f t="shared" si="387"/>
        <v>12962.714302036817</v>
      </c>
      <c r="L2091" s="36">
        <f t="shared" si="388"/>
        <v>769.28569796318334</v>
      </c>
      <c r="M2091" s="36">
        <f t="shared" si="389"/>
        <v>769.28569796318334</v>
      </c>
      <c r="N2091" s="36">
        <f t="shared" si="390"/>
        <v>5.6021387850508544E-2</v>
      </c>
      <c r="O2091" s="36">
        <f t="shared" si="391"/>
        <v>591800.48509070219</v>
      </c>
      <c r="P2091" s="35">
        <f t="shared" si="394"/>
        <v>591800.48509070219</v>
      </c>
    </row>
    <row r="2092" spans="1:16" x14ac:dyDescent="0.4">
      <c r="A2092" s="1">
        <v>2091</v>
      </c>
      <c r="B2092" s="21">
        <v>41904</v>
      </c>
      <c r="C2092" s="43">
        <v>3</v>
      </c>
      <c r="D2092" s="23">
        <v>15876</v>
      </c>
      <c r="E2092" s="25">
        <f t="shared" si="395"/>
        <v>13937.25</v>
      </c>
      <c r="F2092" s="25">
        <f t="shared" si="396"/>
        <v>14619.125</v>
      </c>
      <c r="G2092" s="25">
        <f t="shared" si="385"/>
        <v>1.0859747077885988</v>
      </c>
      <c r="H2092" s="25">
        <f t="shared" si="392"/>
        <v>0.99623085886831275</v>
      </c>
      <c r="I2092" s="4">
        <f t="shared" si="386"/>
        <v>15936.065279120787</v>
      </c>
      <c r="J2092" s="25">
        <f t="shared" si="393"/>
        <v>12967.889834498903</v>
      </c>
      <c r="K2092" s="15">
        <f t="shared" si="387"/>
        <v>12919.012027532504</v>
      </c>
      <c r="L2092" s="36">
        <f t="shared" si="388"/>
        <v>2956.9879724674956</v>
      </c>
      <c r="M2092" s="36">
        <f t="shared" si="389"/>
        <v>2956.9879724674956</v>
      </c>
      <c r="N2092" s="36">
        <f t="shared" si="390"/>
        <v>0.18625522628291105</v>
      </c>
      <c r="O2092" s="36">
        <f t="shared" si="391"/>
        <v>8743777.869317431</v>
      </c>
      <c r="P2092" s="35">
        <f t="shared" si="394"/>
        <v>8743777.869317431</v>
      </c>
    </row>
    <row r="2093" spans="1:16" x14ac:dyDescent="0.4">
      <c r="A2093" s="1">
        <v>2092</v>
      </c>
      <c r="B2093" s="21">
        <v>41905</v>
      </c>
      <c r="C2093" s="43">
        <v>4</v>
      </c>
      <c r="D2093" s="23">
        <v>15326</v>
      </c>
      <c r="E2093" s="25">
        <f t="shared" si="395"/>
        <v>15301</v>
      </c>
      <c r="F2093" s="25">
        <f t="shared" si="396"/>
        <v>15116.875</v>
      </c>
      <c r="G2093" s="25">
        <f t="shared" ref="G2093:G2156" si="397">D2093/F2093</f>
        <v>1.0138338777028983</v>
      </c>
      <c r="H2093" s="25">
        <f t="shared" si="392"/>
        <v>1.0011677938160828</v>
      </c>
      <c r="I2093" s="4">
        <f t="shared" ref="I2093:I2156" si="398">D2093/H2093</f>
        <v>15308.123268311432</v>
      </c>
      <c r="J2093" s="25">
        <f t="shared" si="393"/>
        <v>12968.206254525825</v>
      </c>
      <c r="K2093" s="15">
        <f t="shared" ref="K2093:K2156" si="399">H2093*J2093</f>
        <v>12983.350445595546</v>
      </c>
      <c r="L2093" s="36">
        <f t="shared" ref="L2093:L2156" si="400">D2093-K2093</f>
        <v>2342.6495544044537</v>
      </c>
      <c r="M2093" s="36">
        <f t="shared" ref="M2093:M2156" si="401">ABS(L2093)</f>
        <v>2342.6495544044537</v>
      </c>
      <c r="N2093" s="36">
        <f t="shared" ref="N2093:N2156" si="402">M2093/D2093</f>
        <v>0.152854597051054</v>
      </c>
      <c r="O2093" s="36">
        <f t="shared" ref="O2093:O2156" si="403">L2093^2</f>
        <v>5488006.9347513858</v>
      </c>
      <c r="P2093" s="35">
        <f t="shared" si="394"/>
        <v>5488006.9347513858</v>
      </c>
    </row>
    <row r="2094" spans="1:16" x14ac:dyDescent="0.4">
      <c r="A2094" s="1">
        <v>2093</v>
      </c>
      <c r="B2094" s="21">
        <v>41906</v>
      </c>
      <c r="C2094" s="43">
        <v>1</v>
      </c>
      <c r="D2094" s="23">
        <v>16270</v>
      </c>
      <c r="E2094" s="25">
        <f t="shared" si="395"/>
        <v>14932.75</v>
      </c>
      <c r="F2094" s="25">
        <f t="shared" si="396"/>
        <v>14517.625</v>
      </c>
      <c r="G2094" s="25">
        <f t="shared" si="397"/>
        <v>1.120706727167839</v>
      </c>
      <c r="H2094" s="25">
        <f t="shared" si="392"/>
        <v>1.0029760598604931</v>
      </c>
      <c r="I2094" s="4">
        <f t="shared" si="398"/>
        <v>16221.72318077367</v>
      </c>
      <c r="J2094" s="25">
        <f t="shared" si="393"/>
        <v>12968.522674552745</v>
      </c>
      <c r="K2094" s="15">
        <f t="shared" si="399"/>
        <v>13007.117774334376</v>
      </c>
      <c r="L2094" s="36">
        <f t="shared" si="400"/>
        <v>3262.882225665624</v>
      </c>
      <c r="M2094" s="36">
        <f t="shared" si="401"/>
        <v>3262.882225665624</v>
      </c>
      <c r="N2094" s="36">
        <f t="shared" si="402"/>
        <v>0.2005459265928472</v>
      </c>
      <c r="O2094" s="36">
        <f t="shared" si="403"/>
        <v>10646400.418564657</v>
      </c>
      <c r="P2094" s="35">
        <f t="shared" si="394"/>
        <v>10646400.418564657</v>
      </c>
    </row>
    <row r="2095" spans="1:16" x14ac:dyDescent="0.4">
      <c r="A2095" s="1">
        <v>2094</v>
      </c>
      <c r="B2095" s="21">
        <v>41907</v>
      </c>
      <c r="C2095" s="43">
        <v>2</v>
      </c>
      <c r="D2095" s="23">
        <v>12259</v>
      </c>
      <c r="E2095" s="25">
        <f t="shared" si="395"/>
        <v>14102.5</v>
      </c>
      <c r="F2095" s="25">
        <f t="shared" si="396"/>
        <v>13546.375</v>
      </c>
      <c r="G2095" s="25">
        <f t="shared" si="397"/>
        <v>0.90496535050890003</v>
      </c>
      <c r="H2095" s="25">
        <f t="shared" si="392"/>
        <v>0.99962528745511148</v>
      </c>
      <c r="I2095" s="4">
        <f t="shared" si="398"/>
        <v>12263.595323012969</v>
      </c>
      <c r="J2095" s="25">
        <f t="shared" si="393"/>
        <v>12968.839094579665</v>
      </c>
      <c r="K2095" s="15">
        <f t="shared" si="399"/>
        <v>12963.979507878286</v>
      </c>
      <c r="L2095" s="36">
        <f t="shared" si="400"/>
        <v>-704.97950787828631</v>
      </c>
      <c r="M2095" s="36">
        <f t="shared" si="401"/>
        <v>704.97950787828631</v>
      </c>
      <c r="N2095" s="36">
        <f t="shared" si="402"/>
        <v>5.7507097469474369E-2</v>
      </c>
      <c r="O2095" s="36">
        <f t="shared" si="403"/>
        <v>496996.10652831075</v>
      </c>
      <c r="P2095" s="35">
        <f t="shared" si="394"/>
        <v>496996.10652831075</v>
      </c>
    </row>
    <row r="2096" spans="1:16" x14ac:dyDescent="0.4">
      <c r="A2096" s="1">
        <v>2095</v>
      </c>
      <c r="B2096" s="21">
        <v>41908</v>
      </c>
      <c r="C2096" s="43">
        <v>3</v>
      </c>
      <c r="D2096" s="23">
        <v>12555</v>
      </c>
      <c r="E2096" s="25">
        <f t="shared" si="395"/>
        <v>12990.25</v>
      </c>
      <c r="F2096" s="25">
        <f t="shared" si="396"/>
        <v>12186.75</v>
      </c>
      <c r="G2096" s="25">
        <f t="shared" si="397"/>
        <v>1.0302172441381008</v>
      </c>
      <c r="H2096" s="25">
        <f t="shared" si="392"/>
        <v>0.99623085886831275</v>
      </c>
      <c r="I2096" s="4">
        <f t="shared" si="398"/>
        <v>12602.500603386337</v>
      </c>
      <c r="J2096" s="25">
        <f t="shared" si="393"/>
        <v>12969.155514606588</v>
      </c>
      <c r="K2096" s="15">
        <f t="shared" si="399"/>
        <v>12920.272937113235</v>
      </c>
      <c r="L2096" s="36">
        <f t="shared" si="400"/>
        <v>-365.27293711323546</v>
      </c>
      <c r="M2096" s="36">
        <f t="shared" si="401"/>
        <v>365.27293711323546</v>
      </c>
      <c r="N2096" s="36">
        <f t="shared" si="402"/>
        <v>2.9093822151591831E-2</v>
      </c>
      <c r="O2096" s="36">
        <f t="shared" si="403"/>
        <v>133424.31858732968</v>
      </c>
      <c r="P2096" s="35">
        <f t="shared" si="394"/>
        <v>133424.31858732968</v>
      </c>
    </row>
    <row r="2097" spans="1:16" x14ac:dyDescent="0.4">
      <c r="A2097" s="1">
        <v>2096</v>
      </c>
      <c r="B2097" s="21">
        <v>41909</v>
      </c>
      <c r="C2097" s="43">
        <v>4</v>
      </c>
      <c r="D2097" s="23">
        <v>10877</v>
      </c>
      <c r="E2097" s="25">
        <f t="shared" si="395"/>
        <v>11383.25</v>
      </c>
      <c r="F2097" s="25">
        <f t="shared" si="396"/>
        <v>11376.875</v>
      </c>
      <c r="G2097" s="25">
        <f t="shared" si="397"/>
        <v>0.95606218755150252</v>
      </c>
      <c r="H2097" s="25">
        <f t="shared" si="392"/>
        <v>1.0011677938160828</v>
      </c>
      <c r="I2097" s="4">
        <f t="shared" si="398"/>
        <v>10864.312722786341</v>
      </c>
      <c r="J2097" s="25">
        <f t="shared" si="393"/>
        <v>12969.471934633508</v>
      </c>
      <c r="K2097" s="15">
        <f t="shared" si="399"/>
        <v>12984.617603756633</v>
      </c>
      <c r="L2097" s="36">
        <f t="shared" si="400"/>
        <v>-2107.6176037566329</v>
      </c>
      <c r="M2097" s="36">
        <f t="shared" si="401"/>
        <v>2107.6176037566329</v>
      </c>
      <c r="N2097" s="36">
        <f t="shared" si="402"/>
        <v>0.19376828204069438</v>
      </c>
      <c r="O2097" s="36">
        <f t="shared" si="403"/>
        <v>4442051.9636648512</v>
      </c>
      <c r="P2097" s="35">
        <f t="shared" si="394"/>
        <v>4442051.9636648512</v>
      </c>
    </row>
    <row r="2098" spans="1:16" x14ac:dyDescent="0.4">
      <c r="A2098" s="1">
        <v>2097</v>
      </c>
      <c r="B2098" s="21">
        <v>41910</v>
      </c>
      <c r="C2098" s="43">
        <v>1</v>
      </c>
      <c r="D2098" s="23">
        <v>9842</v>
      </c>
      <c r="E2098" s="25">
        <f t="shared" si="395"/>
        <v>11370.5</v>
      </c>
      <c r="F2098" s="25">
        <f t="shared" si="396"/>
        <v>11372.875</v>
      </c>
      <c r="G2098" s="25">
        <f t="shared" si="397"/>
        <v>0.86539243594957305</v>
      </c>
      <c r="H2098" s="25">
        <f t="shared" si="392"/>
        <v>1.0029760598604931</v>
      </c>
      <c r="I2098" s="4">
        <f t="shared" si="398"/>
        <v>9812.7965301275017</v>
      </c>
      <c r="J2098" s="25">
        <f t="shared" si="393"/>
        <v>12969.788354660428</v>
      </c>
      <c r="K2098" s="15">
        <f t="shared" si="399"/>
        <v>13008.387221181823</v>
      </c>
      <c r="L2098" s="36">
        <f t="shared" si="400"/>
        <v>-3166.3872211818234</v>
      </c>
      <c r="M2098" s="36">
        <f t="shared" si="401"/>
        <v>3166.3872211818234</v>
      </c>
      <c r="N2098" s="36">
        <f t="shared" si="402"/>
        <v>0.32172192858990278</v>
      </c>
      <c r="O2098" s="36">
        <f t="shared" si="403"/>
        <v>10026008.034463549</v>
      </c>
      <c r="P2098" s="35">
        <f t="shared" si="394"/>
        <v>10026008.034463549</v>
      </c>
    </row>
    <row r="2099" spans="1:16" x14ac:dyDescent="0.4">
      <c r="A2099" s="1">
        <v>2098</v>
      </c>
      <c r="B2099" s="21">
        <v>41911</v>
      </c>
      <c r="C2099" s="43">
        <v>2</v>
      </c>
      <c r="D2099" s="23">
        <v>12208</v>
      </c>
      <c r="E2099" s="25">
        <f t="shared" si="395"/>
        <v>11375.25</v>
      </c>
      <c r="F2099" s="25">
        <f t="shared" si="396"/>
        <v>11604.375</v>
      </c>
      <c r="G2099" s="25">
        <f t="shared" si="397"/>
        <v>1.052017019443098</v>
      </c>
      <c r="H2099" s="25">
        <f t="shared" si="392"/>
        <v>0.99962528745511148</v>
      </c>
      <c r="I2099" s="4">
        <f t="shared" si="398"/>
        <v>12212.576205509611</v>
      </c>
      <c r="J2099" s="25">
        <f t="shared" si="393"/>
        <v>12970.10477468735</v>
      </c>
      <c r="K2099" s="15">
        <f t="shared" si="399"/>
        <v>12965.244713719756</v>
      </c>
      <c r="L2099" s="36">
        <f t="shared" si="400"/>
        <v>-757.24471371975596</v>
      </c>
      <c r="M2099" s="36">
        <f t="shared" si="401"/>
        <v>757.24471371975596</v>
      </c>
      <c r="N2099" s="36">
        <f t="shared" si="402"/>
        <v>6.2028564361054715E-2</v>
      </c>
      <c r="O2099" s="36">
        <f t="shared" si="403"/>
        <v>573419.55645651522</v>
      </c>
      <c r="P2099" s="35">
        <f t="shared" si="394"/>
        <v>573419.55645651522</v>
      </c>
    </row>
    <row r="2100" spans="1:16" x14ac:dyDescent="0.4">
      <c r="A2100" s="1">
        <v>2099</v>
      </c>
      <c r="B2100" s="21">
        <v>41912</v>
      </c>
      <c r="C2100" s="43">
        <v>3</v>
      </c>
      <c r="D2100" s="23">
        <v>12574</v>
      </c>
      <c r="E2100" s="25">
        <f t="shared" si="395"/>
        <v>11833.5</v>
      </c>
      <c r="F2100" s="25">
        <f t="shared" si="396"/>
        <v>11866.625</v>
      </c>
      <c r="G2100" s="25">
        <f t="shared" si="397"/>
        <v>1.0596104621153866</v>
      </c>
      <c r="H2100" s="25">
        <f t="shared" si="392"/>
        <v>0.99623085886831275</v>
      </c>
      <c r="I2100" s="4">
        <f t="shared" si="398"/>
        <v>12621.572488011136</v>
      </c>
      <c r="J2100" s="25">
        <f t="shared" si="393"/>
        <v>12970.42119471427</v>
      </c>
      <c r="K2100" s="15">
        <f t="shared" si="399"/>
        <v>12921.533846693965</v>
      </c>
      <c r="L2100" s="36">
        <f t="shared" si="400"/>
        <v>-347.53384669396473</v>
      </c>
      <c r="M2100" s="36">
        <f t="shared" si="401"/>
        <v>347.53384669396473</v>
      </c>
      <c r="N2100" s="36">
        <f t="shared" si="402"/>
        <v>2.7639084356128895E-2</v>
      </c>
      <c r="O2100" s="36">
        <f t="shared" si="403"/>
        <v>120779.77459790418</v>
      </c>
      <c r="P2100" s="35">
        <f t="shared" si="394"/>
        <v>120779.77459790418</v>
      </c>
    </row>
    <row r="2101" spans="1:16" x14ac:dyDescent="0.4">
      <c r="A2101" s="1">
        <v>2100</v>
      </c>
      <c r="B2101" s="21">
        <v>41913</v>
      </c>
      <c r="C2101" s="43">
        <v>4</v>
      </c>
      <c r="D2101" s="23">
        <v>12710</v>
      </c>
      <c r="E2101" s="25">
        <f t="shared" si="395"/>
        <v>11899.75</v>
      </c>
      <c r="F2101" s="25">
        <f t="shared" si="396"/>
        <v>11929.875</v>
      </c>
      <c r="G2101" s="25">
        <f t="shared" si="397"/>
        <v>1.0653925544064795</v>
      </c>
      <c r="H2101" s="25">
        <f t="shared" si="392"/>
        <v>1.0011677938160828</v>
      </c>
      <c r="I2101" s="4">
        <f t="shared" si="398"/>
        <v>12695.174653545499</v>
      </c>
      <c r="J2101" s="25">
        <f t="shared" si="393"/>
        <v>12970.737614741191</v>
      </c>
      <c r="K2101" s="15">
        <f t="shared" si="399"/>
        <v>12985.884761917718</v>
      </c>
      <c r="L2101" s="36">
        <f t="shared" si="400"/>
        <v>-275.8847619177177</v>
      </c>
      <c r="M2101" s="36">
        <f t="shared" si="401"/>
        <v>275.8847619177177</v>
      </c>
      <c r="N2101" s="36">
        <f t="shared" si="402"/>
        <v>2.1706118168191794E-2</v>
      </c>
      <c r="O2101" s="36">
        <f t="shared" si="403"/>
        <v>76112.40185839578</v>
      </c>
      <c r="P2101" s="35">
        <f t="shared" si="394"/>
        <v>76112.40185839578</v>
      </c>
    </row>
    <row r="2102" spans="1:16" x14ac:dyDescent="0.4">
      <c r="A2102" s="1">
        <v>2101</v>
      </c>
      <c r="B2102" s="21">
        <v>41914</v>
      </c>
      <c r="C2102" s="43">
        <v>1</v>
      </c>
      <c r="D2102" s="23">
        <v>10107</v>
      </c>
      <c r="E2102" s="25">
        <f t="shared" si="395"/>
        <v>11960</v>
      </c>
      <c r="F2102" s="25">
        <f t="shared" si="396"/>
        <v>11737.5</v>
      </c>
      <c r="G2102" s="25">
        <f t="shared" si="397"/>
        <v>0.86108626198083071</v>
      </c>
      <c r="H2102" s="25">
        <f t="shared" si="392"/>
        <v>1.0029760598604931</v>
      </c>
      <c r="I2102" s="4">
        <f t="shared" si="398"/>
        <v>10077.010214387183</v>
      </c>
      <c r="J2102" s="25">
        <f t="shared" si="393"/>
        <v>12971.054034768113</v>
      </c>
      <c r="K2102" s="15">
        <f t="shared" si="399"/>
        <v>13009.656668029273</v>
      </c>
      <c r="L2102" s="36">
        <f t="shared" si="400"/>
        <v>-2902.6566680292726</v>
      </c>
      <c r="M2102" s="36">
        <f t="shared" si="401"/>
        <v>2902.6566680292726</v>
      </c>
      <c r="N2102" s="36">
        <f t="shared" si="402"/>
        <v>0.28719270486091547</v>
      </c>
      <c r="O2102" s="36">
        <f t="shared" si="403"/>
        <v>8425415.7324547991</v>
      </c>
      <c r="P2102" s="35">
        <f t="shared" si="394"/>
        <v>8425415.7324547991</v>
      </c>
    </row>
    <row r="2103" spans="1:16" x14ac:dyDescent="0.4">
      <c r="A2103" s="1">
        <v>2102</v>
      </c>
      <c r="B2103" s="21">
        <v>41915</v>
      </c>
      <c r="C2103" s="43">
        <v>2</v>
      </c>
      <c r="D2103" s="23">
        <v>12449</v>
      </c>
      <c r="E2103" s="25">
        <f t="shared" si="395"/>
        <v>11515</v>
      </c>
      <c r="F2103" s="25">
        <f t="shared" si="396"/>
        <v>11017.5</v>
      </c>
      <c r="G2103" s="25">
        <f t="shared" si="397"/>
        <v>1.1299296573632858</v>
      </c>
      <c r="H2103" s="25">
        <f t="shared" si="392"/>
        <v>0.99962528745511148</v>
      </c>
      <c r="I2103" s="4">
        <f t="shared" si="398"/>
        <v>12453.666545084301</v>
      </c>
      <c r="J2103" s="25">
        <f t="shared" si="393"/>
        <v>12971.370454795033</v>
      </c>
      <c r="K2103" s="15">
        <f t="shared" si="399"/>
        <v>12966.509919561226</v>
      </c>
      <c r="L2103" s="36">
        <f t="shared" si="400"/>
        <v>-517.50991956122562</v>
      </c>
      <c r="M2103" s="36">
        <f t="shared" si="401"/>
        <v>517.50991956122562</v>
      </c>
      <c r="N2103" s="36">
        <f t="shared" si="402"/>
        <v>4.1570400800162714E-2</v>
      </c>
      <c r="O2103" s="36">
        <f t="shared" si="403"/>
        <v>267816.51684426621</v>
      </c>
      <c r="P2103" s="35">
        <f t="shared" si="394"/>
        <v>267816.51684426621</v>
      </c>
    </row>
    <row r="2104" spans="1:16" x14ac:dyDescent="0.4">
      <c r="A2104" s="1">
        <v>2103</v>
      </c>
      <c r="B2104" s="21">
        <v>41916</v>
      </c>
      <c r="C2104" s="43">
        <v>3</v>
      </c>
      <c r="D2104" s="23">
        <v>10794</v>
      </c>
      <c r="E2104" s="25">
        <f t="shared" si="395"/>
        <v>10520</v>
      </c>
      <c r="F2104" s="25">
        <f t="shared" si="396"/>
        <v>10803.125</v>
      </c>
      <c r="G2104" s="25">
        <f t="shared" si="397"/>
        <v>0.99915533699739656</v>
      </c>
      <c r="H2104" s="25">
        <f t="shared" si="392"/>
        <v>0.99623085886831275</v>
      </c>
      <c r="I2104" s="4">
        <f t="shared" si="398"/>
        <v>10834.838033687942</v>
      </c>
      <c r="J2104" s="25">
        <f t="shared" si="393"/>
        <v>12971.686874821953</v>
      </c>
      <c r="K2104" s="15">
        <f t="shared" si="399"/>
        <v>12922.794756274694</v>
      </c>
      <c r="L2104" s="36">
        <f t="shared" si="400"/>
        <v>-2128.794756274694</v>
      </c>
      <c r="M2104" s="36">
        <f t="shared" si="401"/>
        <v>2128.794756274694</v>
      </c>
      <c r="N2104" s="36">
        <f t="shared" si="402"/>
        <v>0.19722019235452048</v>
      </c>
      <c r="O2104" s="36">
        <f t="shared" si="403"/>
        <v>4531767.1143426336</v>
      </c>
      <c r="P2104" s="35">
        <f t="shared" si="394"/>
        <v>4531767.1143426336</v>
      </c>
    </row>
    <row r="2105" spans="1:16" x14ac:dyDescent="0.4">
      <c r="A2105" s="1">
        <v>2104</v>
      </c>
      <c r="B2105" s="21">
        <v>41917</v>
      </c>
      <c r="C2105" s="43">
        <v>4</v>
      </c>
      <c r="D2105" s="23">
        <v>8730</v>
      </c>
      <c r="E2105" s="25">
        <f t="shared" si="395"/>
        <v>11086.25</v>
      </c>
      <c r="F2105" s="25">
        <f t="shared" si="396"/>
        <v>11741.625</v>
      </c>
      <c r="G2105" s="25">
        <f t="shared" si="397"/>
        <v>0.74350867107406338</v>
      </c>
      <c r="H2105" s="25">
        <f t="shared" si="392"/>
        <v>1.0011677938160828</v>
      </c>
      <c r="I2105" s="4">
        <f t="shared" si="398"/>
        <v>8719.8170515698039</v>
      </c>
      <c r="J2105" s="25">
        <f t="shared" si="393"/>
        <v>12972.003294848875</v>
      </c>
      <c r="K2105" s="15">
        <f t="shared" si="399"/>
        <v>12987.151920078804</v>
      </c>
      <c r="L2105" s="36">
        <f t="shared" si="400"/>
        <v>-4257.1519200788043</v>
      </c>
      <c r="M2105" s="36">
        <f t="shared" si="401"/>
        <v>4257.1519200788043</v>
      </c>
      <c r="N2105" s="36">
        <f t="shared" si="402"/>
        <v>0.48764626805026395</v>
      </c>
      <c r="O2105" s="36">
        <f t="shared" si="403"/>
        <v>18123342.470630649</v>
      </c>
      <c r="P2105" s="35">
        <f t="shared" si="394"/>
        <v>18123342.470630649</v>
      </c>
    </row>
    <row r="2106" spans="1:16" x14ac:dyDescent="0.4">
      <c r="A2106" s="1">
        <v>2105</v>
      </c>
      <c r="B2106" s="21">
        <v>41918</v>
      </c>
      <c r="C2106" s="43">
        <v>1</v>
      </c>
      <c r="D2106" s="23">
        <v>12372</v>
      </c>
      <c r="E2106" s="25">
        <f t="shared" si="395"/>
        <v>12397</v>
      </c>
      <c r="F2106" s="25">
        <f t="shared" si="396"/>
        <v>13186.25</v>
      </c>
      <c r="G2106" s="25">
        <f t="shared" si="397"/>
        <v>0.93825007109678638</v>
      </c>
      <c r="H2106" s="25">
        <f t="shared" si="392"/>
        <v>1.0029760598604931</v>
      </c>
      <c r="I2106" s="4">
        <f t="shared" si="398"/>
        <v>12335.28944022937</v>
      </c>
      <c r="J2106" s="25">
        <f t="shared" si="393"/>
        <v>12972.319714875795</v>
      </c>
      <c r="K2106" s="15">
        <f t="shared" si="399"/>
        <v>13010.92611487672</v>
      </c>
      <c r="L2106" s="36">
        <f t="shared" si="400"/>
        <v>-638.92611487672002</v>
      </c>
      <c r="M2106" s="36">
        <f t="shared" si="401"/>
        <v>638.92611487672002</v>
      </c>
      <c r="N2106" s="36">
        <f t="shared" si="402"/>
        <v>5.1642912615318462E-2</v>
      </c>
      <c r="O2106" s="36">
        <f t="shared" si="403"/>
        <v>408226.58027145965</v>
      </c>
      <c r="P2106" s="35">
        <f t="shared" si="394"/>
        <v>408226.58027145965</v>
      </c>
    </row>
    <row r="2107" spans="1:16" x14ac:dyDescent="0.4">
      <c r="A2107" s="1">
        <v>2106</v>
      </c>
      <c r="B2107" s="21">
        <v>41919</v>
      </c>
      <c r="C2107" s="43">
        <v>2</v>
      </c>
      <c r="D2107" s="23">
        <v>17692</v>
      </c>
      <c r="E2107" s="25">
        <f t="shared" si="395"/>
        <v>13975.5</v>
      </c>
      <c r="F2107" s="25">
        <f t="shared" si="396"/>
        <v>14473.75</v>
      </c>
      <c r="G2107" s="25">
        <f t="shared" si="397"/>
        <v>1.2223508074963296</v>
      </c>
      <c r="H2107" s="25">
        <f t="shared" si="392"/>
        <v>0.99962528745511148</v>
      </c>
      <c r="I2107" s="4">
        <f t="shared" si="398"/>
        <v>17698.631899400069</v>
      </c>
      <c r="J2107" s="25">
        <f t="shared" si="393"/>
        <v>12972.636134902717</v>
      </c>
      <c r="K2107" s="15">
        <f t="shared" si="399"/>
        <v>12967.775125402695</v>
      </c>
      <c r="L2107" s="36">
        <f t="shared" si="400"/>
        <v>4724.2248745973047</v>
      </c>
      <c r="M2107" s="36">
        <f t="shared" si="401"/>
        <v>4724.2248745973047</v>
      </c>
      <c r="N2107" s="36">
        <f t="shared" si="402"/>
        <v>0.26702604988680223</v>
      </c>
      <c r="O2107" s="36">
        <f t="shared" si="403"/>
        <v>22318300.665763918</v>
      </c>
      <c r="P2107" s="35">
        <f t="shared" si="394"/>
        <v>22318300.665763918</v>
      </c>
    </row>
    <row r="2108" spans="1:16" x14ac:dyDescent="0.4">
      <c r="A2108" s="1">
        <v>2107</v>
      </c>
      <c r="B2108" s="21">
        <v>41920</v>
      </c>
      <c r="C2108" s="43">
        <v>3</v>
      </c>
      <c r="D2108" s="23">
        <v>17108</v>
      </c>
      <c r="E2108" s="25">
        <f t="shared" si="395"/>
        <v>14972</v>
      </c>
      <c r="F2108" s="25">
        <f t="shared" si="396"/>
        <v>15437.625</v>
      </c>
      <c r="G2108" s="25">
        <f t="shared" si="397"/>
        <v>1.1082015530238623</v>
      </c>
      <c r="H2108" s="25">
        <f t="shared" si="392"/>
        <v>0.99623085886831275</v>
      </c>
      <c r="I2108" s="4">
        <f t="shared" si="398"/>
        <v>17172.72642952875</v>
      </c>
      <c r="J2108" s="25">
        <f t="shared" si="393"/>
        <v>12972.952554929638</v>
      </c>
      <c r="K2108" s="15">
        <f t="shared" si="399"/>
        <v>12924.055665855425</v>
      </c>
      <c r="L2108" s="36">
        <f t="shared" si="400"/>
        <v>4183.9443341445749</v>
      </c>
      <c r="M2108" s="36">
        <f t="shared" si="401"/>
        <v>4183.9443341445749</v>
      </c>
      <c r="N2108" s="36">
        <f t="shared" si="402"/>
        <v>0.2445606929006649</v>
      </c>
      <c r="O2108" s="36">
        <f t="shared" si="403"/>
        <v>17505390.191220488</v>
      </c>
      <c r="P2108" s="35">
        <f t="shared" si="394"/>
        <v>17505390.191220488</v>
      </c>
    </row>
    <row r="2109" spans="1:16" x14ac:dyDescent="0.4">
      <c r="A2109" s="1">
        <v>2108</v>
      </c>
      <c r="B2109" s="21">
        <v>41921</v>
      </c>
      <c r="C2109" s="43">
        <v>4</v>
      </c>
      <c r="D2109" s="23">
        <v>12716</v>
      </c>
      <c r="E2109" s="25">
        <f t="shared" si="395"/>
        <v>15903.25</v>
      </c>
      <c r="F2109" s="25">
        <f t="shared" si="396"/>
        <v>15368.25</v>
      </c>
      <c r="G2109" s="25">
        <f t="shared" si="397"/>
        <v>0.82742016820392694</v>
      </c>
      <c r="H2109" s="25">
        <f t="shared" si="392"/>
        <v>1.0011677938160828</v>
      </c>
      <c r="I2109" s="4">
        <f t="shared" si="398"/>
        <v>12701.167654955512</v>
      </c>
      <c r="J2109" s="25">
        <f t="shared" si="393"/>
        <v>12973.268974956558</v>
      </c>
      <c r="K2109" s="15">
        <f t="shared" si="399"/>
        <v>12988.419078239891</v>
      </c>
      <c r="L2109" s="36">
        <f t="shared" si="400"/>
        <v>-272.41907823989095</v>
      </c>
      <c r="M2109" s="36">
        <f t="shared" si="401"/>
        <v>272.41907823989095</v>
      </c>
      <c r="N2109" s="36">
        <f t="shared" si="402"/>
        <v>2.1423331097820929E-2</v>
      </c>
      <c r="O2109" s="36">
        <f t="shared" si="403"/>
        <v>74212.154189071822</v>
      </c>
      <c r="P2109" s="35">
        <f t="shared" si="394"/>
        <v>74212.154189071822</v>
      </c>
    </row>
    <row r="2110" spans="1:16" x14ac:dyDescent="0.4">
      <c r="A2110" s="1">
        <v>2109</v>
      </c>
      <c r="B2110" s="21">
        <v>41922</v>
      </c>
      <c r="C2110" s="43">
        <v>1</v>
      </c>
      <c r="D2110" s="23">
        <v>16097</v>
      </c>
      <c r="E2110" s="25">
        <f t="shared" si="395"/>
        <v>14833.25</v>
      </c>
      <c r="F2110" s="25">
        <f t="shared" si="396"/>
        <v>13903.5</v>
      </c>
      <c r="G2110" s="25">
        <f t="shared" si="397"/>
        <v>1.1577660301362966</v>
      </c>
      <c r="H2110" s="25">
        <f t="shared" si="392"/>
        <v>1.0029760598604931</v>
      </c>
      <c r="I2110" s="4">
        <f t="shared" si="398"/>
        <v>16049.236511426783</v>
      </c>
      <c r="J2110" s="25">
        <f t="shared" si="393"/>
        <v>12973.58539498348</v>
      </c>
      <c r="K2110" s="15">
        <f t="shared" si="399"/>
        <v>13012.195561724169</v>
      </c>
      <c r="L2110" s="36">
        <f t="shared" si="400"/>
        <v>3084.8044382758308</v>
      </c>
      <c r="M2110" s="36">
        <f t="shared" si="401"/>
        <v>3084.8044382758308</v>
      </c>
      <c r="N2110" s="36">
        <f t="shared" si="402"/>
        <v>0.19163846917287886</v>
      </c>
      <c r="O2110" s="36">
        <f t="shared" si="403"/>
        <v>9516018.4224062636</v>
      </c>
      <c r="P2110" s="35">
        <f t="shared" si="394"/>
        <v>9516018.4224062636</v>
      </c>
    </row>
    <row r="2111" spans="1:16" x14ac:dyDescent="0.4">
      <c r="A2111" s="1">
        <v>2110</v>
      </c>
      <c r="B2111" s="21">
        <v>41923</v>
      </c>
      <c r="C2111" s="43">
        <v>2</v>
      </c>
      <c r="D2111" s="23">
        <v>13412</v>
      </c>
      <c r="E2111" s="25">
        <f t="shared" si="395"/>
        <v>12973.75</v>
      </c>
      <c r="F2111" s="25">
        <f t="shared" si="396"/>
        <v>12601.125</v>
      </c>
      <c r="G2111" s="25">
        <f t="shared" si="397"/>
        <v>1.0643494132468332</v>
      </c>
      <c r="H2111" s="25">
        <f t="shared" si="392"/>
        <v>0.99962528745511148</v>
      </c>
      <c r="I2111" s="4">
        <f t="shared" si="398"/>
        <v>13417.027528530054</v>
      </c>
      <c r="J2111" s="25">
        <f t="shared" si="393"/>
        <v>12973.9018150104</v>
      </c>
      <c r="K2111" s="15">
        <f t="shared" si="399"/>
        <v>12969.040331244163</v>
      </c>
      <c r="L2111" s="36">
        <f t="shared" si="400"/>
        <v>442.9596687558369</v>
      </c>
      <c r="M2111" s="36">
        <f t="shared" si="401"/>
        <v>442.9596687558369</v>
      </c>
      <c r="N2111" s="36">
        <f t="shared" si="402"/>
        <v>3.3027115177142623E-2</v>
      </c>
      <c r="O2111" s="36">
        <f t="shared" si="403"/>
        <v>196213.26814428074</v>
      </c>
      <c r="P2111" s="35">
        <f t="shared" si="394"/>
        <v>196213.26814428074</v>
      </c>
    </row>
    <row r="2112" spans="1:16" x14ac:dyDescent="0.4">
      <c r="A2112" s="1">
        <v>2111</v>
      </c>
      <c r="B2112" s="21">
        <v>41924</v>
      </c>
      <c r="C2112" s="43">
        <v>3</v>
      </c>
      <c r="D2112" s="23">
        <v>9670</v>
      </c>
      <c r="E2112" s="25">
        <f t="shared" si="395"/>
        <v>12228.5</v>
      </c>
      <c r="F2112" s="25">
        <f t="shared" si="396"/>
        <v>11711.5</v>
      </c>
      <c r="G2112" s="25">
        <f t="shared" si="397"/>
        <v>0.82568415659821548</v>
      </c>
      <c r="H2112" s="25">
        <f t="shared" si="392"/>
        <v>0.99623085886831275</v>
      </c>
      <c r="I2112" s="4">
        <f t="shared" si="398"/>
        <v>9706.5854906209388</v>
      </c>
      <c r="J2112" s="25">
        <f t="shared" si="393"/>
        <v>12974.21823503732</v>
      </c>
      <c r="K2112" s="15">
        <f t="shared" si="399"/>
        <v>12925.316575436154</v>
      </c>
      <c r="L2112" s="36">
        <f t="shared" si="400"/>
        <v>-3255.3165754361544</v>
      </c>
      <c r="M2112" s="36">
        <f t="shared" si="401"/>
        <v>3255.3165754361544</v>
      </c>
      <c r="N2112" s="36">
        <f t="shared" si="402"/>
        <v>0.33664080407819591</v>
      </c>
      <c r="O2112" s="36">
        <f t="shared" si="403"/>
        <v>10597086.006309371</v>
      </c>
      <c r="P2112" s="35">
        <f t="shared" si="394"/>
        <v>10597086.006309371</v>
      </c>
    </row>
    <row r="2113" spans="1:16" x14ac:dyDescent="0.4">
      <c r="A2113" s="1">
        <v>2112</v>
      </c>
      <c r="B2113" s="21">
        <v>41925</v>
      </c>
      <c r="C2113" s="43">
        <v>4</v>
      </c>
      <c r="D2113" s="23">
        <v>9735</v>
      </c>
      <c r="E2113" s="25">
        <f t="shared" si="395"/>
        <v>11194.5</v>
      </c>
      <c r="F2113" s="25">
        <f t="shared" si="396"/>
        <v>11055.5</v>
      </c>
      <c r="G2113" s="25">
        <f t="shared" si="397"/>
        <v>0.88055718872959166</v>
      </c>
      <c r="H2113" s="25">
        <f t="shared" si="392"/>
        <v>1.0011677938160828</v>
      </c>
      <c r="I2113" s="4">
        <f t="shared" si="398"/>
        <v>9723.6447877470837</v>
      </c>
      <c r="J2113" s="25">
        <f t="shared" si="393"/>
        <v>12974.534655064243</v>
      </c>
      <c r="K2113" s="15">
        <f t="shared" si="399"/>
        <v>12989.686236400978</v>
      </c>
      <c r="L2113" s="36">
        <f t="shared" si="400"/>
        <v>-3254.6862364009776</v>
      </c>
      <c r="M2113" s="36">
        <f t="shared" si="401"/>
        <v>3254.6862364009776</v>
      </c>
      <c r="N2113" s="36">
        <f t="shared" si="402"/>
        <v>0.33432832423225245</v>
      </c>
      <c r="O2113" s="36">
        <f t="shared" si="403"/>
        <v>10592982.49741796</v>
      </c>
      <c r="P2113" s="35">
        <f t="shared" si="394"/>
        <v>10592982.49741796</v>
      </c>
    </row>
    <row r="2114" spans="1:16" x14ac:dyDescent="0.4">
      <c r="A2114" s="1">
        <v>2113</v>
      </c>
      <c r="B2114" s="21">
        <v>41926</v>
      </c>
      <c r="C2114" s="43">
        <v>1</v>
      </c>
      <c r="D2114" s="23">
        <v>11961</v>
      </c>
      <c r="E2114" s="25">
        <f t="shared" si="395"/>
        <v>10916.5</v>
      </c>
      <c r="F2114" s="25">
        <f t="shared" si="396"/>
        <v>10940.875</v>
      </c>
      <c r="G2114" s="25">
        <f t="shared" si="397"/>
        <v>1.0932398002901962</v>
      </c>
      <c r="H2114" s="25">
        <f t="shared" ref="H2114:H2177" si="404">VLOOKUP(C2114,$Q$38:$S$42,3,FALSE)</f>
        <v>1.0029760598604931</v>
      </c>
      <c r="I2114" s="4">
        <f t="shared" si="398"/>
        <v>11925.508971434165</v>
      </c>
      <c r="J2114" s="25">
        <f t="shared" si="393"/>
        <v>12974.851075091163</v>
      </c>
      <c r="K2114" s="15">
        <f t="shared" si="399"/>
        <v>13013.465008571617</v>
      </c>
      <c r="L2114" s="36">
        <f t="shared" si="400"/>
        <v>-1052.4650085716166</v>
      </c>
      <c r="M2114" s="36">
        <f t="shared" si="401"/>
        <v>1052.4650085716166</v>
      </c>
      <c r="N2114" s="36">
        <f t="shared" si="402"/>
        <v>8.7991389396506706E-2</v>
      </c>
      <c r="O2114" s="36">
        <f t="shared" si="403"/>
        <v>1107682.5942676531</v>
      </c>
      <c r="P2114" s="35">
        <f t="shared" si="394"/>
        <v>1107682.5942676531</v>
      </c>
    </row>
    <row r="2115" spans="1:16" x14ac:dyDescent="0.4">
      <c r="A2115" s="1">
        <v>2114</v>
      </c>
      <c r="B2115" s="21">
        <v>41927</v>
      </c>
      <c r="C2115" s="43">
        <v>2</v>
      </c>
      <c r="D2115" s="23">
        <v>12300</v>
      </c>
      <c r="E2115" s="25">
        <f t="shared" si="395"/>
        <v>10965.25</v>
      </c>
      <c r="F2115" s="25">
        <f t="shared" si="396"/>
        <v>11275.125</v>
      </c>
      <c r="G2115" s="25">
        <f t="shared" si="397"/>
        <v>1.0908969967073536</v>
      </c>
      <c r="H2115" s="25">
        <f t="shared" si="404"/>
        <v>0.99962528745511148</v>
      </c>
      <c r="I2115" s="4">
        <f t="shared" si="398"/>
        <v>12304.610691986256</v>
      </c>
      <c r="J2115" s="25">
        <f t="shared" ref="J2115:J2178" si="405">INTERCEPT($I$2:$I$3896,$A$2:$A$3896)+SLOPE($I$2:$I$3896,$A$2:$A$3896)*A2115</f>
        <v>12975.167495118083</v>
      </c>
      <c r="K2115" s="15">
        <f t="shared" si="399"/>
        <v>12970.305537085633</v>
      </c>
      <c r="L2115" s="36">
        <f t="shared" si="400"/>
        <v>-670.30553708563275</v>
      </c>
      <c r="M2115" s="36">
        <f t="shared" si="401"/>
        <v>670.30553708563275</v>
      </c>
      <c r="N2115" s="36">
        <f t="shared" si="402"/>
        <v>5.4496385128913229E-2</v>
      </c>
      <c r="O2115" s="36">
        <f t="shared" si="403"/>
        <v>449309.51304765861</v>
      </c>
      <c r="P2115" s="35">
        <f t="shared" ref="P2115:P2178" si="406">(D2115-K2115)^2</f>
        <v>449309.51304765861</v>
      </c>
    </row>
    <row r="2116" spans="1:16" x14ac:dyDescent="0.4">
      <c r="A2116" s="1">
        <v>2115</v>
      </c>
      <c r="B2116" s="21">
        <v>41928</v>
      </c>
      <c r="C2116" s="43">
        <v>3</v>
      </c>
      <c r="D2116" s="23">
        <v>9865</v>
      </c>
      <c r="E2116" s="25">
        <f t="shared" si="395"/>
        <v>11585</v>
      </c>
      <c r="F2116" s="25">
        <f t="shared" si="396"/>
        <v>11424</v>
      </c>
      <c r="G2116" s="25">
        <f t="shared" si="397"/>
        <v>0.86353291316526615</v>
      </c>
      <c r="H2116" s="25">
        <f t="shared" si="404"/>
        <v>0.99623085886831275</v>
      </c>
      <c r="I2116" s="4">
        <f t="shared" si="398"/>
        <v>9902.3232538754455</v>
      </c>
      <c r="J2116" s="25">
        <f t="shared" si="405"/>
        <v>12975.483915145005</v>
      </c>
      <c r="K2116" s="15">
        <f t="shared" si="399"/>
        <v>12926.577485016885</v>
      </c>
      <c r="L2116" s="36">
        <f t="shared" si="400"/>
        <v>-3061.5774850168855</v>
      </c>
      <c r="M2116" s="36">
        <f t="shared" si="401"/>
        <v>3061.5774850168855</v>
      </c>
      <c r="N2116" s="36">
        <f t="shared" si="402"/>
        <v>0.31034743892720584</v>
      </c>
      <c r="O2116" s="36">
        <f t="shared" si="403"/>
        <v>9373256.6967623178</v>
      </c>
      <c r="P2116" s="35">
        <f t="shared" si="406"/>
        <v>9373256.6967623178</v>
      </c>
    </row>
    <row r="2117" spans="1:16" x14ac:dyDescent="0.4">
      <c r="A2117" s="1">
        <v>2116</v>
      </c>
      <c r="B2117" s="21">
        <v>41929</v>
      </c>
      <c r="C2117" s="43">
        <v>4</v>
      </c>
      <c r="D2117" s="23">
        <v>12214</v>
      </c>
      <c r="E2117" s="25">
        <f t="shared" ref="E2117:E2180" si="407">AVERAGE(D2115:D2118)</f>
        <v>11263</v>
      </c>
      <c r="F2117" s="25">
        <f t="shared" ref="F2117:F2180" si="408">AVERAGE(E2117:E2118)</f>
        <v>11317.25</v>
      </c>
      <c r="G2117" s="25">
        <f t="shared" si="397"/>
        <v>1.0792374472597142</v>
      </c>
      <c r="H2117" s="25">
        <f t="shared" si="404"/>
        <v>1.0011677938160828</v>
      </c>
      <c r="I2117" s="4">
        <f t="shared" si="398"/>
        <v>12199.75320365104</v>
      </c>
      <c r="J2117" s="25">
        <f t="shared" si="405"/>
        <v>12975.800335171925</v>
      </c>
      <c r="K2117" s="15">
        <f t="shared" si="399"/>
        <v>12990.953394562064</v>
      </c>
      <c r="L2117" s="36">
        <f t="shared" si="400"/>
        <v>-776.9533945620642</v>
      </c>
      <c r="M2117" s="36">
        <f t="shared" si="401"/>
        <v>776.9533945620642</v>
      </c>
      <c r="N2117" s="36">
        <f t="shared" si="402"/>
        <v>6.3611707430986097E-2</v>
      </c>
      <c r="O2117" s="36">
        <f t="shared" si="403"/>
        <v>603656.5773215146</v>
      </c>
      <c r="P2117" s="35">
        <f t="shared" si="406"/>
        <v>603656.5773215146</v>
      </c>
    </row>
    <row r="2118" spans="1:16" x14ac:dyDescent="0.4">
      <c r="A2118" s="1">
        <v>2117</v>
      </c>
      <c r="B2118" s="21">
        <v>41930</v>
      </c>
      <c r="C2118" s="43">
        <v>1</v>
      </c>
      <c r="D2118" s="23">
        <v>10673</v>
      </c>
      <c r="E2118" s="25">
        <f t="shared" si="407"/>
        <v>11371.5</v>
      </c>
      <c r="F2118" s="25">
        <f t="shared" si="408"/>
        <v>11675.5</v>
      </c>
      <c r="G2118" s="25">
        <f t="shared" si="397"/>
        <v>0.91413643955290991</v>
      </c>
      <c r="H2118" s="25">
        <f t="shared" si="404"/>
        <v>1.0029760598604931</v>
      </c>
      <c r="I2118" s="4">
        <f t="shared" si="398"/>
        <v>10641.330762655032</v>
      </c>
      <c r="J2118" s="25">
        <f t="shared" si="405"/>
        <v>12976.116755198846</v>
      </c>
      <c r="K2118" s="15">
        <f t="shared" si="399"/>
        <v>13014.734455419064</v>
      </c>
      <c r="L2118" s="36">
        <f t="shared" si="400"/>
        <v>-2341.734455419064</v>
      </c>
      <c r="M2118" s="36">
        <f t="shared" si="401"/>
        <v>2341.734455419064</v>
      </c>
      <c r="N2118" s="36">
        <f t="shared" si="402"/>
        <v>0.21940733209210755</v>
      </c>
      <c r="O2118" s="36">
        <f t="shared" si="403"/>
        <v>5483720.2596968208</v>
      </c>
      <c r="P2118" s="35">
        <f t="shared" si="406"/>
        <v>5483720.2596968208</v>
      </c>
    </row>
    <row r="2119" spans="1:16" x14ac:dyDescent="0.4">
      <c r="A2119" s="1">
        <v>2118</v>
      </c>
      <c r="B2119" s="21">
        <v>41931</v>
      </c>
      <c r="C2119" s="43">
        <v>2</v>
      </c>
      <c r="D2119" s="23">
        <v>12734</v>
      </c>
      <c r="E2119" s="25">
        <f t="shared" si="407"/>
        <v>11979.5</v>
      </c>
      <c r="F2119" s="25">
        <f t="shared" si="408"/>
        <v>12036.875</v>
      </c>
      <c r="G2119" s="25">
        <f t="shared" si="397"/>
        <v>1.057915779635495</v>
      </c>
      <c r="H2119" s="25">
        <f t="shared" si="404"/>
        <v>0.99962528745511148</v>
      </c>
      <c r="I2119" s="4">
        <f t="shared" si="398"/>
        <v>12738.773378191299</v>
      </c>
      <c r="J2119" s="25">
        <f t="shared" si="405"/>
        <v>12976.433175225768</v>
      </c>
      <c r="K2119" s="15">
        <f t="shared" si="399"/>
        <v>12971.570742927102</v>
      </c>
      <c r="L2119" s="36">
        <f t="shared" si="400"/>
        <v>-237.5707429271024</v>
      </c>
      <c r="M2119" s="36">
        <f t="shared" si="401"/>
        <v>237.5707429271024</v>
      </c>
      <c r="N2119" s="36">
        <f t="shared" si="402"/>
        <v>1.8656411412525709E-2</v>
      </c>
      <c r="O2119" s="36">
        <f t="shared" si="403"/>
        <v>56439.857894935376</v>
      </c>
      <c r="P2119" s="35">
        <f t="shared" si="406"/>
        <v>56439.857894935376</v>
      </c>
    </row>
    <row r="2120" spans="1:16" x14ac:dyDescent="0.4">
      <c r="A2120" s="1">
        <v>2119</v>
      </c>
      <c r="B2120" s="21">
        <v>41932</v>
      </c>
      <c r="C2120" s="43">
        <v>3</v>
      </c>
      <c r="D2120" s="23">
        <v>12297</v>
      </c>
      <c r="E2120" s="25">
        <f t="shared" si="407"/>
        <v>12094.25</v>
      </c>
      <c r="F2120" s="25">
        <f t="shared" si="408"/>
        <v>12334.875</v>
      </c>
      <c r="G2120" s="25">
        <f t="shared" si="397"/>
        <v>0.99692943787431976</v>
      </c>
      <c r="H2120" s="25">
        <f t="shared" si="404"/>
        <v>0.99623085886831275</v>
      </c>
      <c r="I2120" s="4">
        <f t="shared" si="398"/>
        <v>12343.524485849604</v>
      </c>
      <c r="J2120" s="25">
        <f t="shared" si="405"/>
        <v>12976.749595252688</v>
      </c>
      <c r="K2120" s="15">
        <f t="shared" si="399"/>
        <v>12927.838394597615</v>
      </c>
      <c r="L2120" s="36">
        <f t="shared" si="400"/>
        <v>-630.83839459761475</v>
      </c>
      <c r="M2120" s="36">
        <f t="shared" si="401"/>
        <v>630.83839459761475</v>
      </c>
      <c r="N2120" s="36">
        <f t="shared" si="402"/>
        <v>5.130018659816335E-2</v>
      </c>
      <c r="O2120" s="36">
        <f t="shared" si="403"/>
        <v>397957.08009849588</v>
      </c>
      <c r="P2120" s="35">
        <f t="shared" si="406"/>
        <v>397957.08009849588</v>
      </c>
    </row>
    <row r="2121" spans="1:16" x14ac:dyDescent="0.4">
      <c r="A2121" s="1">
        <v>2120</v>
      </c>
      <c r="B2121" s="21">
        <v>41933</v>
      </c>
      <c r="C2121" s="43">
        <v>4</v>
      </c>
      <c r="D2121" s="23">
        <v>12673</v>
      </c>
      <c r="E2121" s="25">
        <f t="shared" si="407"/>
        <v>12575.5</v>
      </c>
      <c r="F2121" s="25">
        <f t="shared" si="408"/>
        <v>12219.625</v>
      </c>
      <c r="G2121" s="25">
        <f t="shared" si="397"/>
        <v>1.0371022023998282</v>
      </c>
      <c r="H2121" s="25">
        <f t="shared" si="404"/>
        <v>1.0011677938160828</v>
      </c>
      <c r="I2121" s="4">
        <f t="shared" si="398"/>
        <v>12658.217811517081</v>
      </c>
      <c r="J2121" s="25">
        <f t="shared" si="405"/>
        <v>12977.066015279608</v>
      </c>
      <c r="K2121" s="15">
        <f t="shared" si="399"/>
        <v>12992.220552723149</v>
      </c>
      <c r="L2121" s="36">
        <f t="shared" si="400"/>
        <v>-319.22055272314901</v>
      </c>
      <c r="M2121" s="36">
        <f t="shared" si="401"/>
        <v>319.22055272314901</v>
      </c>
      <c r="N2121" s="36">
        <f t="shared" si="402"/>
        <v>2.5189028069371816E-2</v>
      </c>
      <c r="O2121" s="36">
        <f t="shared" si="403"/>
        <v>101901.76128087276</v>
      </c>
      <c r="P2121" s="35">
        <f t="shared" si="406"/>
        <v>101901.76128087276</v>
      </c>
    </row>
    <row r="2122" spans="1:16" x14ac:dyDescent="0.4">
      <c r="A2122" s="1">
        <v>2121</v>
      </c>
      <c r="B2122" s="21">
        <v>41934</v>
      </c>
      <c r="C2122" s="43">
        <v>1</v>
      </c>
      <c r="D2122" s="23">
        <v>12598</v>
      </c>
      <c r="E2122" s="25">
        <f t="shared" si="407"/>
        <v>11863.75</v>
      </c>
      <c r="F2122" s="25">
        <f t="shared" si="408"/>
        <v>11866.25</v>
      </c>
      <c r="G2122" s="25">
        <f t="shared" si="397"/>
        <v>1.0616664910987044</v>
      </c>
      <c r="H2122" s="25">
        <f t="shared" si="404"/>
        <v>1.0029760598604931</v>
      </c>
      <c r="I2122" s="4">
        <f t="shared" si="398"/>
        <v>12560.618846428191</v>
      </c>
      <c r="J2122" s="25">
        <f t="shared" si="405"/>
        <v>12977.38243530653</v>
      </c>
      <c r="K2122" s="15">
        <f t="shared" si="399"/>
        <v>13016.003902266513</v>
      </c>
      <c r="L2122" s="36">
        <f t="shared" si="400"/>
        <v>-418.00390226651325</v>
      </c>
      <c r="M2122" s="36">
        <f t="shared" si="401"/>
        <v>418.00390226651325</v>
      </c>
      <c r="N2122" s="36">
        <f t="shared" si="402"/>
        <v>3.3180179573465092E-2</v>
      </c>
      <c r="O2122" s="36">
        <f t="shared" si="403"/>
        <v>174727.26231003276</v>
      </c>
      <c r="P2122" s="35">
        <f t="shared" si="406"/>
        <v>174727.26231003276</v>
      </c>
    </row>
    <row r="2123" spans="1:16" x14ac:dyDescent="0.4">
      <c r="A2123" s="1">
        <v>2122</v>
      </c>
      <c r="B2123" s="21">
        <v>41935</v>
      </c>
      <c r="C2123" s="43">
        <v>2</v>
      </c>
      <c r="D2123" s="23">
        <v>9887</v>
      </c>
      <c r="E2123" s="25">
        <f t="shared" si="407"/>
        <v>11868.75</v>
      </c>
      <c r="F2123" s="25">
        <f t="shared" si="408"/>
        <v>11635.75</v>
      </c>
      <c r="G2123" s="25">
        <f t="shared" si="397"/>
        <v>0.8497088713662635</v>
      </c>
      <c r="H2123" s="25">
        <f t="shared" si="404"/>
        <v>0.99962528745511148</v>
      </c>
      <c r="I2123" s="4">
        <f t="shared" si="398"/>
        <v>9890.7061716803346</v>
      </c>
      <c r="J2123" s="25">
        <f t="shared" si="405"/>
        <v>12977.69885533345</v>
      </c>
      <c r="K2123" s="15">
        <f t="shared" si="399"/>
        <v>12972.835948768572</v>
      </c>
      <c r="L2123" s="36">
        <f t="shared" si="400"/>
        <v>-3085.8359487685721</v>
      </c>
      <c r="M2123" s="36">
        <f t="shared" si="401"/>
        <v>3085.8359487685721</v>
      </c>
      <c r="N2123" s="36">
        <f t="shared" si="402"/>
        <v>0.3121104428814172</v>
      </c>
      <c r="O2123" s="36">
        <f t="shared" si="403"/>
        <v>9522383.5027124342</v>
      </c>
      <c r="P2123" s="35">
        <f t="shared" si="406"/>
        <v>9522383.5027124342</v>
      </c>
    </row>
    <row r="2124" spans="1:16" x14ac:dyDescent="0.4">
      <c r="A2124" s="1">
        <v>2123</v>
      </c>
      <c r="B2124" s="21">
        <v>41936</v>
      </c>
      <c r="C2124" s="43">
        <v>3</v>
      </c>
      <c r="D2124" s="23">
        <v>12317</v>
      </c>
      <c r="E2124" s="25">
        <f t="shared" si="407"/>
        <v>11402.75</v>
      </c>
      <c r="F2124" s="25">
        <f t="shared" si="408"/>
        <v>11120.875</v>
      </c>
      <c r="G2124" s="25">
        <f t="shared" si="397"/>
        <v>1.107556734519541</v>
      </c>
      <c r="H2124" s="25">
        <f t="shared" si="404"/>
        <v>0.99623085886831275</v>
      </c>
      <c r="I2124" s="4">
        <f t="shared" si="398"/>
        <v>12363.600153875708</v>
      </c>
      <c r="J2124" s="25">
        <f t="shared" si="405"/>
        <v>12978.015275360371</v>
      </c>
      <c r="K2124" s="15">
        <f t="shared" si="399"/>
        <v>12929.099304178344</v>
      </c>
      <c r="L2124" s="36">
        <f t="shared" si="400"/>
        <v>-612.09930417834403</v>
      </c>
      <c r="M2124" s="36">
        <f t="shared" si="401"/>
        <v>612.09930417834403</v>
      </c>
      <c r="N2124" s="36">
        <f t="shared" si="402"/>
        <v>4.9695486253011616E-2</v>
      </c>
      <c r="O2124" s="36">
        <f t="shared" si="403"/>
        <v>374665.55817561294</v>
      </c>
      <c r="P2124" s="35">
        <f t="shared" si="406"/>
        <v>374665.55817561294</v>
      </c>
    </row>
    <row r="2125" spans="1:16" x14ac:dyDescent="0.4">
      <c r="A2125" s="1">
        <v>2124</v>
      </c>
      <c r="B2125" s="21">
        <v>41937</v>
      </c>
      <c r="C2125" s="43">
        <v>4</v>
      </c>
      <c r="D2125" s="23">
        <v>10809</v>
      </c>
      <c r="E2125" s="25">
        <f t="shared" si="407"/>
        <v>10839</v>
      </c>
      <c r="F2125" s="25">
        <f t="shared" si="408"/>
        <v>11124.25</v>
      </c>
      <c r="G2125" s="25">
        <f t="shared" si="397"/>
        <v>0.97166101085466439</v>
      </c>
      <c r="H2125" s="25">
        <f t="shared" si="404"/>
        <v>1.0011677938160828</v>
      </c>
      <c r="I2125" s="4">
        <f t="shared" si="398"/>
        <v>10796.392040139519</v>
      </c>
      <c r="J2125" s="25">
        <f t="shared" si="405"/>
        <v>12978.331695387293</v>
      </c>
      <c r="K2125" s="15">
        <f t="shared" si="399"/>
        <v>12993.487710884237</v>
      </c>
      <c r="L2125" s="36">
        <f t="shared" si="400"/>
        <v>-2184.4877108842375</v>
      </c>
      <c r="M2125" s="36">
        <f t="shared" si="401"/>
        <v>2184.4877108842375</v>
      </c>
      <c r="N2125" s="36">
        <f t="shared" si="402"/>
        <v>0.20209896483340156</v>
      </c>
      <c r="O2125" s="36">
        <f t="shared" si="403"/>
        <v>4771986.5590042556</v>
      </c>
      <c r="P2125" s="35">
        <f t="shared" si="406"/>
        <v>4771986.5590042556</v>
      </c>
    </row>
    <row r="2126" spans="1:16" x14ac:dyDescent="0.4">
      <c r="A2126" s="1">
        <v>2125</v>
      </c>
      <c r="B2126" s="21">
        <v>41938</v>
      </c>
      <c r="C2126" s="43">
        <v>1</v>
      </c>
      <c r="D2126" s="23">
        <v>10343</v>
      </c>
      <c r="E2126" s="25">
        <f t="shared" si="407"/>
        <v>11409.5</v>
      </c>
      <c r="F2126" s="25">
        <f t="shared" si="408"/>
        <v>11428</v>
      </c>
      <c r="G2126" s="25">
        <f t="shared" si="397"/>
        <v>0.90505775288764434</v>
      </c>
      <c r="H2126" s="25">
        <f t="shared" si="404"/>
        <v>1.0029760598604931</v>
      </c>
      <c r="I2126" s="4">
        <f t="shared" si="398"/>
        <v>10312.30994829392</v>
      </c>
      <c r="J2126" s="25">
        <f t="shared" si="405"/>
        <v>12978.648115414213</v>
      </c>
      <c r="K2126" s="15">
        <f t="shared" si="399"/>
        <v>13017.273349113962</v>
      </c>
      <c r="L2126" s="36">
        <f t="shared" si="400"/>
        <v>-2674.2733491139625</v>
      </c>
      <c r="M2126" s="36">
        <f t="shared" si="401"/>
        <v>2674.2733491139625</v>
      </c>
      <c r="N2126" s="36">
        <f t="shared" si="402"/>
        <v>0.2585587691302294</v>
      </c>
      <c r="O2126" s="36">
        <f t="shared" si="403"/>
        <v>7151737.9457812095</v>
      </c>
      <c r="P2126" s="35">
        <f t="shared" si="406"/>
        <v>7151737.9457812095</v>
      </c>
    </row>
    <row r="2127" spans="1:16" x14ac:dyDescent="0.4">
      <c r="A2127" s="1">
        <v>2126</v>
      </c>
      <c r="B2127" s="21">
        <v>41939</v>
      </c>
      <c r="C2127" s="43">
        <v>2</v>
      </c>
      <c r="D2127" s="23">
        <v>12169</v>
      </c>
      <c r="E2127" s="25">
        <f t="shared" si="407"/>
        <v>11446.5</v>
      </c>
      <c r="F2127" s="25">
        <f t="shared" si="408"/>
        <v>11674.125</v>
      </c>
      <c r="G2127" s="25">
        <f t="shared" si="397"/>
        <v>1.0423907573372737</v>
      </c>
      <c r="H2127" s="25">
        <f t="shared" si="404"/>
        <v>0.99962528745511148</v>
      </c>
      <c r="I2127" s="4">
        <f t="shared" si="398"/>
        <v>12173.561586242338</v>
      </c>
      <c r="J2127" s="25">
        <f t="shared" si="405"/>
        <v>12978.964535441133</v>
      </c>
      <c r="K2127" s="15">
        <f t="shared" si="399"/>
        <v>12974.10115461004</v>
      </c>
      <c r="L2127" s="36">
        <f t="shared" si="400"/>
        <v>-805.10115461003988</v>
      </c>
      <c r="M2127" s="36">
        <f t="shared" si="401"/>
        <v>805.10115461003988</v>
      </c>
      <c r="N2127" s="36">
        <f t="shared" si="402"/>
        <v>6.6160009418197052E-2</v>
      </c>
      <c r="O2127" s="36">
        <f t="shared" si="403"/>
        <v>648187.8691544194</v>
      </c>
      <c r="P2127" s="35">
        <f t="shared" si="406"/>
        <v>648187.8691544194</v>
      </c>
    </row>
    <row r="2128" spans="1:16" x14ac:dyDescent="0.4">
      <c r="A2128" s="1">
        <v>2127</v>
      </c>
      <c r="B2128" s="21">
        <v>41940</v>
      </c>
      <c r="C2128" s="43">
        <v>3</v>
      </c>
      <c r="D2128" s="23">
        <v>12465</v>
      </c>
      <c r="E2128" s="25">
        <f t="shared" si="407"/>
        <v>11901.75</v>
      </c>
      <c r="F2128" s="25">
        <f t="shared" si="408"/>
        <v>11871</v>
      </c>
      <c r="G2128" s="25">
        <f t="shared" si="397"/>
        <v>1.050037907505686</v>
      </c>
      <c r="H2128" s="25">
        <f t="shared" si="404"/>
        <v>0.99623085886831275</v>
      </c>
      <c r="I2128" s="4">
        <f t="shared" si="398"/>
        <v>12512.160097268872</v>
      </c>
      <c r="J2128" s="25">
        <f t="shared" si="405"/>
        <v>12979.280955468055</v>
      </c>
      <c r="K2128" s="15">
        <f t="shared" si="399"/>
        <v>12930.360213759075</v>
      </c>
      <c r="L2128" s="36">
        <f t="shared" si="400"/>
        <v>-465.36021375907512</v>
      </c>
      <c r="M2128" s="36">
        <f t="shared" si="401"/>
        <v>465.36021375907512</v>
      </c>
      <c r="N2128" s="36">
        <f t="shared" si="402"/>
        <v>3.7333350482075825E-2</v>
      </c>
      <c r="O2128" s="36">
        <f t="shared" si="403"/>
        <v>216560.12854989208</v>
      </c>
      <c r="P2128" s="35">
        <f t="shared" si="406"/>
        <v>216560.12854989208</v>
      </c>
    </row>
    <row r="2129" spans="1:16" x14ac:dyDescent="0.4">
      <c r="A2129" s="1">
        <v>2128</v>
      </c>
      <c r="B2129" s="21">
        <v>41941</v>
      </c>
      <c r="C2129" s="43">
        <v>4</v>
      </c>
      <c r="D2129" s="23">
        <v>12630</v>
      </c>
      <c r="E2129" s="25">
        <f t="shared" si="407"/>
        <v>11840.25</v>
      </c>
      <c r="F2129" s="25">
        <f t="shared" si="408"/>
        <v>11885.125</v>
      </c>
      <c r="G2129" s="25">
        <f t="shared" si="397"/>
        <v>1.0626728789137683</v>
      </c>
      <c r="H2129" s="25">
        <f t="shared" si="404"/>
        <v>1.0011677938160828</v>
      </c>
      <c r="I2129" s="4">
        <f t="shared" si="398"/>
        <v>12615.267968078651</v>
      </c>
      <c r="J2129" s="25">
        <f t="shared" si="405"/>
        <v>12979.597375494975</v>
      </c>
      <c r="K2129" s="15">
        <f t="shared" si="399"/>
        <v>12994.754869045322</v>
      </c>
      <c r="L2129" s="36">
        <f t="shared" si="400"/>
        <v>-364.75486904532227</v>
      </c>
      <c r="M2129" s="36">
        <f t="shared" si="401"/>
        <v>364.75486904532227</v>
      </c>
      <c r="N2129" s="36">
        <f t="shared" si="402"/>
        <v>2.8880037137396855E-2</v>
      </c>
      <c r="O2129" s="36">
        <f t="shared" si="403"/>
        <v>133046.11449227019</v>
      </c>
      <c r="P2129" s="35">
        <f t="shared" si="406"/>
        <v>133046.11449227019</v>
      </c>
    </row>
    <row r="2130" spans="1:16" x14ac:dyDescent="0.4">
      <c r="A2130" s="1">
        <v>2129</v>
      </c>
      <c r="B2130" s="21">
        <v>41942</v>
      </c>
      <c r="C2130" s="43">
        <v>1</v>
      </c>
      <c r="D2130" s="23">
        <v>10097</v>
      </c>
      <c r="E2130" s="25">
        <f t="shared" si="407"/>
        <v>11930</v>
      </c>
      <c r="F2130" s="25">
        <f t="shared" si="408"/>
        <v>11738.125</v>
      </c>
      <c r="G2130" s="25">
        <f t="shared" si="397"/>
        <v>0.86018848836590167</v>
      </c>
      <c r="H2130" s="25">
        <f t="shared" si="404"/>
        <v>1.0029760598604931</v>
      </c>
      <c r="I2130" s="4">
        <f t="shared" si="398"/>
        <v>10067.039886679271</v>
      </c>
      <c r="J2130" s="25">
        <f t="shared" si="405"/>
        <v>12979.913795521898</v>
      </c>
      <c r="K2130" s="15">
        <f t="shared" si="399"/>
        <v>13018.542795961412</v>
      </c>
      <c r="L2130" s="36">
        <f t="shared" si="400"/>
        <v>-2921.5427959614117</v>
      </c>
      <c r="M2130" s="36">
        <f t="shared" si="401"/>
        <v>2921.5427959614117</v>
      </c>
      <c r="N2130" s="36">
        <f t="shared" si="402"/>
        <v>0.28934760780047653</v>
      </c>
      <c r="O2130" s="36">
        <f t="shared" si="403"/>
        <v>8535412.3086340223</v>
      </c>
      <c r="P2130" s="35">
        <f t="shared" si="406"/>
        <v>8535412.3086340223</v>
      </c>
    </row>
    <row r="2131" spans="1:16" x14ac:dyDescent="0.4">
      <c r="A2131" s="1">
        <v>2130</v>
      </c>
      <c r="B2131" s="21">
        <v>41943</v>
      </c>
      <c r="C2131" s="43">
        <v>2</v>
      </c>
      <c r="D2131" s="23">
        <v>12528</v>
      </c>
      <c r="E2131" s="25">
        <f t="shared" si="407"/>
        <v>11546.25</v>
      </c>
      <c r="F2131" s="25">
        <f t="shared" si="408"/>
        <v>11198</v>
      </c>
      <c r="G2131" s="25">
        <f t="shared" si="397"/>
        <v>1.1187712091444901</v>
      </c>
      <c r="H2131" s="25">
        <f t="shared" si="404"/>
        <v>0.99962528745511148</v>
      </c>
      <c r="I2131" s="4">
        <f t="shared" si="398"/>
        <v>12532.696158471856</v>
      </c>
      <c r="J2131" s="25">
        <f t="shared" si="405"/>
        <v>12980.230215548818</v>
      </c>
      <c r="K2131" s="15">
        <f t="shared" si="399"/>
        <v>12975.366360451511</v>
      </c>
      <c r="L2131" s="36">
        <f t="shared" si="400"/>
        <v>-447.36636045151135</v>
      </c>
      <c r="M2131" s="36">
        <f t="shared" si="401"/>
        <v>447.36636045151135</v>
      </c>
      <c r="N2131" s="36">
        <f t="shared" si="402"/>
        <v>3.5709319959411824E-2</v>
      </c>
      <c r="O2131" s="36">
        <f t="shared" si="403"/>
        <v>200136.66046363159</v>
      </c>
      <c r="P2131" s="35">
        <f t="shared" si="406"/>
        <v>200136.66046363159</v>
      </c>
    </row>
    <row r="2132" spans="1:16" x14ac:dyDescent="0.4">
      <c r="A2132" s="1">
        <v>2131</v>
      </c>
      <c r="B2132" s="21">
        <v>41944</v>
      </c>
      <c r="C2132" s="43">
        <v>3</v>
      </c>
      <c r="D2132" s="23">
        <v>10930</v>
      </c>
      <c r="E2132" s="25">
        <f t="shared" si="407"/>
        <v>10849.75</v>
      </c>
      <c r="F2132" s="25">
        <f t="shared" si="408"/>
        <v>11004</v>
      </c>
      <c r="G2132" s="25">
        <f t="shared" si="397"/>
        <v>0.99327517266448562</v>
      </c>
      <c r="H2132" s="25">
        <f t="shared" si="404"/>
        <v>0.99623085886831275</v>
      </c>
      <c r="I2132" s="4">
        <f t="shared" si="398"/>
        <v>10971.352576265444</v>
      </c>
      <c r="J2132" s="25">
        <f t="shared" si="405"/>
        <v>12980.546635575738</v>
      </c>
      <c r="K2132" s="15">
        <f t="shared" si="399"/>
        <v>12931.621123339804</v>
      </c>
      <c r="L2132" s="36">
        <f t="shared" si="400"/>
        <v>-2001.6211233398044</v>
      </c>
      <c r="M2132" s="36">
        <f t="shared" si="401"/>
        <v>2001.6211233398044</v>
      </c>
      <c r="N2132" s="36">
        <f t="shared" si="402"/>
        <v>0.18313093534673416</v>
      </c>
      <c r="O2132" s="36">
        <f t="shared" si="403"/>
        <v>4006487.1214001006</v>
      </c>
      <c r="P2132" s="35">
        <f t="shared" si="406"/>
        <v>4006487.1214001006</v>
      </c>
    </row>
    <row r="2133" spans="1:16" x14ac:dyDescent="0.4">
      <c r="A2133" s="1">
        <v>2132</v>
      </c>
      <c r="B2133" s="21">
        <v>41945</v>
      </c>
      <c r="C2133" s="43">
        <v>4</v>
      </c>
      <c r="D2133" s="23">
        <v>9844</v>
      </c>
      <c r="E2133" s="25">
        <f t="shared" si="407"/>
        <v>11158.25</v>
      </c>
      <c r="F2133" s="25">
        <f t="shared" si="408"/>
        <v>11119.5</v>
      </c>
      <c r="G2133" s="25">
        <f t="shared" si="397"/>
        <v>0.88529160483834701</v>
      </c>
      <c r="H2133" s="25">
        <f t="shared" si="404"/>
        <v>1.0011677938160828</v>
      </c>
      <c r="I2133" s="4">
        <f t="shared" si="398"/>
        <v>9832.5176466956636</v>
      </c>
      <c r="J2133" s="25">
        <f t="shared" si="405"/>
        <v>12980.86305560266</v>
      </c>
      <c r="K2133" s="15">
        <f t="shared" si="399"/>
        <v>12996.022027206411</v>
      </c>
      <c r="L2133" s="36">
        <f t="shared" si="400"/>
        <v>-3152.0220272064107</v>
      </c>
      <c r="M2133" s="36">
        <f t="shared" si="401"/>
        <v>3152.0220272064107</v>
      </c>
      <c r="N2133" s="36">
        <f t="shared" si="402"/>
        <v>0.3201972802932152</v>
      </c>
      <c r="O2133" s="36">
        <f t="shared" si="403"/>
        <v>9935242.8599944115</v>
      </c>
      <c r="P2133" s="35">
        <f t="shared" si="406"/>
        <v>9935242.8599944115</v>
      </c>
    </row>
    <row r="2134" spans="1:16" x14ac:dyDescent="0.4">
      <c r="A2134" s="1">
        <v>2133</v>
      </c>
      <c r="B2134" s="21">
        <v>41946</v>
      </c>
      <c r="C2134" s="43">
        <v>1</v>
      </c>
      <c r="D2134" s="23">
        <v>11331</v>
      </c>
      <c r="E2134" s="25">
        <f t="shared" si="407"/>
        <v>11080.75</v>
      </c>
      <c r="F2134" s="25">
        <f t="shared" si="408"/>
        <v>11253.625</v>
      </c>
      <c r="G2134" s="25">
        <f t="shared" si="397"/>
        <v>1.0068755623188084</v>
      </c>
      <c r="H2134" s="25">
        <f t="shared" si="404"/>
        <v>1.0029760598604931</v>
      </c>
      <c r="I2134" s="4">
        <f t="shared" si="398"/>
        <v>11297.378325835676</v>
      </c>
      <c r="J2134" s="25">
        <f t="shared" si="405"/>
        <v>12981.17947562958</v>
      </c>
      <c r="K2134" s="15">
        <f t="shared" si="399"/>
        <v>13019.812242808859</v>
      </c>
      <c r="L2134" s="36">
        <f t="shared" si="400"/>
        <v>-1688.8122428088591</v>
      </c>
      <c r="M2134" s="36">
        <f t="shared" si="401"/>
        <v>1688.8122428088591</v>
      </c>
      <c r="N2134" s="36">
        <f t="shared" si="402"/>
        <v>0.14904353038644949</v>
      </c>
      <c r="O2134" s="36">
        <f t="shared" si="403"/>
        <v>2852086.7914610887</v>
      </c>
      <c r="P2134" s="35">
        <f t="shared" si="406"/>
        <v>2852086.7914610887</v>
      </c>
    </row>
    <row r="2135" spans="1:16" x14ac:dyDescent="0.4">
      <c r="A2135" s="1">
        <v>2134</v>
      </c>
      <c r="B2135" s="21">
        <v>41947</v>
      </c>
      <c r="C2135" s="43">
        <v>2</v>
      </c>
      <c r="D2135" s="23">
        <v>12218</v>
      </c>
      <c r="E2135" s="25">
        <f t="shared" si="407"/>
        <v>11426.5</v>
      </c>
      <c r="F2135" s="25">
        <f t="shared" si="408"/>
        <v>11445.25</v>
      </c>
      <c r="G2135" s="25">
        <f t="shared" si="397"/>
        <v>1.0675170922435071</v>
      </c>
      <c r="H2135" s="25">
        <f t="shared" si="404"/>
        <v>0.99962528745511148</v>
      </c>
      <c r="I2135" s="4">
        <f t="shared" si="398"/>
        <v>12222.579954039682</v>
      </c>
      <c r="J2135" s="25">
        <f t="shared" si="405"/>
        <v>12981.495895656501</v>
      </c>
      <c r="K2135" s="15">
        <f t="shared" si="399"/>
        <v>12976.631566292979</v>
      </c>
      <c r="L2135" s="36">
        <f t="shared" si="400"/>
        <v>-758.63156629297919</v>
      </c>
      <c r="M2135" s="36">
        <f t="shared" si="401"/>
        <v>758.63156629297919</v>
      </c>
      <c r="N2135" s="36">
        <f t="shared" si="402"/>
        <v>6.2091305147567458E-2</v>
      </c>
      <c r="O2135" s="36">
        <f t="shared" si="403"/>
        <v>575521.85337613884</v>
      </c>
      <c r="P2135" s="35">
        <f t="shared" si="406"/>
        <v>575521.85337613884</v>
      </c>
    </row>
    <row r="2136" spans="1:16" x14ac:dyDescent="0.4">
      <c r="A2136" s="1">
        <v>2135</v>
      </c>
      <c r="B2136" s="21">
        <v>41948</v>
      </c>
      <c r="C2136" s="43">
        <v>3</v>
      </c>
      <c r="D2136" s="23">
        <v>12313</v>
      </c>
      <c r="E2136" s="25">
        <f t="shared" si="407"/>
        <v>11464</v>
      </c>
      <c r="F2136" s="25">
        <f t="shared" si="408"/>
        <v>11616.375</v>
      </c>
      <c r="G2136" s="25">
        <f t="shared" si="397"/>
        <v>1.0599692244783765</v>
      </c>
      <c r="H2136" s="25">
        <f t="shared" si="404"/>
        <v>0.99623085886831275</v>
      </c>
      <c r="I2136" s="4">
        <f t="shared" si="398"/>
        <v>12359.585020270488</v>
      </c>
      <c r="J2136" s="25">
        <f t="shared" si="405"/>
        <v>12981.812315683423</v>
      </c>
      <c r="K2136" s="15">
        <f t="shared" si="399"/>
        <v>12932.882032920535</v>
      </c>
      <c r="L2136" s="36">
        <f t="shared" si="400"/>
        <v>-619.88203292053549</v>
      </c>
      <c r="M2136" s="36">
        <f t="shared" si="401"/>
        <v>619.88203292053549</v>
      </c>
      <c r="N2136" s="36">
        <f t="shared" si="402"/>
        <v>5.0343704452248478E-2</v>
      </c>
      <c r="O2136" s="36">
        <f t="shared" si="403"/>
        <v>384253.73473769584</v>
      </c>
      <c r="P2136" s="35">
        <f t="shared" si="406"/>
        <v>384253.73473769584</v>
      </c>
    </row>
    <row r="2137" spans="1:16" x14ac:dyDescent="0.4">
      <c r="A2137" s="1">
        <v>2136</v>
      </c>
      <c r="B2137" s="21">
        <v>41949</v>
      </c>
      <c r="C2137" s="43">
        <v>4</v>
      </c>
      <c r="D2137" s="23">
        <v>9994</v>
      </c>
      <c r="E2137" s="25">
        <f t="shared" si="407"/>
        <v>11768.75</v>
      </c>
      <c r="F2137" s="25">
        <f t="shared" si="408"/>
        <v>11614.25</v>
      </c>
      <c r="G2137" s="25">
        <f t="shared" si="397"/>
        <v>0.86049465096756139</v>
      </c>
      <c r="H2137" s="25">
        <f t="shared" si="404"/>
        <v>1.0011677938160828</v>
      </c>
      <c r="I2137" s="4">
        <f t="shared" si="398"/>
        <v>9982.3426819460037</v>
      </c>
      <c r="J2137" s="25">
        <f t="shared" si="405"/>
        <v>12982.128735710343</v>
      </c>
      <c r="K2137" s="15">
        <f t="shared" si="399"/>
        <v>12997.289185367496</v>
      </c>
      <c r="L2137" s="36">
        <f t="shared" si="400"/>
        <v>-3003.2891853674955</v>
      </c>
      <c r="M2137" s="36">
        <f t="shared" si="401"/>
        <v>3003.2891853674955</v>
      </c>
      <c r="N2137" s="36">
        <f t="shared" si="402"/>
        <v>0.30050922407119229</v>
      </c>
      <c r="O2137" s="36">
        <f t="shared" si="403"/>
        <v>9019745.9309453554</v>
      </c>
      <c r="P2137" s="35">
        <f t="shared" si="406"/>
        <v>9019745.9309453554</v>
      </c>
    </row>
    <row r="2138" spans="1:16" x14ac:dyDescent="0.4">
      <c r="A2138" s="1">
        <v>2137</v>
      </c>
      <c r="B2138" s="21">
        <v>41950</v>
      </c>
      <c r="C2138" s="43">
        <v>1</v>
      </c>
      <c r="D2138" s="23">
        <v>12550</v>
      </c>
      <c r="E2138" s="25">
        <f t="shared" si="407"/>
        <v>11459.75</v>
      </c>
      <c r="F2138" s="25">
        <f t="shared" si="408"/>
        <v>11176.625</v>
      </c>
      <c r="G2138" s="25">
        <f t="shared" si="397"/>
        <v>1.1228792233791507</v>
      </c>
      <c r="H2138" s="25">
        <f t="shared" si="404"/>
        <v>1.0029760598604931</v>
      </c>
      <c r="I2138" s="4">
        <f t="shared" si="398"/>
        <v>12512.761273430211</v>
      </c>
      <c r="J2138" s="25">
        <f t="shared" si="405"/>
        <v>12982.445155737263</v>
      </c>
      <c r="K2138" s="15">
        <f t="shared" si="399"/>
        <v>13021.081689656306</v>
      </c>
      <c r="L2138" s="36">
        <f t="shared" si="400"/>
        <v>-471.08168965630648</v>
      </c>
      <c r="M2138" s="36">
        <f t="shared" si="401"/>
        <v>471.08168965630648</v>
      </c>
      <c r="N2138" s="36">
        <f t="shared" si="402"/>
        <v>3.7536389614048322E-2</v>
      </c>
      <c r="O2138" s="36">
        <f t="shared" si="403"/>
        <v>221917.95832944065</v>
      </c>
      <c r="P2138" s="35">
        <f t="shared" si="406"/>
        <v>221917.95832944065</v>
      </c>
    </row>
    <row r="2139" spans="1:16" x14ac:dyDescent="0.4">
      <c r="A2139" s="1">
        <v>2138</v>
      </c>
      <c r="B2139" s="21">
        <v>41951</v>
      </c>
      <c r="C2139" s="43">
        <v>2</v>
      </c>
      <c r="D2139" s="23">
        <v>10982</v>
      </c>
      <c r="E2139" s="25">
        <f t="shared" si="407"/>
        <v>10893.5</v>
      </c>
      <c r="F2139" s="25">
        <f t="shared" si="408"/>
        <v>11196.125</v>
      </c>
      <c r="G2139" s="25">
        <f t="shared" si="397"/>
        <v>0.98087507954761133</v>
      </c>
      <c r="H2139" s="25">
        <f t="shared" si="404"/>
        <v>0.99962528745511148</v>
      </c>
      <c r="I2139" s="4">
        <f t="shared" si="398"/>
        <v>10986.116635723014</v>
      </c>
      <c r="J2139" s="25">
        <f t="shared" si="405"/>
        <v>12982.761575764185</v>
      </c>
      <c r="K2139" s="15">
        <f t="shared" si="399"/>
        <v>12977.896772134449</v>
      </c>
      <c r="L2139" s="36">
        <f t="shared" si="400"/>
        <v>-1995.8967721344488</v>
      </c>
      <c r="M2139" s="36">
        <f t="shared" si="401"/>
        <v>1995.8967721344488</v>
      </c>
      <c r="N2139" s="36">
        <f t="shared" si="402"/>
        <v>0.18174255801624922</v>
      </c>
      <c r="O2139" s="36">
        <f t="shared" si="403"/>
        <v>3983603.9250167119</v>
      </c>
      <c r="P2139" s="35">
        <f t="shared" si="406"/>
        <v>3983603.9250167119</v>
      </c>
    </row>
    <row r="2140" spans="1:16" x14ac:dyDescent="0.4">
      <c r="A2140" s="1">
        <v>2139</v>
      </c>
      <c r="B2140" s="21">
        <v>41952</v>
      </c>
      <c r="C2140" s="43">
        <v>3</v>
      </c>
      <c r="D2140" s="23">
        <v>10048</v>
      </c>
      <c r="E2140" s="25">
        <f t="shared" si="407"/>
        <v>11498.75</v>
      </c>
      <c r="F2140" s="25">
        <f t="shared" si="408"/>
        <v>11572.125</v>
      </c>
      <c r="G2140" s="25">
        <f t="shared" si="397"/>
        <v>0.86829342061203107</v>
      </c>
      <c r="H2140" s="25">
        <f t="shared" si="404"/>
        <v>0.99623085886831275</v>
      </c>
      <c r="I2140" s="4">
        <f t="shared" si="398"/>
        <v>10086.015616314289</v>
      </c>
      <c r="J2140" s="25">
        <f t="shared" si="405"/>
        <v>12983.077995791105</v>
      </c>
      <c r="K2140" s="15">
        <f t="shared" si="399"/>
        <v>12934.142942501265</v>
      </c>
      <c r="L2140" s="36">
        <f t="shared" si="400"/>
        <v>-2886.1429425012648</v>
      </c>
      <c r="M2140" s="36">
        <f t="shared" si="401"/>
        <v>2886.1429425012648</v>
      </c>
      <c r="N2140" s="36">
        <f t="shared" si="402"/>
        <v>0.28723556354510993</v>
      </c>
      <c r="O2140" s="36">
        <f t="shared" si="403"/>
        <v>8329821.0845498592</v>
      </c>
      <c r="P2140" s="35">
        <f t="shared" si="406"/>
        <v>8329821.0845498592</v>
      </c>
    </row>
    <row r="2141" spans="1:16" x14ac:dyDescent="0.4">
      <c r="A2141" s="1">
        <v>2140</v>
      </c>
      <c r="B2141" s="21">
        <v>41953</v>
      </c>
      <c r="C2141" s="43">
        <v>4</v>
      </c>
      <c r="D2141" s="23">
        <v>12415</v>
      </c>
      <c r="E2141" s="25">
        <f t="shared" si="407"/>
        <v>11645.5</v>
      </c>
      <c r="F2141" s="25">
        <f t="shared" si="408"/>
        <v>11919</v>
      </c>
      <c r="G2141" s="25">
        <f t="shared" si="397"/>
        <v>1.0416142293816595</v>
      </c>
      <c r="H2141" s="25">
        <f t="shared" si="404"/>
        <v>1.0011677938160828</v>
      </c>
      <c r="I2141" s="4">
        <f t="shared" si="398"/>
        <v>12400.518750886496</v>
      </c>
      <c r="J2141" s="25">
        <f t="shared" si="405"/>
        <v>12983.394415818026</v>
      </c>
      <c r="K2141" s="15">
        <f t="shared" si="399"/>
        <v>12998.556343528582</v>
      </c>
      <c r="L2141" s="36">
        <f t="shared" si="400"/>
        <v>-583.55634352858215</v>
      </c>
      <c r="M2141" s="36">
        <f t="shared" si="401"/>
        <v>583.55634352858215</v>
      </c>
      <c r="N2141" s="36">
        <f t="shared" si="402"/>
        <v>4.7004135604396466E-2</v>
      </c>
      <c r="O2141" s="36">
        <f t="shared" si="403"/>
        <v>340538.00607244857</v>
      </c>
      <c r="P2141" s="35">
        <f t="shared" si="406"/>
        <v>340538.00607244857</v>
      </c>
    </row>
    <row r="2142" spans="1:16" x14ac:dyDescent="0.4">
      <c r="A2142" s="1">
        <v>2141</v>
      </c>
      <c r="B2142" s="21">
        <v>41954</v>
      </c>
      <c r="C2142" s="43">
        <v>1</v>
      </c>
      <c r="D2142" s="23">
        <v>13137</v>
      </c>
      <c r="E2142" s="25">
        <f t="shared" si="407"/>
        <v>12192.5</v>
      </c>
      <c r="F2142" s="25">
        <f t="shared" si="408"/>
        <v>12244.875</v>
      </c>
      <c r="G2142" s="25">
        <f t="shared" si="397"/>
        <v>1.0728570116068967</v>
      </c>
      <c r="H2142" s="25">
        <f t="shared" si="404"/>
        <v>1.0029760598604931</v>
      </c>
      <c r="I2142" s="4">
        <f t="shared" si="398"/>
        <v>13098.019509884676</v>
      </c>
      <c r="J2142" s="25">
        <f t="shared" si="405"/>
        <v>12983.710835844948</v>
      </c>
      <c r="K2142" s="15">
        <f t="shared" si="399"/>
        <v>13022.351136503756</v>
      </c>
      <c r="L2142" s="36">
        <f t="shared" si="400"/>
        <v>114.6488634962443</v>
      </c>
      <c r="M2142" s="36">
        <f t="shared" si="401"/>
        <v>114.6488634962443</v>
      </c>
      <c r="N2142" s="36">
        <f t="shared" si="402"/>
        <v>8.7271723754467762E-3</v>
      </c>
      <c r="O2142" s="36">
        <f t="shared" si="403"/>
        <v>13144.361900980459</v>
      </c>
      <c r="P2142" s="35">
        <f t="shared" si="406"/>
        <v>13144.361900980459</v>
      </c>
    </row>
    <row r="2143" spans="1:16" x14ac:dyDescent="0.4">
      <c r="A2143" s="1">
        <v>2142</v>
      </c>
      <c r="B2143" s="21">
        <v>41955</v>
      </c>
      <c r="C2143" s="43">
        <v>2</v>
      </c>
      <c r="D2143" s="23">
        <v>13170</v>
      </c>
      <c r="E2143" s="25">
        <f t="shared" si="407"/>
        <v>12297.25</v>
      </c>
      <c r="F2143" s="25">
        <f t="shared" si="408"/>
        <v>12377.375</v>
      </c>
      <c r="G2143" s="25">
        <f t="shared" si="397"/>
        <v>1.0640382148880518</v>
      </c>
      <c r="H2143" s="25">
        <f t="shared" si="404"/>
        <v>0.99962528745511148</v>
      </c>
      <c r="I2143" s="4">
        <f t="shared" si="398"/>
        <v>13174.936814102357</v>
      </c>
      <c r="J2143" s="25">
        <f t="shared" si="405"/>
        <v>12984.027255871868</v>
      </c>
      <c r="K2143" s="15">
        <f t="shared" si="399"/>
        <v>12979.161977975918</v>
      </c>
      <c r="L2143" s="36">
        <f t="shared" si="400"/>
        <v>190.83802202408151</v>
      </c>
      <c r="M2143" s="36">
        <f t="shared" si="401"/>
        <v>190.83802202408151</v>
      </c>
      <c r="N2143" s="36">
        <f t="shared" si="402"/>
        <v>1.4490358543969743E-2</v>
      </c>
      <c r="O2143" s="36">
        <f t="shared" si="403"/>
        <v>36419.150650063821</v>
      </c>
      <c r="P2143" s="35">
        <f t="shared" si="406"/>
        <v>36419.150650063821</v>
      </c>
    </row>
    <row r="2144" spans="1:16" x14ac:dyDescent="0.4">
      <c r="A2144" s="1">
        <v>2143</v>
      </c>
      <c r="B2144" s="21">
        <v>41956</v>
      </c>
      <c r="C2144" s="43">
        <v>3</v>
      </c>
      <c r="D2144" s="23">
        <v>10467</v>
      </c>
      <c r="E2144" s="25">
        <f t="shared" si="407"/>
        <v>12457.5</v>
      </c>
      <c r="F2144" s="25">
        <f t="shared" si="408"/>
        <v>12250.75</v>
      </c>
      <c r="G2144" s="25">
        <f t="shared" si="397"/>
        <v>0.85439666959165761</v>
      </c>
      <c r="H2144" s="25">
        <f t="shared" si="404"/>
        <v>0.99623085886831275</v>
      </c>
      <c r="I2144" s="4">
        <f t="shared" si="398"/>
        <v>10506.600861461155</v>
      </c>
      <c r="J2144" s="25">
        <f t="shared" si="405"/>
        <v>12984.343675898788</v>
      </c>
      <c r="K2144" s="15">
        <f t="shared" si="399"/>
        <v>12935.403852081994</v>
      </c>
      <c r="L2144" s="36">
        <f t="shared" si="400"/>
        <v>-2468.403852081994</v>
      </c>
      <c r="M2144" s="36">
        <f t="shared" si="401"/>
        <v>2468.403852081994</v>
      </c>
      <c r="N2144" s="36">
        <f t="shared" si="402"/>
        <v>0.23582725251571549</v>
      </c>
      <c r="O2144" s="36">
        <f t="shared" si="403"/>
        <v>6093017.5769732269</v>
      </c>
      <c r="P2144" s="35">
        <f t="shared" si="406"/>
        <v>6093017.5769732269</v>
      </c>
    </row>
    <row r="2145" spans="1:16" x14ac:dyDescent="0.4">
      <c r="A2145" s="1">
        <v>2144</v>
      </c>
      <c r="B2145" s="21">
        <v>41957</v>
      </c>
      <c r="C2145" s="43">
        <v>4</v>
      </c>
      <c r="D2145" s="23">
        <v>13056</v>
      </c>
      <c r="E2145" s="25">
        <f t="shared" si="407"/>
        <v>12044</v>
      </c>
      <c r="F2145" s="25">
        <f t="shared" si="408"/>
        <v>11695.875</v>
      </c>
      <c r="G2145" s="25">
        <f t="shared" si="397"/>
        <v>1.1162910000320625</v>
      </c>
      <c r="H2145" s="25">
        <f t="shared" si="404"/>
        <v>1.0011677938160828</v>
      </c>
      <c r="I2145" s="4">
        <f t="shared" si="398"/>
        <v>13040.771068189617</v>
      </c>
      <c r="J2145" s="25">
        <f t="shared" si="405"/>
        <v>12984.66009592571</v>
      </c>
      <c r="K2145" s="15">
        <f t="shared" si="399"/>
        <v>12999.823501689669</v>
      </c>
      <c r="L2145" s="36">
        <f t="shared" si="400"/>
        <v>56.176498310331226</v>
      </c>
      <c r="M2145" s="36">
        <f t="shared" si="401"/>
        <v>56.176498310331226</v>
      </c>
      <c r="N2145" s="36">
        <f t="shared" si="402"/>
        <v>4.3027342455829679E-3</v>
      </c>
      <c r="O2145" s="36">
        <f t="shared" si="403"/>
        <v>3155.7989624106472</v>
      </c>
      <c r="P2145" s="35">
        <f t="shared" si="406"/>
        <v>3155.7989624106472</v>
      </c>
    </row>
    <row r="2146" spans="1:16" x14ac:dyDescent="0.4">
      <c r="A2146" s="1">
        <v>2145</v>
      </c>
      <c r="B2146" s="21">
        <v>41958</v>
      </c>
      <c r="C2146" s="43">
        <v>1</v>
      </c>
      <c r="D2146" s="23">
        <v>11483</v>
      </c>
      <c r="E2146" s="25">
        <f t="shared" si="407"/>
        <v>11347.75</v>
      </c>
      <c r="F2146" s="25">
        <f t="shared" si="408"/>
        <v>11624</v>
      </c>
      <c r="G2146" s="25">
        <f t="shared" si="397"/>
        <v>0.987869924294563</v>
      </c>
      <c r="H2146" s="25">
        <f t="shared" si="404"/>
        <v>1.0029760598604931</v>
      </c>
      <c r="I2146" s="4">
        <f t="shared" si="398"/>
        <v>11448.927306995945</v>
      </c>
      <c r="J2146" s="25">
        <f t="shared" si="405"/>
        <v>12984.976515952631</v>
      </c>
      <c r="K2146" s="15">
        <f t="shared" si="399"/>
        <v>13023.620583351203</v>
      </c>
      <c r="L2146" s="36">
        <f t="shared" si="400"/>
        <v>-1540.6205833512031</v>
      </c>
      <c r="M2146" s="36">
        <f t="shared" si="401"/>
        <v>1540.6205833512031</v>
      </c>
      <c r="N2146" s="36">
        <f t="shared" si="402"/>
        <v>0.13416533861806176</v>
      </c>
      <c r="O2146" s="36">
        <f t="shared" si="403"/>
        <v>2373511.7818454015</v>
      </c>
      <c r="P2146" s="35">
        <f t="shared" si="406"/>
        <v>2373511.7818454015</v>
      </c>
    </row>
    <row r="2147" spans="1:16" x14ac:dyDescent="0.4">
      <c r="A2147" s="1">
        <v>2146</v>
      </c>
      <c r="B2147" s="21">
        <v>41959</v>
      </c>
      <c r="C2147" s="43">
        <v>2</v>
      </c>
      <c r="D2147" s="23">
        <v>10385</v>
      </c>
      <c r="E2147" s="25">
        <f t="shared" si="407"/>
        <v>11900.25</v>
      </c>
      <c r="F2147" s="25">
        <f t="shared" si="408"/>
        <v>11916.125</v>
      </c>
      <c r="G2147" s="25">
        <f t="shared" si="397"/>
        <v>0.87150814547514399</v>
      </c>
      <c r="H2147" s="25">
        <f t="shared" si="404"/>
        <v>0.99962528745511148</v>
      </c>
      <c r="I2147" s="4">
        <f t="shared" si="398"/>
        <v>10388.892848477828</v>
      </c>
      <c r="J2147" s="25">
        <f t="shared" si="405"/>
        <v>12985.292935979553</v>
      </c>
      <c r="K2147" s="15">
        <f t="shared" si="399"/>
        <v>12980.427183817388</v>
      </c>
      <c r="L2147" s="36">
        <f t="shared" si="400"/>
        <v>-2595.4271838173881</v>
      </c>
      <c r="M2147" s="36">
        <f t="shared" si="401"/>
        <v>2595.4271838173881</v>
      </c>
      <c r="N2147" s="36">
        <f t="shared" si="402"/>
        <v>0.24992076878357131</v>
      </c>
      <c r="O2147" s="36">
        <f t="shared" si="403"/>
        <v>6736242.2664982583</v>
      </c>
      <c r="P2147" s="35">
        <f t="shared" si="406"/>
        <v>6736242.2664982583</v>
      </c>
    </row>
    <row r="2148" spans="1:16" x14ac:dyDescent="0.4">
      <c r="A2148" s="1">
        <v>2147</v>
      </c>
      <c r="B2148" s="21">
        <v>41960</v>
      </c>
      <c r="C2148" s="43">
        <v>3</v>
      </c>
      <c r="D2148" s="23">
        <v>12677</v>
      </c>
      <c r="E2148" s="25">
        <f t="shared" si="407"/>
        <v>11932</v>
      </c>
      <c r="F2148" s="25">
        <f t="shared" si="408"/>
        <v>12129.25</v>
      </c>
      <c r="G2148" s="25">
        <f t="shared" si="397"/>
        <v>1.0451594286538739</v>
      </c>
      <c r="H2148" s="25">
        <f t="shared" si="404"/>
        <v>0.99623085886831275</v>
      </c>
      <c r="I2148" s="4">
        <f t="shared" si="398"/>
        <v>12724.962178345568</v>
      </c>
      <c r="J2148" s="25">
        <f t="shared" si="405"/>
        <v>12985.609356006473</v>
      </c>
      <c r="K2148" s="15">
        <f t="shared" si="399"/>
        <v>12936.664761662727</v>
      </c>
      <c r="L2148" s="36">
        <f t="shared" si="400"/>
        <v>-259.66476166272696</v>
      </c>
      <c r="M2148" s="36">
        <f t="shared" si="401"/>
        <v>259.66476166272696</v>
      </c>
      <c r="N2148" s="36">
        <f t="shared" si="402"/>
        <v>2.0483139675217085E-2</v>
      </c>
      <c r="O2148" s="36">
        <f t="shared" si="403"/>
        <v>67425.7884493608</v>
      </c>
      <c r="P2148" s="35">
        <f t="shared" si="406"/>
        <v>67425.7884493608</v>
      </c>
    </row>
    <row r="2149" spans="1:16" x14ac:dyDescent="0.4">
      <c r="A2149" s="1">
        <v>2148</v>
      </c>
      <c r="B2149" s="21">
        <v>41961</v>
      </c>
      <c r="C2149" s="43">
        <v>4</v>
      </c>
      <c r="D2149" s="23">
        <v>13183</v>
      </c>
      <c r="E2149" s="25">
        <f t="shared" si="407"/>
        <v>12326.5</v>
      </c>
      <c r="F2149" s="25">
        <f t="shared" si="408"/>
        <v>12343.5</v>
      </c>
      <c r="G2149" s="25">
        <f t="shared" si="397"/>
        <v>1.0680115040304614</v>
      </c>
      <c r="H2149" s="25">
        <f t="shared" si="404"/>
        <v>1.0011677938160828</v>
      </c>
      <c r="I2149" s="4">
        <f t="shared" si="398"/>
        <v>13167.622931368238</v>
      </c>
      <c r="J2149" s="25">
        <f t="shared" si="405"/>
        <v>12985.925776033393</v>
      </c>
      <c r="K2149" s="15">
        <f t="shared" si="399"/>
        <v>13001.090659850755</v>
      </c>
      <c r="L2149" s="36">
        <f t="shared" si="400"/>
        <v>181.9093401492446</v>
      </c>
      <c r="M2149" s="36">
        <f t="shared" si="401"/>
        <v>181.9093401492446</v>
      </c>
      <c r="N2149" s="36">
        <f t="shared" si="402"/>
        <v>1.3798781775714527E-2</v>
      </c>
      <c r="O2149" s="36">
        <f t="shared" si="403"/>
        <v>33091.008033533573</v>
      </c>
      <c r="P2149" s="35">
        <f t="shared" si="406"/>
        <v>33091.008033533573</v>
      </c>
    </row>
    <row r="2150" spans="1:16" x14ac:dyDescent="0.4">
      <c r="A2150" s="1">
        <v>2149</v>
      </c>
      <c r="B2150" s="21">
        <v>41962</v>
      </c>
      <c r="C2150" s="43">
        <v>1</v>
      </c>
      <c r="D2150" s="23">
        <v>13061</v>
      </c>
      <c r="E2150" s="25">
        <f t="shared" si="407"/>
        <v>12360.5</v>
      </c>
      <c r="F2150" s="25">
        <f t="shared" si="408"/>
        <v>12393.625</v>
      </c>
      <c r="G2150" s="25">
        <f t="shared" si="397"/>
        <v>1.053848248595548</v>
      </c>
      <c r="H2150" s="25">
        <f t="shared" si="404"/>
        <v>1.0029760598604931</v>
      </c>
      <c r="I2150" s="4">
        <f t="shared" si="398"/>
        <v>13022.245019304542</v>
      </c>
      <c r="J2150" s="25">
        <f t="shared" si="405"/>
        <v>12986.242196060315</v>
      </c>
      <c r="K2150" s="15">
        <f t="shared" si="399"/>
        <v>13024.890030198652</v>
      </c>
      <c r="L2150" s="36">
        <f t="shared" si="400"/>
        <v>36.109969801347688</v>
      </c>
      <c r="M2150" s="36">
        <f t="shared" si="401"/>
        <v>36.109969801347688</v>
      </c>
      <c r="N2150" s="36">
        <f t="shared" si="402"/>
        <v>2.7647170814905204E-3</v>
      </c>
      <c r="O2150" s="36">
        <f t="shared" si="403"/>
        <v>1303.929919054242</v>
      </c>
      <c r="P2150" s="35">
        <f t="shared" si="406"/>
        <v>1303.929919054242</v>
      </c>
    </row>
    <row r="2151" spans="1:16" x14ac:dyDescent="0.4">
      <c r="A2151" s="1">
        <v>2150</v>
      </c>
      <c r="B2151" s="21">
        <v>41963</v>
      </c>
      <c r="C2151" s="43">
        <v>2</v>
      </c>
      <c r="D2151" s="23">
        <v>10521</v>
      </c>
      <c r="E2151" s="25">
        <f t="shared" si="407"/>
        <v>12426.75</v>
      </c>
      <c r="F2151" s="25">
        <f t="shared" si="408"/>
        <v>12202.125</v>
      </c>
      <c r="G2151" s="25">
        <f t="shared" si="397"/>
        <v>0.86222686622207201</v>
      </c>
      <c r="H2151" s="25">
        <f t="shared" si="404"/>
        <v>0.99962528745511148</v>
      </c>
      <c r="I2151" s="4">
        <f t="shared" si="398"/>
        <v>10524.943828486781</v>
      </c>
      <c r="J2151" s="25">
        <f t="shared" si="405"/>
        <v>12986.558616087235</v>
      </c>
      <c r="K2151" s="15">
        <f t="shared" si="399"/>
        <v>12981.692389658858</v>
      </c>
      <c r="L2151" s="36">
        <f t="shared" si="400"/>
        <v>-2460.6923896588578</v>
      </c>
      <c r="M2151" s="36">
        <f t="shared" si="401"/>
        <v>2460.6923896588578</v>
      </c>
      <c r="N2151" s="36">
        <f t="shared" si="402"/>
        <v>0.23388388838122401</v>
      </c>
      <c r="O2151" s="36">
        <f t="shared" si="403"/>
        <v>6055007.0365250204</v>
      </c>
      <c r="P2151" s="35">
        <f t="shared" si="406"/>
        <v>6055007.0365250204</v>
      </c>
    </row>
    <row r="2152" spans="1:16" x14ac:dyDescent="0.4">
      <c r="A2152" s="1">
        <v>2151</v>
      </c>
      <c r="B2152" s="21">
        <v>41964</v>
      </c>
      <c r="C2152" s="43">
        <v>3</v>
      </c>
      <c r="D2152" s="23">
        <v>12942</v>
      </c>
      <c r="E2152" s="25">
        <f t="shared" si="407"/>
        <v>11977.5</v>
      </c>
      <c r="F2152" s="25">
        <f t="shared" si="408"/>
        <v>11631.75</v>
      </c>
      <c r="G2152" s="25">
        <f t="shared" si="397"/>
        <v>1.1126442710684119</v>
      </c>
      <c r="H2152" s="25">
        <f t="shared" si="404"/>
        <v>0.99623085886831275</v>
      </c>
      <c r="I2152" s="4">
        <f t="shared" si="398"/>
        <v>12990.964779691436</v>
      </c>
      <c r="J2152" s="25">
        <f t="shared" si="405"/>
        <v>12986.875036114156</v>
      </c>
      <c r="K2152" s="15">
        <f t="shared" si="399"/>
        <v>12937.925671243456</v>
      </c>
      <c r="L2152" s="36">
        <f t="shared" si="400"/>
        <v>4.074328756543764</v>
      </c>
      <c r="M2152" s="36">
        <f t="shared" si="401"/>
        <v>4.074328756543764</v>
      </c>
      <c r="N2152" s="36">
        <f t="shared" si="402"/>
        <v>3.148144611763069E-4</v>
      </c>
      <c r="O2152" s="36">
        <f t="shared" si="403"/>
        <v>16.600154816399453</v>
      </c>
      <c r="P2152" s="35">
        <f t="shared" si="406"/>
        <v>16.600154816399453</v>
      </c>
    </row>
    <row r="2153" spans="1:16" x14ac:dyDescent="0.4">
      <c r="A2153" s="1">
        <v>2152</v>
      </c>
      <c r="B2153" s="21">
        <v>41965</v>
      </c>
      <c r="C2153" s="43">
        <v>4</v>
      </c>
      <c r="D2153" s="23">
        <v>11386</v>
      </c>
      <c r="E2153" s="25">
        <f t="shared" si="407"/>
        <v>11286</v>
      </c>
      <c r="F2153" s="25">
        <f t="shared" si="408"/>
        <v>11583.875</v>
      </c>
      <c r="G2153" s="25">
        <f t="shared" si="397"/>
        <v>0.98291806498257273</v>
      </c>
      <c r="H2153" s="25">
        <f t="shared" si="404"/>
        <v>1.0011677938160828</v>
      </c>
      <c r="I2153" s="4">
        <f t="shared" si="398"/>
        <v>11372.719009069162</v>
      </c>
      <c r="J2153" s="25">
        <f t="shared" si="405"/>
        <v>12987.191456141078</v>
      </c>
      <c r="K2153" s="15">
        <f t="shared" si="399"/>
        <v>13002.357818011842</v>
      </c>
      <c r="L2153" s="36">
        <f t="shared" si="400"/>
        <v>-1616.357818011842</v>
      </c>
      <c r="M2153" s="36">
        <f t="shared" si="401"/>
        <v>1616.357818011842</v>
      </c>
      <c r="N2153" s="36">
        <f t="shared" si="402"/>
        <v>0.14196011048760249</v>
      </c>
      <c r="O2153" s="36">
        <f t="shared" si="403"/>
        <v>2612612.5958480029</v>
      </c>
      <c r="P2153" s="35">
        <f t="shared" si="406"/>
        <v>2612612.5958480029</v>
      </c>
    </row>
    <row r="2154" spans="1:16" x14ac:dyDescent="0.4">
      <c r="A2154" s="1">
        <v>2153</v>
      </c>
      <c r="B2154" s="21">
        <v>41966</v>
      </c>
      <c r="C2154" s="43">
        <v>1</v>
      </c>
      <c r="D2154" s="23">
        <v>10295</v>
      </c>
      <c r="E2154" s="25">
        <f t="shared" si="407"/>
        <v>11881.75</v>
      </c>
      <c r="F2154" s="25">
        <f t="shared" si="408"/>
        <v>11917.625</v>
      </c>
      <c r="G2154" s="25">
        <f t="shared" si="397"/>
        <v>0.86384661373386051</v>
      </c>
      <c r="H2154" s="25">
        <f t="shared" si="404"/>
        <v>1.0029760598604931</v>
      </c>
      <c r="I2154" s="4">
        <f t="shared" si="398"/>
        <v>10264.452375295939</v>
      </c>
      <c r="J2154" s="25">
        <f t="shared" si="405"/>
        <v>12987.507876167998</v>
      </c>
      <c r="K2154" s="15">
        <f t="shared" si="399"/>
        <v>13026.1594770461</v>
      </c>
      <c r="L2154" s="36">
        <f t="shared" si="400"/>
        <v>-2731.1594770460997</v>
      </c>
      <c r="M2154" s="36">
        <f t="shared" si="401"/>
        <v>2731.1594770460997</v>
      </c>
      <c r="N2154" s="36">
        <f t="shared" si="402"/>
        <v>0.26528989577912576</v>
      </c>
      <c r="O2154" s="36">
        <f t="shared" si="403"/>
        <v>7459232.0890587252</v>
      </c>
      <c r="P2154" s="35">
        <f t="shared" si="406"/>
        <v>7459232.0890587252</v>
      </c>
    </row>
    <row r="2155" spans="1:16" x14ac:dyDescent="0.4">
      <c r="A2155" s="1">
        <v>2154</v>
      </c>
      <c r="B2155" s="21">
        <v>41967</v>
      </c>
      <c r="C2155" s="43">
        <v>2</v>
      </c>
      <c r="D2155" s="23">
        <v>12904</v>
      </c>
      <c r="E2155" s="25">
        <f t="shared" si="407"/>
        <v>11953.5</v>
      </c>
      <c r="F2155" s="25">
        <f t="shared" si="408"/>
        <v>12214.25</v>
      </c>
      <c r="G2155" s="25">
        <f t="shared" si="397"/>
        <v>1.0564709253535829</v>
      </c>
      <c r="H2155" s="25">
        <f t="shared" si="404"/>
        <v>0.99962528745511148</v>
      </c>
      <c r="I2155" s="4">
        <f t="shared" si="398"/>
        <v>12908.837103202492</v>
      </c>
      <c r="J2155" s="25">
        <f t="shared" si="405"/>
        <v>12987.824296194918</v>
      </c>
      <c r="K2155" s="15">
        <f t="shared" si="399"/>
        <v>12982.957595500326</v>
      </c>
      <c r="L2155" s="36">
        <f t="shared" si="400"/>
        <v>-78.957595500325624</v>
      </c>
      <c r="M2155" s="36">
        <f t="shared" si="401"/>
        <v>78.957595500325624</v>
      </c>
      <c r="N2155" s="36">
        <f t="shared" si="402"/>
        <v>6.1188465204840064E-3</v>
      </c>
      <c r="O2155" s="36">
        <f t="shared" si="403"/>
        <v>6234.3018871930408</v>
      </c>
      <c r="P2155" s="35">
        <f t="shared" si="406"/>
        <v>6234.3018871930408</v>
      </c>
    </row>
    <row r="2156" spans="1:16" x14ac:dyDescent="0.4">
      <c r="A2156" s="1">
        <v>2155</v>
      </c>
      <c r="B2156" s="21">
        <v>41968</v>
      </c>
      <c r="C2156" s="43">
        <v>3</v>
      </c>
      <c r="D2156" s="23">
        <v>13229</v>
      </c>
      <c r="E2156" s="25">
        <f t="shared" si="407"/>
        <v>12475</v>
      </c>
      <c r="F2156" s="25">
        <f t="shared" si="408"/>
        <v>12534.625</v>
      </c>
      <c r="G2156" s="25">
        <f t="shared" si="397"/>
        <v>1.0553965515522004</v>
      </c>
      <c r="H2156" s="25">
        <f t="shared" si="404"/>
        <v>0.99623085886831275</v>
      </c>
      <c r="I2156" s="4">
        <f t="shared" si="398"/>
        <v>13279.050615866017</v>
      </c>
      <c r="J2156" s="25">
        <f t="shared" si="405"/>
        <v>12988.14071622184</v>
      </c>
      <c r="K2156" s="15">
        <f t="shared" si="399"/>
        <v>12939.186580824187</v>
      </c>
      <c r="L2156" s="36">
        <f t="shared" si="400"/>
        <v>289.81341917581267</v>
      </c>
      <c r="M2156" s="36">
        <f t="shared" si="401"/>
        <v>289.81341917581267</v>
      </c>
      <c r="N2156" s="36">
        <f t="shared" si="402"/>
        <v>2.1907432094324036E-2</v>
      </c>
      <c r="O2156" s="36">
        <f t="shared" si="403"/>
        <v>83991.8179343753</v>
      </c>
      <c r="P2156" s="35">
        <f t="shared" si="406"/>
        <v>83991.8179343753</v>
      </c>
    </row>
    <row r="2157" spans="1:16" x14ac:dyDescent="0.4">
      <c r="A2157" s="1">
        <v>2156</v>
      </c>
      <c r="B2157" s="21">
        <v>41969</v>
      </c>
      <c r="C2157" s="43">
        <v>4</v>
      </c>
      <c r="D2157" s="23">
        <v>13472</v>
      </c>
      <c r="E2157" s="25">
        <f t="shared" si="407"/>
        <v>12594.25</v>
      </c>
      <c r="F2157" s="25">
        <f t="shared" si="408"/>
        <v>12918.125</v>
      </c>
      <c r="G2157" s="25">
        <f t="shared" ref="G2157:G2220" si="409">D2157/F2157</f>
        <v>1.0428758043446709</v>
      </c>
      <c r="H2157" s="25">
        <f t="shared" si="404"/>
        <v>1.0011677938160828</v>
      </c>
      <c r="I2157" s="4">
        <f t="shared" ref="I2157:I2220" si="410">D2157/H2157</f>
        <v>13456.285832617226</v>
      </c>
      <c r="J2157" s="25">
        <f t="shared" si="405"/>
        <v>12988.45713624876</v>
      </c>
      <c r="K2157" s="15">
        <f t="shared" ref="K2157:K2220" si="411">H2157*J2157</f>
        <v>13003.624976172929</v>
      </c>
      <c r="L2157" s="36">
        <f t="shared" ref="L2157:L2220" si="412">D2157-K2157</f>
        <v>468.37502382707135</v>
      </c>
      <c r="M2157" s="36">
        <f t="shared" ref="M2157:M2220" si="413">ABS(L2157)</f>
        <v>468.37502382707135</v>
      </c>
      <c r="N2157" s="36">
        <f t="shared" ref="N2157:N2220" si="414">M2157/D2157</f>
        <v>3.4766554618992827E-2</v>
      </c>
      <c r="O2157" s="36">
        <f t="shared" ref="O2157:O2220" si="415">L2157^2</f>
        <v>219375.16294500965</v>
      </c>
      <c r="P2157" s="35">
        <f t="shared" si="406"/>
        <v>219375.16294500965</v>
      </c>
    </row>
    <row r="2158" spans="1:16" x14ac:dyDescent="0.4">
      <c r="A2158" s="1">
        <v>2157</v>
      </c>
      <c r="B2158" s="21">
        <v>41970</v>
      </c>
      <c r="C2158" s="43">
        <v>1</v>
      </c>
      <c r="D2158" s="23">
        <v>10772</v>
      </c>
      <c r="E2158" s="25">
        <f t="shared" si="407"/>
        <v>13242</v>
      </c>
      <c r="F2158" s="25">
        <f t="shared" si="408"/>
        <v>13178.5</v>
      </c>
      <c r="G2158" s="25">
        <f t="shared" si="409"/>
        <v>0.81739196418408777</v>
      </c>
      <c r="H2158" s="25">
        <f t="shared" si="404"/>
        <v>1.0029760598604931</v>
      </c>
      <c r="I2158" s="4">
        <f t="shared" si="410"/>
        <v>10740.037006963366</v>
      </c>
      <c r="J2158" s="25">
        <f t="shared" si="405"/>
        <v>12988.773556275681</v>
      </c>
      <c r="K2158" s="15">
        <f t="shared" si="411"/>
        <v>13027.428923893547</v>
      </c>
      <c r="L2158" s="36">
        <f t="shared" si="412"/>
        <v>-2255.4289238935471</v>
      </c>
      <c r="M2158" s="36">
        <f t="shared" si="413"/>
        <v>2255.4289238935471</v>
      </c>
      <c r="N2158" s="36">
        <f t="shared" si="414"/>
        <v>0.20937884551555394</v>
      </c>
      <c r="O2158" s="36">
        <f t="shared" si="415"/>
        <v>5086959.6307356041</v>
      </c>
      <c r="P2158" s="35">
        <f t="shared" si="406"/>
        <v>5086959.6307356041</v>
      </c>
    </row>
    <row r="2159" spans="1:16" x14ac:dyDescent="0.4">
      <c r="A2159" s="1">
        <v>2158</v>
      </c>
      <c r="B2159" s="21">
        <v>41971</v>
      </c>
      <c r="C2159" s="43">
        <v>2</v>
      </c>
      <c r="D2159" s="23">
        <v>15495</v>
      </c>
      <c r="E2159" s="25">
        <f t="shared" si="407"/>
        <v>13115</v>
      </c>
      <c r="F2159" s="25">
        <f t="shared" si="408"/>
        <v>12785.75</v>
      </c>
      <c r="G2159" s="25">
        <f t="shared" si="409"/>
        <v>1.2118960561562677</v>
      </c>
      <c r="H2159" s="25">
        <f t="shared" si="404"/>
        <v>0.99962528745511148</v>
      </c>
      <c r="I2159" s="4">
        <f t="shared" si="410"/>
        <v>15500.808347343662</v>
      </c>
      <c r="J2159" s="25">
        <f t="shared" si="405"/>
        <v>12989.089976302603</v>
      </c>
      <c r="K2159" s="15">
        <f t="shared" si="411"/>
        <v>12984.222801341797</v>
      </c>
      <c r="L2159" s="36">
        <f t="shared" si="412"/>
        <v>2510.7771986582029</v>
      </c>
      <c r="M2159" s="36">
        <f t="shared" si="413"/>
        <v>2510.7771986582029</v>
      </c>
      <c r="N2159" s="36">
        <f t="shared" si="414"/>
        <v>0.16203789600891919</v>
      </c>
      <c r="O2159" s="36">
        <f t="shared" si="415"/>
        <v>6304002.1413019327</v>
      </c>
      <c r="P2159" s="35">
        <f t="shared" si="406"/>
        <v>6304002.1413019327</v>
      </c>
    </row>
    <row r="2160" spans="1:16" x14ac:dyDescent="0.4">
      <c r="A2160" s="1">
        <v>2159</v>
      </c>
      <c r="B2160" s="21">
        <v>41972</v>
      </c>
      <c r="C2160" s="43">
        <v>3</v>
      </c>
      <c r="D2160" s="23">
        <v>12721</v>
      </c>
      <c r="E2160" s="25">
        <f t="shared" si="407"/>
        <v>12456.5</v>
      </c>
      <c r="F2160" s="25">
        <f t="shared" si="408"/>
        <v>13108</v>
      </c>
      <c r="G2160" s="25">
        <f t="shared" si="409"/>
        <v>0.97047604516325903</v>
      </c>
      <c r="H2160" s="25">
        <f t="shared" si="404"/>
        <v>0.99623085886831275</v>
      </c>
      <c r="I2160" s="4">
        <f t="shared" si="410"/>
        <v>12769.128648002994</v>
      </c>
      <c r="J2160" s="25">
        <f t="shared" si="405"/>
        <v>12989.406396329523</v>
      </c>
      <c r="K2160" s="15">
        <f t="shared" si="411"/>
        <v>12940.447490404917</v>
      </c>
      <c r="L2160" s="36">
        <f t="shared" si="412"/>
        <v>-219.44749040491661</v>
      </c>
      <c r="M2160" s="36">
        <f t="shared" si="413"/>
        <v>219.44749040491661</v>
      </c>
      <c r="N2160" s="36">
        <f t="shared" si="414"/>
        <v>1.7250804999993444E-2</v>
      </c>
      <c r="O2160" s="36">
        <f t="shared" si="415"/>
        <v>48157.201045015965</v>
      </c>
      <c r="P2160" s="35">
        <f t="shared" si="406"/>
        <v>48157.201045015965</v>
      </c>
    </row>
    <row r="2161" spans="1:16" x14ac:dyDescent="0.4">
      <c r="A2161" s="1">
        <v>2160</v>
      </c>
      <c r="B2161" s="21">
        <v>41973</v>
      </c>
      <c r="C2161" s="43">
        <v>4</v>
      </c>
      <c r="D2161" s="23">
        <v>10838</v>
      </c>
      <c r="E2161" s="25">
        <f t="shared" si="407"/>
        <v>13759.5</v>
      </c>
      <c r="F2161" s="25">
        <f t="shared" si="408"/>
        <v>14042.875</v>
      </c>
      <c r="G2161" s="25">
        <f t="shared" si="409"/>
        <v>0.77177928308839894</v>
      </c>
      <c r="H2161" s="25">
        <f t="shared" si="404"/>
        <v>1.0011677938160828</v>
      </c>
      <c r="I2161" s="4">
        <f t="shared" si="410"/>
        <v>10825.358213621252</v>
      </c>
      <c r="J2161" s="25">
        <f t="shared" si="405"/>
        <v>12989.722816356443</v>
      </c>
      <c r="K2161" s="15">
        <f t="shared" si="411"/>
        <v>13004.892134334013</v>
      </c>
      <c r="L2161" s="36">
        <f t="shared" si="412"/>
        <v>-2166.8921343340135</v>
      </c>
      <c r="M2161" s="36">
        <f t="shared" si="413"/>
        <v>2166.8921343340135</v>
      </c>
      <c r="N2161" s="36">
        <f t="shared" si="414"/>
        <v>0.19993468668887374</v>
      </c>
      <c r="O2161" s="36">
        <f t="shared" si="415"/>
        <v>4695421.5218386166</v>
      </c>
      <c r="P2161" s="35">
        <f t="shared" si="406"/>
        <v>4695421.5218386166</v>
      </c>
    </row>
    <row r="2162" spans="1:16" x14ac:dyDescent="0.4">
      <c r="A2162" s="1">
        <v>2161</v>
      </c>
      <c r="B2162" s="21">
        <v>41974</v>
      </c>
      <c r="C2162" s="43">
        <v>1</v>
      </c>
      <c r="D2162" s="23">
        <v>15984</v>
      </c>
      <c r="E2162" s="25">
        <f t="shared" si="407"/>
        <v>14326.25</v>
      </c>
      <c r="F2162" s="25">
        <f t="shared" si="408"/>
        <v>15128.125</v>
      </c>
      <c r="G2162" s="25">
        <f t="shared" si="409"/>
        <v>1.0565750877917786</v>
      </c>
      <c r="H2162" s="25">
        <f t="shared" si="404"/>
        <v>1.0029760598604931</v>
      </c>
      <c r="I2162" s="4">
        <f t="shared" si="410"/>
        <v>15936.571808327371</v>
      </c>
      <c r="J2162" s="25">
        <f t="shared" si="405"/>
        <v>12990.039236383365</v>
      </c>
      <c r="K2162" s="15">
        <f t="shared" si="411"/>
        <v>13028.698370740996</v>
      </c>
      <c r="L2162" s="36">
        <f t="shared" si="412"/>
        <v>2955.3016292590037</v>
      </c>
      <c r="M2162" s="36">
        <f t="shared" si="413"/>
        <v>2955.3016292590037</v>
      </c>
      <c r="N2162" s="36">
        <f t="shared" si="414"/>
        <v>0.1848912430717595</v>
      </c>
      <c r="O2162" s="36">
        <f t="shared" si="415"/>
        <v>8733807.719900921</v>
      </c>
      <c r="P2162" s="35">
        <f t="shared" si="406"/>
        <v>8733807.719900921</v>
      </c>
    </row>
    <row r="2163" spans="1:16" x14ac:dyDescent="0.4">
      <c r="A2163" s="1">
        <v>2162</v>
      </c>
      <c r="B2163" s="21">
        <v>41975</v>
      </c>
      <c r="C2163" s="43">
        <v>2</v>
      </c>
      <c r="D2163" s="23">
        <v>17762</v>
      </c>
      <c r="E2163" s="25">
        <f t="shared" si="407"/>
        <v>15930</v>
      </c>
      <c r="F2163" s="25">
        <f t="shared" si="408"/>
        <v>16373.375</v>
      </c>
      <c r="G2163" s="25">
        <f t="shared" si="409"/>
        <v>1.08480994297144</v>
      </c>
      <c r="H2163" s="25">
        <f t="shared" si="404"/>
        <v>0.99962528745511148</v>
      </c>
      <c r="I2163" s="4">
        <f t="shared" si="410"/>
        <v>17768.658139110561</v>
      </c>
      <c r="J2163" s="25">
        <f t="shared" si="405"/>
        <v>12990.355656410286</v>
      </c>
      <c r="K2163" s="15">
        <f t="shared" si="411"/>
        <v>12985.488007183265</v>
      </c>
      <c r="L2163" s="36">
        <f t="shared" si="412"/>
        <v>4776.5119928167351</v>
      </c>
      <c r="M2163" s="36">
        <f t="shared" si="413"/>
        <v>4776.5119928167351</v>
      </c>
      <c r="N2163" s="36">
        <f t="shared" si="414"/>
        <v>0.2689174638451039</v>
      </c>
      <c r="O2163" s="36">
        <f t="shared" si="415"/>
        <v>22815066.817522097</v>
      </c>
      <c r="P2163" s="35">
        <f t="shared" si="406"/>
        <v>22815066.817522097</v>
      </c>
    </row>
    <row r="2164" spans="1:16" x14ac:dyDescent="0.4">
      <c r="A2164" s="1">
        <v>2163</v>
      </c>
      <c r="B2164" s="21">
        <v>41976</v>
      </c>
      <c r="C2164" s="43">
        <v>3</v>
      </c>
      <c r="D2164" s="23">
        <v>19136</v>
      </c>
      <c r="E2164" s="25">
        <f t="shared" si="407"/>
        <v>16816.75</v>
      </c>
      <c r="F2164" s="25">
        <f t="shared" si="408"/>
        <v>16883.875</v>
      </c>
      <c r="G2164" s="25">
        <f t="shared" si="409"/>
        <v>1.1333891064699306</v>
      </c>
      <c r="H2164" s="25">
        <f t="shared" si="404"/>
        <v>0.99623085886831275</v>
      </c>
      <c r="I2164" s="4">
        <f t="shared" si="410"/>
        <v>19208.399167375621</v>
      </c>
      <c r="J2164" s="25">
        <f t="shared" si="405"/>
        <v>12990.672076437208</v>
      </c>
      <c r="K2164" s="15">
        <f t="shared" si="411"/>
        <v>12941.708399985648</v>
      </c>
      <c r="L2164" s="36">
        <f t="shared" si="412"/>
        <v>6194.2916000143523</v>
      </c>
      <c r="M2164" s="36">
        <f t="shared" si="413"/>
        <v>6194.2916000143523</v>
      </c>
      <c r="N2164" s="36">
        <f t="shared" si="414"/>
        <v>0.32369834866295738</v>
      </c>
      <c r="O2164" s="36">
        <f t="shared" si="415"/>
        <v>38369248.426008366</v>
      </c>
      <c r="P2164" s="35">
        <f t="shared" si="406"/>
        <v>38369248.426008366</v>
      </c>
    </row>
    <row r="2165" spans="1:16" x14ac:dyDescent="0.4">
      <c r="A2165" s="1">
        <v>2164</v>
      </c>
      <c r="B2165" s="21">
        <v>41977</v>
      </c>
      <c r="C2165" s="43">
        <v>4</v>
      </c>
      <c r="D2165" s="23">
        <v>14385</v>
      </c>
      <c r="E2165" s="25">
        <f t="shared" si="407"/>
        <v>16951</v>
      </c>
      <c r="F2165" s="25">
        <f t="shared" si="408"/>
        <v>16697.5</v>
      </c>
      <c r="G2165" s="25">
        <f t="shared" si="409"/>
        <v>0.86150621350501577</v>
      </c>
      <c r="H2165" s="25">
        <f t="shared" si="404"/>
        <v>1.0011677938160828</v>
      </c>
      <c r="I2165" s="4">
        <f t="shared" si="410"/>
        <v>14368.220880507632</v>
      </c>
      <c r="J2165" s="25">
        <f t="shared" si="405"/>
        <v>12990.988496464128</v>
      </c>
      <c r="K2165" s="15">
        <f t="shared" si="411"/>
        <v>13006.159292495102</v>
      </c>
      <c r="L2165" s="36">
        <f t="shared" si="412"/>
        <v>1378.8407075048981</v>
      </c>
      <c r="M2165" s="36">
        <f t="shared" si="413"/>
        <v>1378.8407075048981</v>
      </c>
      <c r="N2165" s="36">
        <f t="shared" si="414"/>
        <v>9.585267344490081E-2</v>
      </c>
      <c r="O2165" s="36">
        <f t="shared" si="415"/>
        <v>1901201.6966726079</v>
      </c>
      <c r="P2165" s="35">
        <f t="shared" si="406"/>
        <v>1901201.6966726079</v>
      </c>
    </row>
    <row r="2166" spans="1:16" x14ac:dyDescent="0.4">
      <c r="A2166" s="1">
        <v>2165</v>
      </c>
      <c r="B2166" s="21">
        <v>41978</v>
      </c>
      <c r="C2166" s="43">
        <v>1</v>
      </c>
      <c r="D2166" s="23">
        <v>16521</v>
      </c>
      <c r="E2166" s="25">
        <f t="shared" si="407"/>
        <v>16444</v>
      </c>
      <c r="F2166" s="25">
        <f t="shared" si="408"/>
        <v>15289.5</v>
      </c>
      <c r="G2166" s="25">
        <f t="shared" si="409"/>
        <v>1.0805454723830079</v>
      </c>
      <c r="H2166" s="25">
        <f t="shared" si="404"/>
        <v>1.0029760598604931</v>
      </c>
      <c r="I2166" s="4">
        <f t="shared" si="410"/>
        <v>16471.978406242273</v>
      </c>
      <c r="J2166" s="25">
        <f t="shared" si="405"/>
        <v>12991.304916491048</v>
      </c>
      <c r="K2166" s="15">
        <f t="shared" si="411"/>
        <v>13029.967817588444</v>
      </c>
      <c r="L2166" s="36">
        <f t="shared" si="412"/>
        <v>3491.0321824115563</v>
      </c>
      <c r="M2166" s="36">
        <f t="shared" si="413"/>
        <v>3491.0321824115563</v>
      </c>
      <c r="N2166" s="36">
        <f t="shared" si="414"/>
        <v>0.21130876959091799</v>
      </c>
      <c r="O2166" s="36">
        <f t="shared" si="415"/>
        <v>12187305.698633194</v>
      </c>
      <c r="P2166" s="35">
        <f t="shared" si="406"/>
        <v>12187305.698633194</v>
      </c>
    </row>
    <row r="2167" spans="1:16" x14ac:dyDescent="0.4">
      <c r="A2167" s="1">
        <v>2166</v>
      </c>
      <c r="B2167" s="21">
        <v>41979</v>
      </c>
      <c r="C2167" s="43">
        <v>2</v>
      </c>
      <c r="D2167" s="23">
        <v>15734</v>
      </c>
      <c r="E2167" s="25">
        <f t="shared" si="407"/>
        <v>14135</v>
      </c>
      <c r="F2167" s="25">
        <f t="shared" si="408"/>
        <v>13815</v>
      </c>
      <c r="G2167" s="25">
        <f t="shared" si="409"/>
        <v>1.1389069851610569</v>
      </c>
      <c r="H2167" s="25">
        <f t="shared" si="404"/>
        <v>0.99962528745511148</v>
      </c>
      <c r="I2167" s="4">
        <f t="shared" si="410"/>
        <v>15739.897937212338</v>
      </c>
      <c r="J2167" s="25">
        <f t="shared" si="405"/>
        <v>12991.62133651797</v>
      </c>
      <c r="K2167" s="15">
        <f t="shared" si="411"/>
        <v>12986.753213024735</v>
      </c>
      <c r="L2167" s="36">
        <f t="shared" si="412"/>
        <v>2747.2467869752654</v>
      </c>
      <c r="M2167" s="36">
        <f t="shared" si="413"/>
        <v>2747.2467869752654</v>
      </c>
      <c r="N2167" s="36">
        <f t="shared" si="414"/>
        <v>0.17460574469144943</v>
      </c>
      <c r="O2167" s="36">
        <f t="shared" si="415"/>
        <v>7547364.9085459197</v>
      </c>
      <c r="P2167" s="35">
        <f t="shared" si="406"/>
        <v>7547364.9085459197</v>
      </c>
    </row>
    <row r="2168" spans="1:16" x14ac:dyDescent="0.4">
      <c r="A2168" s="1">
        <v>2167</v>
      </c>
      <c r="B2168" s="21">
        <v>41980</v>
      </c>
      <c r="C2168" s="43">
        <v>3</v>
      </c>
      <c r="D2168" s="23">
        <v>9900</v>
      </c>
      <c r="E2168" s="25">
        <f t="shared" si="407"/>
        <v>13495</v>
      </c>
      <c r="F2168" s="25">
        <f t="shared" si="408"/>
        <v>13087.625</v>
      </c>
      <c r="G2168" s="25">
        <f t="shared" si="409"/>
        <v>0.75643976657338519</v>
      </c>
      <c r="H2168" s="25">
        <f t="shared" si="404"/>
        <v>0.99623085886831275</v>
      </c>
      <c r="I2168" s="4">
        <f t="shared" si="410"/>
        <v>9937.4556729211254</v>
      </c>
      <c r="J2168" s="25">
        <f t="shared" si="405"/>
        <v>12991.93775654489</v>
      </c>
      <c r="K2168" s="15">
        <f t="shared" si="411"/>
        <v>12942.969309566377</v>
      </c>
      <c r="L2168" s="36">
        <f t="shared" si="412"/>
        <v>-3042.969309566377</v>
      </c>
      <c r="M2168" s="36">
        <f t="shared" si="413"/>
        <v>3042.969309566377</v>
      </c>
      <c r="N2168" s="36">
        <f t="shared" si="414"/>
        <v>0.30737063732993708</v>
      </c>
      <c r="O2168" s="36">
        <f t="shared" si="415"/>
        <v>9259662.2189628724</v>
      </c>
      <c r="P2168" s="35">
        <f t="shared" si="406"/>
        <v>9259662.2189628724</v>
      </c>
    </row>
    <row r="2169" spans="1:16" x14ac:dyDescent="0.4">
      <c r="A2169" s="1">
        <v>2168</v>
      </c>
      <c r="B2169" s="21">
        <v>41981</v>
      </c>
      <c r="C2169" s="43">
        <v>4</v>
      </c>
      <c r="D2169" s="23">
        <v>11825</v>
      </c>
      <c r="E2169" s="25">
        <f t="shared" si="407"/>
        <v>12680.25</v>
      </c>
      <c r="F2169" s="25">
        <f t="shared" si="408"/>
        <v>12542.125</v>
      </c>
      <c r="G2169" s="25">
        <f t="shared" si="409"/>
        <v>0.94282268754298015</v>
      </c>
      <c r="H2169" s="25">
        <f t="shared" si="404"/>
        <v>1.0011677938160828</v>
      </c>
      <c r="I2169" s="4">
        <f t="shared" si="410"/>
        <v>11811.20694556849</v>
      </c>
      <c r="J2169" s="25">
        <f t="shared" si="405"/>
        <v>12992.254176571811</v>
      </c>
      <c r="K2169" s="15">
        <f t="shared" si="411"/>
        <v>13007.426450656187</v>
      </c>
      <c r="L2169" s="36">
        <f t="shared" si="412"/>
        <v>-1182.4264506561867</v>
      </c>
      <c r="M2169" s="36">
        <f t="shared" si="413"/>
        <v>1182.4264506561867</v>
      </c>
      <c r="N2169" s="36">
        <f t="shared" si="414"/>
        <v>9.9993780182341369E-2</v>
      </c>
      <c r="O2169" s="36">
        <f t="shared" si="415"/>
        <v>1398132.3112113876</v>
      </c>
      <c r="P2169" s="35">
        <f t="shared" si="406"/>
        <v>1398132.3112113876</v>
      </c>
    </row>
    <row r="2170" spans="1:16" x14ac:dyDescent="0.4">
      <c r="A2170" s="1">
        <v>2169</v>
      </c>
      <c r="B2170" s="21">
        <v>41982</v>
      </c>
      <c r="C2170" s="43">
        <v>1</v>
      </c>
      <c r="D2170" s="23">
        <v>13262</v>
      </c>
      <c r="E2170" s="25">
        <f t="shared" si="407"/>
        <v>12404</v>
      </c>
      <c r="F2170" s="25">
        <f t="shared" si="408"/>
        <v>12525</v>
      </c>
      <c r="G2170" s="25">
        <f t="shared" si="409"/>
        <v>1.0588423153692614</v>
      </c>
      <c r="H2170" s="25">
        <f t="shared" si="404"/>
        <v>1.0029760598604931</v>
      </c>
      <c r="I2170" s="4">
        <f t="shared" si="410"/>
        <v>13222.648606233583</v>
      </c>
      <c r="J2170" s="25">
        <f t="shared" si="405"/>
        <v>12992.570596598733</v>
      </c>
      <c r="K2170" s="15">
        <f t="shared" si="411"/>
        <v>13031.237264435893</v>
      </c>
      <c r="L2170" s="36">
        <f t="shared" si="412"/>
        <v>230.76273556410706</v>
      </c>
      <c r="M2170" s="36">
        <f t="shared" si="413"/>
        <v>230.76273556410706</v>
      </c>
      <c r="N2170" s="36">
        <f t="shared" si="414"/>
        <v>1.7400296754946996E-2</v>
      </c>
      <c r="O2170" s="36">
        <f t="shared" si="415"/>
        <v>53251.44012503</v>
      </c>
      <c r="P2170" s="35">
        <f t="shared" si="406"/>
        <v>53251.44012503</v>
      </c>
    </row>
    <row r="2171" spans="1:16" x14ac:dyDescent="0.4">
      <c r="A2171" s="1">
        <v>2170</v>
      </c>
      <c r="B2171" s="21">
        <v>41983</v>
      </c>
      <c r="C2171" s="43">
        <v>2</v>
      </c>
      <c r="D2171" s="23">
        <v>14629</v>
      </c>
      <c r="E2171" s="25">
        <f t="shared" si="407"/>
        <v>12646</v>
      </c>
      <c r="F2171" s="25">
        <f t="shared" si="408"/>
        <v>13203.625</v>
      </c>
      <c r="G2171" s="25">
        <f t="shared" si="409"/>
        <v>1.1079533082770829</v>
      </c>
      <c r="H2171" s="25">
        <f t="shared" si="404"/>
        <v>0.99962528745511148</v>
      </c>
      <c r="I2171" s="4">
        <f t="shared" si="410"/>
        <v>14634.483724639589</v>
      </c>
      <c r="J2171" s="25">
        <f t="shared" si="405"/>
        <v>12992.887016625653</v>
      </c>
      <c r="K2171" s="15">
        <f t="shared" si="411"/>
        <v>12988.018418866204</v>
      </c>
      <c r="L2171" s="36">
        <f t="shared" si="412"/>
        <v>1640.9815811337958</v>
      </c>
      <c r="M2171" s="36">
        <f t="shared" si="413"/>
        <v>1640.9815811337958</v>
      </c>
      <c r="N2171" s="36">
        <f t="shared" si="414"/>
        <v>0.11217318894892309</v>
      </c>
      <c r="O2171" s="36">
        <f t="shared" si="415"/>
        <v>2692820.5496203722</v>
      </c>
      <c r="P2171" s="35">
        <f t="shared" si="406"/>
        <v>2692820.5496203722</v>
      </c>
    </row>
    <row r="2172" spans="1:16" x14ac:dyDescent="0.4">
      <c r="A2172" s="1">
        <v>2171</v>
      </c>
      <c r="B2172" s="21">
        <v>41984</v>
      </c>
      <c r="C2172" s="43">
        <v>3</v>
      </c>
      <c r="D2172" s="23">
        <v>10868</v>
      </c>
      <c r="E2172" s="25">
        <f t="shared" si="407"/>
        <v>13761.25</v>
      </c>
      <c r="F2172" s="25">
        <f t="shared" si="408"/>
        <v>14093.625</v>
      </c>
      <c r="G2172" s="25">
        <f t="shared" si="409"/>
        <v>0.77112879049925054</v>
      </c>
      <c r="H2172" s="25">
        <f t="shared" si="404"/>
        <v>0.99623085886831275</v>
      </c>
      <c r="I2172" s="4">
        <f t="shared" si="410"/>
        <v>10909.118005384526</v>
      </c>
      <c r="J2172" s="25">
        <f t="shared" si="405"/>
        <v>12993.203436652573</v>
      </c>
      <c r="K2172" s="15">
        <f t="shared" si="411"/>
        <v>12944.230219147106</v>
      </c>
      <c r="L2172" s="36">
        <f t="shared" si="412"/>
        <v>-2076.2302191471063</v>
      </c>
      <c r="M2172" s="36">
        <f t="shared" si="413"/>
        <v>2076.2302191471063</v>
      </c>
      <c r="N2172" s="36">
        <f t="shared" si="414"/>
        <v>0.1910406900208968</v>
      </c>
      <c r="O2172" s="36">
        <f t="shared" si="415"/>
        <v>4310731.9228996411</v>
      </c>
      <c r="P2172" s="35">
        <f t="shared" si="406"/>
        <v>4310731.9228996411</v>
      </c>
    </row>
    <row r="2173" spans="1:16" x14ac:dyDescent="0.4">
      <c r="A2173" s="1">
        <v>2172</v>
      </c>
      <c r="B2173" s="21">
        <v>41985</v>
      </c>
      <c r="C2173" s="43">
        <v>4</v>
      </c>
      <c r="D2173" s="23">
        <v>16286</v>
      </c>
      <c r="E2173" s="25">
        <f t="shared" si="407"/>
        <v>14426</v>
      </c>
      <c r="F2173" s="25">
        <f t="shared" si="408"/>
        <v>14629.75</v>
      </c>
      <c r="G2173" s="25">
        <f t="shared" si="409"/>
        <v>1.1132110938327722</v>
      </c>
      <c r="H2173" s="25">
        <f t="shared" si="404"/>
        <v>1.0011677938160828</v>
      </c>
      <c r="I2173" s="4">
        <f t="shared" si="410"/>
        <v>16267.003493913611</v>
      </c>
      <c r="J2173" s="25">
        <f t="shared" si="405"/>
        <v>12993.519856679495</v>
      </c>
      <c r="K2173" s="15">
        <f t="shared" si="411"/>
        <v>13008.693608817275</v>
      </c>
      <c r="L2173" s="36">
        <f t="shared" si="412"/>
        <v>3277.3063911827248</v>
      </c>
      <c r="M2173" s="36">
        <f t="shared" si="413"/>
        <v>3277.3063911827248</v>
      </c>
      <c r="N2173" s="36">
        <f t="shared" si="414"/>
        <v>0.20123458130803909</v>
      </c>
      <c r="O2173" s="36">
        <f t="shared" si="415"/>
        <v>10740737.181687135</v>
      </c>
      <c r="P2173" s="35">
        <f t="shared" si="406"/>
        <v>10740737.181687135</v>
      </c>
    </row>
    <row r="2174" spans="1:16" x14ac:dyDescent="0.4">
      <c r="A2174" s="1">
        <v>2173</v>
      </c>
      <c r="B2174" s="21">
        <v>41986</v>
      </c>
      <c r="C2174" s="43">
        <v>1</v>
      </c>
      <c r="D2174" s="23">
        <v>15921</v>
      </c>
      <c r="E2174" s="25">
        <f t="shared" si="407"/>
        <v>14833.5</v>
      </c>
      <c r="F2174" s="25">
        <f t="shared" si="408"/>
        <v>15884.25</v>
      </c>
      <c r="G2174" s="25">
        <f t="shared" si="409"/>
        <v>1.0023136125407244</v>
      </c>
      <c r="H2174" s="25">
        <f t="shared" si="404"/>
        <v>1.0029760598604931</v>
      </c>
      <c r="I2174" s="4">
        <f t="shared" si="410"/>
        <v>15873.758743767523</v>
      </c>
      <c r="J2174" s="25">
        <f t="shared" si="405"/>
        <v>12993.836276706415</v>
      </c>
      <c r="K2174" s="15">
        <f t="shared" si="411"/>
        <v>13032.50671128334</v>
      </c>
      <c r="L2174" s="36">
        <f t="shared" si="412"/>
        <v>2888.4932887166597</v>
      </c>
      <c r="M2174" s="36">
        <f t="shared" si="413"/>
        <v>2888.4932887166597</v>
      </c>
      <c r="N2174" s="36">
        <f t="shared" si="414"/>
        <v>0.18142662450327615</v>
      </c>
      <c r="O2174" s="36">
        <f t="shared" si="415"/>
        <v>8343393.4789611846</v>
      </c>
      <c r="P2174" s="35">
        <f t="shared" si="406"/>
        <v>8343393.4789611846</v>
      </c>
    </row>
    <row r="2175" spans="1:16" x14ac:dyDescent="0.4">
      <c r="A2175" s="1">
        <v>2174</v>
      </c>
      <c r="B2175" s="21">
        <v>41987</v>
      </c>
      <c r="C2175" s="43">
        <v>2</v>
      </c>
      <c r="D2175" s="23">
        <v>16259</v>
      </c>
      <c r="E2175" s="25">
        <f t="shared" si="407"/>
        <v>16935</v>
      </c>
      <c r="F2175" s="25">
        <f t="shared" si="408"/>
        <v>17218.875</v>
      </c>
      <c r="G2175" s="25">
        <f t="shared" si="409"/>
        <v>0.9442544881706848</v>
      </c>
      <c r="H2175" s="25">
        <f t="shared" si="404"/>
        <v>0.99962528745511148</v>
      </c>
      <c r="I2175" s="4">
        <f t="shared" si="410"/>
        <v>16265.094735041021</v>
      </c>
      <c r="J2175" s="25">
        <f t="shared" si="405"/>
        <v>12994.152696733336</v>
      </c>
      <c r="K2175" s="15">
        <f t="shared" si="411"/>
        <v>12989.283624707672</v>
      </c>
      <c r="L2175" s="36">
        <f t="shared" si="412"/>
        <v>3269.7163752923279</v>
      </c>
      <c r="M2175" s="36">
        <f t="shared" si="413"/>
        <v>3269.7163752923279</v>
      </c>
      <c r="N2175" s="36">
        <f t="shared" si="414"/>
        <v>0.2011019358688928</v>
      </c>
      <c r="O2175" s="36">
        <f t="shared" si="415"/>
        <v>10691045.1748548</v>
      </c>
      <c r="P2175" s="35">
        <f t="shared" si="406"/>
        <v>10691045.1748548</v>
      </c>
    </row>
    <row r="2176" spans="1:16" x14ac:dyDescent="0.4">
      <c r="A2176" s="1">
        <v>2175</v>
      </c>
      <c r="B2176" s="21">
        <v>41988</v>
      </c>
      <c r="C2176" s="43">
        <v>3</v>
      </c>
      <c r="D2176" s="23">
        <v>19274</v>
      </c>
      <c r="E2176" s="25">
        <f t="shared" si="407"/>
        <v>17502.75</v>
      </c>
      <c r="F2176" s="25">
        <f t="shared" si="408"/>
        <v>18057.125</v>
      </c>
      <c r="G2176" s="25">
        <f t="shared" si="409"/>
        <v>1.0673902960742643</v>
      </c>
      <c r="H2176" s="25">
        <f t="shared" si="404"/>
        <v>0.99623085886831275</v>
      </c>
      <c r="I2176" s="4">
        <f t="shared" si="410"/>
        <v>19346.921276755736</v>
      </c>
      <c r="J2176" s="25">
        <f t="shared" si="405"/>
        <v>12994.469116760258</v>
      </c>
      <c r="K2176" s="15">
        <f t="shared" si="411"/>
        <v>12945.491128727837</v>
      </c>
      <c r="L2176" s="36">
        <f t="shared" si="412"/>
        <v>6328.5088712721627</v>
      </c>
      <c r="M2176" s="36">
        <f t="shared" si="413"/>
        <v>6328.5088712721627</v>
      </c>
      <c r="N2176" s="36">
        <f t="shared" si="414"/>
        <v>0.3283443432225881</v>
      </c>
      <c r="O2176" s="36">
        <f t="shared" si="415"/>
        <v>40050024.533770464</v>
      </c>
      <c r="P2176" s="35">
        <f t="shared" si="406"/>
        <v>40050024.533770464</v>
      </c>
    </row>
    <row r="2177" spans="1:16" x14ac:dyDescent="0.4">
      <c r="A2177" s="1">
        <v>2176</v>
      </c>
      <c r="B2177" s="21">
        <v>41989</v>
      </c>
      <c r="C2177" s="43">
        <v>4</v>
      </c>
      <c r="D2177" s="23">
        <v>18557</v>
      </c>
      <c r="E2177" s="25">
        <f t="shared" si="407"/>
        <v>18611.5</v>
      </c>
      <c r="F2177" s="25">
        <f t="shared" si="408"/>
        <v>17905.625</v>
      </c>
      <c r="G2177" s="25">
        <f t="shared" si="409"/>
        <v>1.0363782330971412</v>
      </c>
      <c r="H2177" s="25">
        <f t="shared" si="404"/>
        <v>1.0011677938160828</v>
      </c>
      <c r="I2177" s="4">
        <f t="shared" si="410"/>
        <v>18535.354527603762</v>
      </c>
      <c r="J2177" s="25">
        <f t="shared" si="405"/>
        <v>12994.785536787178</v>
      </c>
      <c r="K2177" s="15">
        <f t="shared" si="411"/>
        <v>13009.96076697836</v>
      </c>
      <c r="L2177" s="36">
        <f t="shared" si="412"/>
        <v>5547.03923302164</v>
      </c>
      <c r="M2177" s="36">
        <f t="shared" si="413"/>
        <v>5547.03923302164</v>
      </c>
      <c r="N2177" s="36">
        <f t="shared" si="414"/>
        <v>0.29891896497395271</v>
      </c>
      <c r="O2177" s="36">
        <f t="shared" si="415"/>
        <v>30769644.252681304</v>
      </c>
      <c r="P2177" s="35">
        <f t="shared" si="406"/>
        <v>30769644.252681304</v>
      </c>
    </row>
    <row r="2178" spans="1:16" x14ac:dyDescent="0.4">
      <c r="A2178" s="1">
        <v>2177</v>
      </c>
      <c r="B2178" s="21">
        <v>41990</v>
      </c>
      <c r="C2178" s="43">
        <v>1</v>
      </c>
      <c r="D2178" s="23">
        <v>20356</v>
      </c>
      <c r="E2178" s="25">
        <f t="shared" si="407"/>
        <v>17199.75</v>
      </c>
      <c r="F2178" s="25">
        <f t="shared" si="408"/>
        <v>16684.75</v>
      </c>
      <c r="G2178" s="25">
        <f t="shared" si="409"/>
        <v>1.2200362606571868</v>
      </c>
      <c r="H2178" s="25">
        <f t="shared" ref="H2178:H2241" si="416">VLOOKUP(C2178,$Q$38:$S$42,3,FALSE)</f>
        <v>1.0029760598604931</v>
      </c>
      <c r="I2178" s="4">
        <f t="shared" si="410"/>
        <v>20295.599082226723</v>
      </c>
      <c r="J2178" s="25">
        <f t="shared" si="405"/>
        <v>12995.101956814098</v>
      </c>
      <c r="K2178" s="15">
        <f t="shared" si="411"/>
        <v>13033.776158130788</v>
      </c>
      <c r="L2178" s="36">
        <f t="shared" si="412"/>
        <v>7322.2238418692123</v>
      </c>
      <c r="M2178" s="36">
        <f t="shared" si="413"/>
        <v>7322.2238418692123</v>
      </c>
      <c r="N2178" s="36">
        <f t="shared" si="414"/>
        <v>0.35970838287822815</v>
      </c>
      <c r="O2178" s="36">
        <f t="shared" si="415"/>
        <v>53614961.990437925</v>
      </c>
      <c r="P2178" s="35">
        <f t="shared" si="406"/>
        <v>53614961.990437925</v>
      </c>
    </row>
    <row r="2179" spans="1:16" x14ac:dyDescent="0.4">
      <c r="A2179" s="1">
        <v>2178</v>
      </c>
      <c r="B2179" s="21">
        <v>41991</v>
      </c>
      <c r="C2179" s="43">
        <v>2</v>
      </c>
      <c r="D2179" s="23">
        <v>10612</v>
      </c>
      <c r="E2179" s="25">
        <f t="shared" si="407"/>
        <v>16169.75</v>
      </c>
      <c r="F2179" s="25">
        <f t="shared" si="408"/>
        <v>15825.125</v>
      </c>
      <c r="G2179" s="25">
        <f t="shared" si="409"/>
        <v>0.67057922133316483</v>
      </c>
      <c r="H2179" s="25">
        <f t="shared" si="416"/>
        <v>0.99962528745511148</v>
      </c>
      <c r="I2179" s="4">
        <f t="shared" si="410"/>
        <v>10615.977940110419</v>
      </c>
      <c r="J2179" s="25">
        <f t="shared" ref="J2179:J2242" si="417">INTERCEPT($I$2:$I$3896,$A$2:$A$3896)+SLOPE($I$2:$I$3896,$A$2:$A$3896)*A2179</f>
        <v>12995.41837684102</v>
      </c>
      <c r="K2179" s="15">
        <f t="shared" si="411"/>
        <v>12990.548830549144</v>
      </c>
      <c r="L2179" s="36">
        <f t="shared" si="412"/>
        <v>-2378.5488305491435</v>
      </c>
      <c r="M2179" s="36">
        <f t="shared" si="413"/>
        <v>2378.5488305491435</v>
      </c>
      <c r="N2179" s="36">
        <f t="shared" si="414"/>
        <v>0.22413765836309305</v>
      </c>
      <c r="O2179" s="36">
        <f t="shared" si="415"/>
        <v>5657494.5393066984</v>
      </c>
      <c r="P2179" s="35">
        <f t="shared" ref="P2179:P2242" si="418">(D2179-K2179)^2</f>
        <v>5657494.5393066984</v>
      </c>
    </row>
    <row r="2180" spans="1:16" x14ac:dyDescent="0.4">
      <c r="A2180" s="1">
        <v>2179</v>
      </c>
      <c r="B2180" s="21">
        <v>41992</v>
      </c>
      <c r="C2180" s="43">
        <v>3</v>
      </c>
      <c r="D2180" s="23">
        <v>15154</v>
      </c>
      <c r="E2180" s="25">
        <f t="shared" si="407"/>
        <v>15480.5</v>
      </c>
      <c r="F2180" s="25">
        <f t="shared" si="408"/>
        <v>14797.5</v>
      </c>
      <c r="G2180" s="25">
        <f t="shared" si="409"/>
        <v>1.0240919074167933</v>
      </c>
      <c r="H2180" s="25">
        <f t="shared" si="416"/>
        <v>0.99623085886831275</v>
      </c>
      <c r="I2180" s="4">
        <f t="shared" si="410"/>
        <v>15211.333663378458</v>
      </c>
      <c r="J2180" s="25">
        <f t="shared" si="417"/>
        <v>12995.734796867941</v>
      </c>
      <c r="K2180" s="15">
        <f t="shared" si="411"/>
        <v>12946.752038308567</v>
      </c>
      <c r="L2180" s="36">
        <f t="shared" si="412"/>
        <v>2207.2479616914334</v>
      </c>
      <c r="M2180" s="36">
        <f t="shared" si="413"/>
        <v>2207.2479616914334</v>
      </c>
      <c r="N2180" s="36">
        <f t="shared" si="414"/>
        <v>0.1456544781372201</v>
      </c>
      <c r="O2180" s="36">
        <f t="shared" si="415"/>
        <v>4871943.5643909872</v>
      </c>
      <c r="P2180" s="35">
        <f t="shared" si="418"/>
        <v>4871943.5643909872</v>
      </c>
    </row>
    <row r="2181" spans="1:16" x14ac:dyDescent="0.4">
      <c r="A2181" s="1">
        <v>2180</v>
      </c>
      <c r="B2181" s="21">
        <v>41993</v>
      </c>
      <c r="C2181" s="43">
        <v>4</v>
      </c>
      <c r="D2181" s="23">
        <v>15800</v>
      </c>
      <c r="E2181" s="25">
        <f t="shared" ref="E2181:E2244" si="419">AVERAGE(D2179:D2182)</f>
        <v>14114.5</v>
      </c>
      <c r="F2181" s="25">
        <f t="shared" ref="F2181:F2244" si="420">AVERAGE(E2181:E2182)</f>
        <v>14804.75</v>
      </c>
      <c r="G2181" s="25">
        <f t="shared" si="409"/>
        <v>1.0672250460156369</v>
      </c>
      <c r="H2181" s="25">
        <f t="shared" si="416"/>
        <v>1.0011677938160828</v>
      </c>
      <c r="I2181" s="4">
        <f t="shared" si="410"/>
        <v>15781.570379702509</v>
      </c>
      <c r="J2181" s="25">
        <f t="shared" si="417"/>
        <v>12996.051216894863</v>
      </c>
      <c r="K2181" s="15">
        <f t="shared" si="411"/>
        <v>13011.227925139448</v>
      </c>
      <c r="L2181" s="36">
        <f t="shared" si="412"/>
        <v>2788.7720748605516</v>
      </c>
      <c r="M2181" s="36">
        <f t="shared" si="413"/>
        <v>2788.7720748605516</v>
      </c>
      <c r="N2181" s="36">
        <f t="shared" si="414"/>
        <v>0.17650456170003492</v>
      </c>
      <c r="O2181" s="36">
        <f t="shared" si="415"/>
        <v>7777249.6855220264</v>
      </c>
      <c r="P2181" s="35">
        <f t="shared" si="418"/>
        <v>7777249.6855220264</v>
      </c>
    </row>
    <row r="2182" spans="1:16" x14ac:dyDescent="0.4">
      <c r="A2182" s="1">
        <v>2181</v>
      </c>
      <c r="B2182" s="21">
        <v>41994</v>
      </c>
      <c r="C2182" s="43">
        <v>1</v>
      </c>
      <c r="D2182" s="23">
        <v>14892</v>
      </c>
      <c r="E2182" s="25">
        <f t="shared" si="419"/>
        <v>15495</v>
      </c>
      <c r="F2182" s="25">
        <f t="shared" si="420"/>
        <v>15377.125</v>
      </c>
      <c r="G2182" s="25">
        <f t="shared" si="409"/>
        <v>0.96845151483128344</v>
      </c>
      <c r="H2182" s="25">
        <f t="shared" si="416"/>
        <v>1.0029760598604931</v>
      </c>
      <c r="I2182" s="4">
        <f t="shared" si="410"/>
        <v>14847.812022623324</v>
      </c>
      <c r="J2182" s="25">
        <f t="shared" si="417"/>
        <v>12996.367636921783</v>
      </c>
      <c r="K2182" s="15">
        <f t="shared" si="411"/>
        <v>13035.045604978237</v>
      </c>
      <c r="L2182" s="36">
        <f t="shared" si="412"/>
        <v>1856.954395021763</v>
      </c>
      <c r="M2182" s="36">
        <f t="shared" si="413"/>
        <v>1856.954395021763</v>
      </c>
      <c r="N2182" s="36">
        <f t="shared" si="414"/>
        <v>0.12469476195418769</v>
      </c>
      <c r="O2182" s="36">
        <f t="shared" si="415"/>
        <v>3448279.6251906422</v>
      </c>
      <c r="P2182" s="35">
        <f t="shared" si="418"/>
        <v>3448279.6251906422</v>
      </c>
    </row>
    <row r="2183" spans="1:16" x14ac:dyDescent="0.4">
      <c r="A2183" s="1">
        <v>2182</v>
      </c>
      <c r="B2183" s="21">
        <v>41995</v>
      </c>
      <c r="C2183" s="43">
        <v>2</v>
      </c>
      <c r="D2183" s="23">
        <v>16134</v>
      </c>
      <c r="E2183" s="25">
        <f t="shared" si="419"/>
        <v>15259.25</v>
      </c>
      <c r="F2183" s="25">
        <f t="shared" si="420"/>
        <v>15308.125</v>
      </c>
      <c r="G2183" s="25">
        <f t="shared" si="409"/>
        <v>1.053950108194178</v>
      </c>
      <c r="H2183" s="25">
        <f t="shared" si="416"/>
        <v>0.99962528745511148</v>
      </c>
      <c r="I2183" s="4">
        <f t="shared" si="410"/>
        <v>16140.047878415144</v>
      </c>
      <c r="J2183" s="25">
        <f t="shared" si="417"/>
        <v>12996.684056948703</v>
      </c>
      <c r="K2183" s="15">
        <f t="shared" si="411"/>
        <v>12991.814036390611</v>
      </c>
      <c r="L2183" s="36">
        <f t="shared" si="412"/>
        <v>3142.1859636093886</v>
      </c>
      <c r="M2183" s="36">
        <f t="shared" si="413"/>
        <v>3142.1859636093886</v>
      </c>
      <c r="N2183" s="36">
        <f t="shared" si="414"/>
        <v>0.19475554503591103</v>
      </c>
      <c r="O2183" s="36">
        <f t="shared" si="415"/>
        <v>9873332.6299038623</v>
      </c>
      <c r="P2183" s="35">
        <f t="shared" si="418"/>
        <v>9873332.6299038623</v>
      </c>
    </row>
    <row r="2184" spans="1:16" x14ac:dyDescent="0.4">
      <c r="A2184" s="1">
        <v>2183</v>
      </c>
      <c r="B2184" s="21">
        <v>41996</v>
      </c>
      <c r="C2184" s="43">
        <v>3</v>
      </c>
      <c r="D2184" s="23">
        <v>14211</v>
      </c>
      <c r="E2184" s="25">
        <f t="shared" si="419"/>
        <v>15357</v>
      </c>
      <c r="F2184" s="25">
        <f t="shared" si="420"/>
        <v>14969.5</v>
      </c>
      <c r="G2184" s="25">
        <f t="shared" si="409"/>
        <v>0.94933030495340531</v>
      </c>
      <c r="H2184" s="25">
        <f t="shared" si="416"/>
        <v>0.99623085886831275</v>
      </c>
      <c r="I2184" s="4">
        <f t="shared" si="410"/>
        <v>14264.765915947688</v>
      </c>
      <c r="J2184" s="25">
        <f t="shared" si="417"/>
        <v>12997.000476975625</v>
      </c>
      <c r="K2184" s="15">
        <f t="shared" si="411"/>
        <v>12948.012947889298</v>
      </c>
      <c r="L2184" s="36">
        <f t="shared" si="412"/>
        <v>1262.9870521107023</v>
      </c>
      <c r="M2184" s="36">
        <f t="shared" si="413"/>
        <v>1262.9870521107023</v>
      </c>
      <c r="N2184" s="36">
        <f t="shared" si="414"/>
        <v>8.887390416654016E-2</v>
      </c>
      <c r="O2184" s="36">
        <f t="shared" si="415"/>
        <v>1595136.2937992818</v>
      </c>
      <c r="P2184" s="35">
        <f t="shared" si="418"/>
        <v>1595136.2937992818</v>
      </c>
    </row>
    <row r="2185" spans="1:16" x14ac:dyDescent="0.4">
      <c r="A2185" s="1">
        <v>2184</v>
      </c>
      <c r="B2185" s="21">
        <v>41997</v>
      </c>
      <c r="C2185" s="43">
        <v>4</v>
      </c>
      <c r="D2185" s="23">
        <v>16191</v>
      </c>
      <c r="E2185" s="25">
        <f t="shared" si="419"/>
        <v>14582</v>
      </c>
      <c r="F2185" s="25">
        <f t="shared" si="420"/>
        <v>14255</v>
      </c>
      <c r="G2185" s="25">
        <f t="shared" si="409"/>
        <v>1.1358119957909505</v>
      </c>
      <c r="H2185" s="25">
        <f t="shared" si="416"/>
        <v>1.0011677938160828</v>
      </c>
      <c r="I2185" s="4">
        <f t="shared" si="410"/>
        <v>16172.114304921728</v>
      </c>
      <c r="J2185" s="25">
        <f t="shared" si="417"/>
        <v>12997.316897002545</v>
      </c>
      <c r="K2185" s="15">
        <f t="shared" si="411"/>
        <v>13012.495083300533</v>
      </c>
      <c r="L2185" s="36">
        <f t="shared" si="412"/>
        <v>3178.5049166994668</v>
      </c>
      <c r="M2185" s="36">
        <f t="shared" si="413"/>
        <v>3178.5049166994668</v>
      </c>
      <c r="N2185" s="36">
        <f t="shared" si="414"/>
        <v>0.19631307002034876</v>
      </c>
      <c r="O2185" s="36">
        <f t="shared" si="415"/>
        <v>10102893.505482685</v>
      </c>
      <c r="P2185" s="35">
        <f t="shared" si="418"/>
        <v>10102893.505482685</v>
      </c>
    </row>
    <row r="2186" spans="1:16" x14ac:dyDescent="0.4">
      <c r="A2186" s="1">
        <v>2185</v>
      </c>
      <c r="B2186" s="21">
        <v>41998</v>
      </c>
      <c r="C2186" s="43">
        <v>1</v>
      </c>
      <c r="D2186" s="23">
        <v>11792</v>
      </c>
      <c r="E2186" s="25">
        <f t="shared" si="419"/>
        <v>13928</v>
      </c>
      <c r="F2186" s="25">
        <f t="shared" si="420"/>
        <v>13943.75</v>
      </c>
      <c r="G2186" s="25">
        <f t="shared" si="409"/>
        <v>0.84568354997758854</v>
      </c>
      <c r="H2186" s="25">
        <f t="shared" si="416"/>
        <v>1.0029760598604931</v>
      </c>
      <c r="I2186" s="4">
        <f t="shared" si="410"/>
        <v>11757.010433170442</v>
      </c>
      <c r="J2186" s="25">
        <f t="shared" si="417"/>
        <v>12997.633317029466</v>
      </c>
      <c r="K2186" s="15">
        <f t="shared" si="411"/>
        <v>13036.315051825684</v>
      </c>
      <c r="L2186" s="36">
        <f t="shared" si="412"/>
        <v>-1244.3150518256843</v>
      </c>
      <c r="M2186" s="36">
        <f t="shared" si="413"/>
        <v>1244.3150518256843</v>
      </c>
      <c r="N2186" s="36">
        <f t="shared" si="414"/>
        <v>0.10552196843840607</v>
      </c>
      <c r="O2186" s="36">
        <f t="shared" si="415"/>
        <v>1548319.9481999555</v>
      </c>
      <c r="P2186" s="35">
        <f t="shared" si="418"/>
        <v>1548319.9481999555</v>
      </c>
    </row>
    <row r="2187" spans="1:16" x14ac:dyDescent="0.4">
      <c r="A2187" s="1">
        <v>2186</v>
      </c>
      <c r="B2187" s="21">
        <v>41999</v>
      </c>
      <c r="C2187" s="43">
        <v>2</v>
      </c>
      <c r="D2187" s="23">
        <v>13518</v>
      </c>
      <c r="E2187" s="25">
        <f t="shared" si="419"/>
        <v>13959.5</v>
      </c>
      <c r="F2187" s="25">
        <f t="shared" si="420"/>
        <v>13574.375</v>
      </c>
      <c r="G2187" s="25">
        <f t="shared" si="409"/>
        <v>0.99584695427966297</v>
      </c>
      <c r="H2187" s="25">
        <f t="shared" si="416"/>
        <v>0.99962528745511148</v>
      </c>
      <c r="I2187" s="4">
        <f t="shared" si="410"/>
        <v>13523.067262948798</v>
      </c>
      <c r="J2187" s="25">
        <f t="shared" si="417"/>
        <v>12997.949737056388</v>
      </c>
      <c r="K2187" s="15">
        <f t="shared" si="411"/>
        <v>12993.079242232083</v>
      </c>
      <c r="L2187" s="36">
        <f t="shared" si="412"/>
        <v>524.92075776791717</v>
      </c>
      <c r="M2187" s="36">
        <f t="shared" si="413"/>
        <v>524.92075776791717</v>
      </c>
      <c r="N2187" s="36">
        <f t="shared" si="414"/>
        <v>3.8831244101784075E-2</v>
      </c>
      <c r="O2187" s="36">
        <f t="shared" si="415"/>
        <v>275541.80193564435</v>
      </c>
      <c r="P2187" s="35">
        <f t="shared" si="418"/>
        <v>275541.80193564435</v>
      </c>
    </row>
    <row r="2188" spans="1:16" x14ac:dyDescent="0.4">
      <c r="A2188" s="1">
        <v>2187</v>
      </c>
      <c r="B2188" s="21">
        <v>42000</v>
      </c>
      <c r="C2188" s="43">
        <v>3</v>
      </c>
      <c r="D2188" s="23">
        <v>14337</v>
      </c>
      <c r="E2188" s="25">
        <f t="shared" si="419"/>
        <v>13189.25</v>
      </c>
      <c r="F2188" s="25">
        <f t="shared" si="420"/>
        <v>13756</v>
      </c>
      <c r="G2188" s="25">
        <f t="shared" si="409"/>
        <v>1.0422361151497528</v>
      </c>
      <c r="H2188" s="25">
        <f t="shared" si="416"/>
        <v>0.99623085886831275</v>
      </c>
      <c r="I2188" s="4">
        <f t="shared" si="410"/>
        <v>14391.242624512139</v>
      </c>
      <c r="J2188" s="25">
        <f t="shared" si="417"/>
        <v>12998.266157083308</v>
      </c>
      <c r="K2188" s="15">
        <f t="shared" si="411"/>
        <v>12949.273857470027</v>
      </c>
      <c r="L2188" s="36">
        <f t="shared" si="412"/>
        <v>1387.726142529973</v>
      </c>
      <c r="M2188" s="36">
        <f t="shared" si="413"/>
        <v>1387.726142529973</v>
      </c>
      <c r="N2188" s="36">
        <f t="shared" si="414"/>
        <v>9.6793341879749806E-2</v>
      </c>
      <c r="O2188" s="36">
        <f t="shared" si="415"/>
        <v>1925783.846661119</v>
      </c>
      <c r="P2188" s="35">
        <f t="shared" si="418"/>
        <v>1925783.846661119</v>
      </c>
    </row>
    <row r="2189" spans="1:16" x14ac:dyDescent="0.4">
      <c r="A2189" s="1">
        <v>2188</v>
      </c>
      <c r="B2189" s="21">
        <v>42001</v>
      </c>
      <c r="C2189" s="43">
        <v>4</v>
      </c>
      <c r="D2189" s="23">
        <v>13110</v>
      </c>
      <c r="E2189" s="25">
        <f t="shared" si="419"/>
        <v>14322.75</v>
      </c>
      <c r="F2189" s="25">
        <f t="shared" si="420"/>
        <v>13965.875</v>
      </c>
      <c r="G2189" s="25">
        <f t="shared" si="409"/>
        <v>0.93871669336865748</v>
      </c>
      <c r="H2189" s="25">
        <f t="shared" si="416"/>
        <v>1.0011677938160828</v>
      </c>
      <c r="I2189" s="4">
        <f t="shared" si="410"/>
        <v>13094.70808087974</v>
      </c>
      <c r="J2189" s="25">
        <f t="shared" si="417"/>
        <v>12998.582577110228</v>
      </c>
      <c r="K2189" s="15">
        <f t="shared" si="411"/>
        <v>13013.762241461618</v>
      </c>
      <c r="L2189" s="36">
        <f t="shared" si="412"/>
        <v>96.237758538381968</v>
      </c>
      <c r="M2189" s="36">
        <f t="shared" si="413"/>
        <v>96.237758538381968</v>
      </c>
      <c r="N2189" s="36">
        <f t="shared" si="414"/>
        <v>7.3407901249719276E-3</v>
      </c>
      <c r="O2189" s="36">
        <f t="shared" si="415"/>
        <v>9261.7061684919117</v>
      </c>
      <c r="P2189" s="35">
        <f t="shared" si="418"/>
        <v>9261.7061684919117</v>
      </c>
    </row>
    <row r="2190" spans="1:16" x14ac:dyDescent="0.4">
      <c r="A2190" s="1">
        <v>2189</v>
      </c>
      <c r="B2190" s="21">
        <v>42002</v>
      </c>
      <c r="C2190" s="43">
        <v>1</v>
      </c>
      <c r="D2190" s="23">
        <v>16326</v>
      </c>
      <c r="E2190" s="25">
        <f t="shared" si="419"/>
        <v>13609</v>
      </c>
      <c r="F2190" s="25">
        <f t="shared" si="420"/>
        <v>13283.5</v>
      </c>
      <c r="G2190" s="25">
        <f t="shared" si="409"/>
        <v>1.2290435502691308</v>
      </c>
      <c r="H2190" s="25">
        <f t="shared" si="416"/>
        <v>1.0029760598604931</v>
      </c>
      <c r="I2190" s="4">
        <f t="shared" si="410"/>
        <v>16277.557015937979</v>
      </c>
      <c r="J2190" s="25">
        <f t="shared" si="417"/>
        <v>12998.89899713715</v>
      </c>
      <c r="K2190" s="15">
        <f t="shared" si="411"/>
        <v>13037.584498673134</v>
      </c>
      <c r="L2190" s="36">
        <f t="shared" si="412"/>
        <v>3288.4155013268664</v>
      </c>
      <c r="M2190" s="36">
        <f t="shared" si="413"/>
        <v>3288.4155013268664</v>
      </c>
      <c r="N2190" s="36">
        <f t="shared" si="414"/>
        <v>0.20142199567112989</v>
      </c>
      <c r="O2190" s="36">
        <f t="shared" si="415"/>
        <v>10813676.509366827</v>
      </c>
      <c r="P2190" s="35">
        <f t="shared" si="418"/>
        <v>10813676.509366827</v>
      </c>
    </row>
    <row r="2191" spans="1:16" x14ac:dyDescent="0.4">
      <c r="A2191" s="1">
        <v>2190</v>
      </c>
      <c r="B2191" s="21">
        <v>42003</v>
      </c>
      <c r="C2191" s="43">
        <v>2</v>
      </c>
      <c r="D2191" s="23">
        <v>10663</v>
      </c>
      <c r="E2191" s="25">
        <f t="shared" si="419"/>
        <v>12958</v>
      </c>
      <c r="F2191" s="25">
        <f t="shared" si="420"/>
        <v>12238</v>
      </c>
      <c r="G2191" s="25">
        <f t="shared" si="409"/>
        <v>0.8713025004085635</v>
      </c>
      <c r="H2191" s="25">
        <f t="shared" si="416"/>
        <v>0.99962528745511148</v>
      </c>
      <c r="I2191" s="4">
        <f t="shared" si="410"/>
        <v>10666.997057613777</v>
      </c>
      <c r="J2191" s="25">
        <f t="shared" si="417"/>
        <v>12999.21541716407</v>
      </c>
      <c r="K2191" s="15">
        <f t="shared" si="411"/>
        <v>12994.344448073551</v>
      </c>
      <c r="L2191" s="36">
        <f t="shared" si="412"/>
        <v>-2331.3444480735507</v>
      </c>
      <c r="M2191" s="36">
        <f t="shared" si="413"/>
        <v>2331.3444480735507</v>
      </c>
      <c r="N2191" s="36">
        <f t="shared" si="414"/>
        <v>0.21863869905969716</v>
      </c>
      <c r="O2191" s="36">
        <f t="shared" si="415"/>
        <v>5435166.9355633687</v>
      </c>
      <c r="P2191" s="35">
        <f t="shared" si="418"/>
        <v>5435166.9355633687</v>
      </c>
    </row>
    <row r="2192" spans="1:16" x14ac:dyDescent="0.4">
      <c r="A2192" s="1">
        <v>2191</v>
      </c>
      <c r="B2192" s="21">
        <v>42004</v>
      </c>
      <c r="C2192" s="43">
        <v>3</v>
      </c>
      <c r="D2192" s="23">
        <v>11733</v>
      </c>
      <c r="E2192" s="25">
        <f t="shared" si="419"/>
        <v>11518</v>
      </c>
      <c r="F2192" s="25">
        <f t="shared" si="420"/>
        <v>10506.625</v>
      </c>
      <c r="G2192" s="25">
        <f t="shared" si="409"/>
        <v>1.1167239717797104</v>
      </c>
      <c r="H2192" s="25">
        <f t="shared" si="416"/>
        <v>0.99623085886831275</v>
      </c>
      <c r="I2192" s="4">
        <f t="shared" si="410"/>
        <v>11777.390647513492</v>
      </c>
      <c r="J2192" s="25">
        <f t="shared" si="417"/>
        <v>12999.531837190991</v>
      </c>
      <c r="K2192" s="15">
        <f t="shared" si="411"/>
        <v>12950.534767050756</v>
      </c>
      <c r="L2192" s="36">
        <f t="shared" si="412"/>
        <v>-1217.5347670507563</v>
      </c>
      <c r="M2192" s="36">
        <f t="shared" si="413"/>
        <v>1217.5347670507563</v>
      </c>
      <c r="N2192" s="36">
        <f t="shared" si="414"/>
        <v>0.10377011566102073</v>
      </c>
      <c r="O2192" s="36">
        <f t="shared" si="415"/>
        <v>1482390.9089773393</v>
      </c>
      <c r="P2192" s="35">
        <f t="shared" si="418"/>
        <v>1482390.9089773393</v>
      </c>
    </row>
    <row r="2193" spans="1:16" x14ac:dyDescent="0.4">
      <c r="A2193" s="1">
        <v>2192</v>
      </c>
      <c r="B2193" s="21">
        <v>42005</v>
      </c>
      <c r="C2193" s="43">
        <v>4</v>
      </c>
      <c r="D2193" s="23">
        <v>7350</v>
      </c>
      <c r="E2193" s="25">
        <f t="shared" si="419"/>
        <v>9495.25</v>
      </c>
      <c r="F2193" s="25">
        <f t="shared" si="420"/>
        <v>9548.125</v>
      </c>
      <c r="G2193" s="25">
        <f t="shared" si="409"/>
        <v>0.76978464358185505</v>
      </c>
      <c r="H2193" s="25">
        <f t="shared" si="416"/>
        <v>1.0011677938160828</v>
      </c>
      <c r="I2193" s="4">
        <f t="shared" si="410"/>
        <v>7341.426727266673</v>
      </c>
      <c r="J2193" s="25">
        <f t="shared" si="417"/>
        <v>12999.848257217913</v>
      </c>
      <c r="K2193" s="15">
        <f t="shared" si="411"/>
        <v>13015.029399622706</v>
      </c>
      <c r="L2193" s="36">
        <f t="shared" si="412"/>
        <v>-5665.0293996227065</v>
      </c>
      <c r="M2193" s="36">
        <f t="shared" si="413"/>
        <v>5665.0293996227065</v>
      </c>
      <c r="N2193" s="36">
        <f t="shared" si="414"/>
        <v>0.77075229926839539</v>
      </c>
      <c r="O2193" s="36">
        <f t="shared" si="415"/>
        <v>32092558.098589603</v>
      </c>
      <c r="P2193" s="35">
        <f t="shared" si="418"/>
        <v>32092558.098589603</v>
      </c>
    </row>
    <row r="2194" spans="1:16" x14ac:dyDescent="0.4">
      <c r="A2194" s="1">
        <v>2193</v>
      </c>
      <c r="B2194" s="21">
        <v>42006</v>
      </c>
      <c r="C2194" s="43">
        <v>1</v>
      </c>
      <c r="D2194" s="23">
        <v>8235</v>
      </c>
      <c r="E2194" s="25">
        <f t="shared" si="419"/>
        <v>9601</v>
      </c>
      <c r="F2194" s="25">
        <f t="shared" si="420"/>
        <v>9405.25</v>
      </c>
      <c r="G2194" s="25">
        <f t="shared" si="409"/>
        <v>0.87557481194013986</v>
      </c>
      <c r="H2194" s="25">
        <f t="shared" si="416"/>
        <v>1.0029760598604931</v>
      </c>
      <c r="I2194" s="4">
        <f t="shared" si="410"/>
        <v>8210.5648674659606</v>
      </c>
      <c r="J2194" s="25">
        <f t="shared" si="417"/>
        <v>13000.164677244833</v>
      </c>
      <c r="K2194" s="15">
        <f t="shared" si="411"/>
        <v>13038.853945520581</v>
      </c>
      <c r="L2194" s="36">
        <f t="shared" si="412"/>
        <v>-4803.853945520581</v>
      </c>
      <c r="M2194" s="36">
        <f t="shared" si="413"/>
        <v>4803.853945520581</v>
      </c>
      <c r="N2194" s="36">
        <f t="shared" si="414"/>
        <v>0.58334595574020409</v>
      </c>
      <c r="O2194" s="36">
        <f t="shared" si="415"/>
        <v>23077012.729893655</v>
      </c>
      <c r="P2194" s="35">
        <f t="shared" si="418"/>
        <v>23077012.729893655</v>
      </c>
    </row>
    <row r="2195" spans="1:16" x14ac:dyDescent="0.4">
      <c r="A2195" s="1">
        <v>2194</v>
      </c>
      <c r="B2195" s="21">
        <v>42007</v>
      </c>
      <c r="C2195" s="43">
        <v>2</v>
      </c>
      <c r="D2195" s="23">
        <v>11086</v>
      </c>
      <c r="E2195" s="25">
        <f t="shared" si="419"/>
        <v>9209.5</v>
      </c>
      <c r="F2195" s="25">
        <f t="shared" si="420"/>
        <v>9664.875</v>
      </c>
      <c r="G2195" s="25">
        <f t="shared" si="409"/>
        <v>1.1470401841720663</v>
      </c>
      <c r="H2195" s="25">
        <f t="shared" si="416"/>
        <v>0.99962528745511148</v>
      </c>
      <c r="I2195" s="4">
        <f t="shared" si="410"/>
        <v>11090.155620435744</v>
      </c>
      <c r="J2195" s="25">
        <f t="shared" si="417"/>
        <v>13000.481097271753</v>
      </c>
      <c r="K2195" s="15">
        <f t="shared" si="411"/>
        <v>12995.60965391502</v>
      </c>
      <c r="L2195" s="36">
        <f t="shared" si="412"/>
        <v>-1909.6096539150203</v>
      </c>
      <c r="M2195" s="36">
        <f t="shared" si="413"/>
        <v>1909.6096539150203</v>
      </c>
      <c r="N2195" s="36">
        <f t="shared" si="414"/>
        <v>0.17225416326132242</v>
      </c>
      <c r="O2195" s="36">
        <f t="shared" si="415"/>
        <v>3646609.0303254435</v>
      </c>
      <c r="P2195" s="35">
        <f t="shared" si="418"/>
        <v>3646609.0303254435</v>
      </c>
    </row>
    <row r="2196" spans="1:16" x14ac:dyDescent="0.4">
      <c r="A2196" s="1">
        <v>2195</v>
      </c>
      <c r="B2196" s="21">
        <v>42008</v>
      </c>
      <c r="C2196" s="43">
        <v>3</v>
      </c>
      <c r="D2196" s="23">
        <v>10167</v>
      </c>
      <c r="E2196" s="25">
        <f t="shared" si="419"/>
        <v>10120.25</v>
      </c>
      <c r="F2196" s="25">
        <f t="shared" si="420"/>
        <v>10706.875</v>
      </c>
      <c r="G2196" s="25">
        <f t="shared" si="409"/>
        <v>0.94957679061350764</v>
      </c>
      <c r="H2196" s="25">
        <f t="shared" si="416"/>
        <v>0.99623085886831275</v>
      </c>
      <c r="I2196" s="4">
        <f t="shared" si="410"/>
        <v>10205.465841069605</v>
      </c>
      <c r="J2196" s="25">
        <f t="shared" si="417"/>
        <v>13000.797517298675</v>
      </c>
      <c r="K2196" s="15">
        <f t="shared" si="411"/>
        <v>12951.795676631487</v>
      </c>
      <c r="L2196" s="36">
        <f t="shared" si="412"/>
        <v>-2784.7956766314874</v>
      </c>
      <c r="M2196" s="36">
        <f t="shared" si="413"/>
        <v>2784.7956766314874</v>
      </c>
      <c r="N2196" s="36">
        <f t="shared" si="414"/>
        <v>0.27390534834577429</v>
      </c>
      <c r="O2196" s="36">
        <f t="shared" si="415"/>
        <v>7755086.9605854237</v>
      </c>
      <c r="P2196" s="35">
        <f t="shared" si="418"/>
        <v>7755086.9605854237</v>
      </c>
    </row>
    <row r="2197" spans="1:16" x14ac:dyDescent="0.4">
      <c r="A2197" s="1">
        <v>2196</v>
      </c>
      <c r="B2197" s="21">
        <v>42009</v>
      </c>
      <c r="C2197" s="43">
        <v>4</v>
      </c>
      <c r="D2197" s="23">
        <v>10993</v>
      </c>
      <c r="E2197" s="25">
        <f t="shared" si="419"/>
        <v>11293.5</v>
      </c>
      <c r="F2197" s="25">
        <f t="shared" si="420"/>
        <v>11417.875</v>
      </c>
      <c r="G2197" s="25">
        <f t="shared" si="409"/>
        <v>0.96278860996463878</v>
      </c>
      <c r="H2197" s="25">
        <f t="shared" si="416"/>
        <v>1.0011677938160828</v>
      </c>
      <c r="I2197" s="4">
        <f t="shared" si="410"/>
        <v>10980.17741671327</v>
      </c>
      <c r="J2197" s="25">
        <f t="shared" si="417"/>
        <v>13001.113937325596</v>
      </c>
      <c r="K2197" s="15">
        <f t="shared" si="411"/>
        <v>13016.296557783791</v>
      </c>
      <c r="L2197" s="36">
        <f t="shared" si="412"/>
        <v>-2023.2965577837913</v>
      </c>
      <c r="M2197" s="36">
        <f t="shared" si="413"/>
        <v>2023.2965577837913</v>
      </c>
      <c r="N2197" s="36">
        <f t="shared" si="414"/>
        <v>0.1840531754556346</v>
      </c>
      <c r="O2197" s="36">
        <f t="shared" si="415"/>
        <v>4093728.9607397388</v>
      </c>
      <c r="P2197" s="35">
        <f t="shared" si="418"/>
        <v>4093728.9607397388</v>
      </c>
    </row>
    <row r="2198" spans="1:16" x14ac:dyDescent="0.4">
      <c r="A2198" s="1">
        <v>2197</v>
      </c>
      <c r="B2198" s="21">
        <v>42010</v>
      </c>
      <c r="C2198" s="43">
        <v>1</v>
      </c>
      <c r="D2198" s="23">
        <v>12928</v>
      </c>
      <c r="E2198" s="25">
        <f t="shared" si="419"/>
        <v>11542.25</v>
      </c>
      <c r="F2198" s="25">
        <f t="shared" si="420"/>
        <v>11968.375</v>
      </c>
      <c r="G2198" s="25">
        <f t="shared" si="409"/>
        <v>1.0801800578608207</v>
      </c>
      <c r="H2198" s="25">
        <f t="shared" si="416"/>
        <v>1.0029760598604931</v>
      </c>
      <c r="I2198" s="4">
        <f t="shared" si="410"/>
        <v>12889.639660789306</v>
      </c>
      <c r="J2198" s="25">
        <f t="shared" si="417"/>
        <v>13001.430357352518</v>
      </c>
      <c r="K2198" s="15">
        <f t="shared" si="411"/>
        <v>13040.12339236803</v>
      </c>
      <c r="L2198" s="36">
        <f t="shared" si="412"/>
        <v>-112.12339236803018</v>
      </c>
      <c r="M2198" s="36">
        <f t="shared" si="413"/>
        <v>112.12339236803018</v>
      </c>
      <c r="N2198" s="36">
        <f t="shared" si="414"/>
        <v>8.6729109195567908E-3</v>
      </c>
      <c r="O2198" s="36">
        <f t="shared" si="415"/>
        <v>12571.655116115249</v>
      </c>
      <c r="P2198" s="35">
        <f t="shared" si="418"/>
        <v>12571.655116115249</v>
      </c>
    </row>
    <row r="2199" spans="1:16" x14ac:dyDescent="0.4">
      <c r="A2199" s="1">
        <v>2198</v>
      </c>
      <c r="B2199" s="21">
        <v>42011</v>
      </c>
      <c r="C2199" s="43">
        <v>2</v>
      </c>
      <c r="D2199" s="23">
        <v>12081</v>
      </c>
      <c r="E2199" s="25">
        <f t="shared" si="419"/>
        <v>12394.5</v>
      </c>
      <c r="F2199" s="25">
        <f t="shared" si="420"/>
        <v>13107.75</v>
      </c>
      <c r="G2199" s="25">
        <f t="shared" si="409"/>
        <v>0.92166847857183731</v>
      </c>
      <c r="H2199" s="25">
        <f t="shared" si="416"/>
        <v>0.99962528745511148</v>
      </c>
      <c r="I2199" s="4">
        <f t="shared" si="410"/>
        <v>12085.52859917772</v>
      </c>
      <c r="J2199" s="25">
        <f t="shared" si="417"/>
        <v>13001.746777379438</v>
      </c>
      <c r="K2199" s="15">
        <f t="shared" si="411"/>
        <v>12996.87485975649</v>
      </c>
      <c r="L2199" s="36">
        <f t="shared" si="412"/>
        <v>-915.87485975648997</v>
      </c>
      <c r="M2199" s="36">
        <f t="shared" si="413"/>
        <v>915.87485975648997</v>
      </c>
      <c r="N2199" s="36">
        <f t="shared" si="414"/>
        <v>7.5811179517961264E-2</v>
      </c>
      <c r="O2199" s="36">
        <f t="shared" si="415"/>
        <v>838826.75873397011</v>
      </c>
      <c r="P2199" s="35">
        <f t="shared" si="418"/>
        <v>838826.75873397011</v>
      </c>
    </row>
    <row r="2200" spans="1:16" x14ac:dyDescent="0.4">
      <c r="A2200" s="1">
        <v>2199</v>
      </c>
      <c r="B2200" s="21">
        <v>42012</v>
      </c>
      <c r="C2200" s="43">
        <v>3</v>
      </c>
      <c r="D2200" s="23">
        <v>13576</v>
      </c>
      <c r="E2200" s="25">
        <f t="shared" si="419"/>
        <v>13821</v>
      </c>
      <c r="F2200" s="25">
        <f t="shared" si="420"/>
        <v>13967.125</v>
      </c>
      <c r="G2200" s="25">
        <f t="shared" si="409"/>
        <v>0.9719967423503405</v>
      </c>
      <c r="H2200" s="25">
        <f t="shared" si="416"/>
        <v>0.99623085886831275</v>
      </c>
      <c r="I2200" s="4">
        <f t="shared" si="410"/>
        <v>13627.36345611891</v>
      </c>
      <c r="J2200" s="25">
        <f t="shared" si="417"/>
        <v>13002.063197406358</v>
      </c>
      <c r="K2200" s="15">
        <f t="shared" si="411"/>
        <v>12953.056586212217</v>
      </c>
      <c r="L2200" s="36">
        <f t="shared" si="412"/>
        <v>622.94341378778336</v>
      </c>
      <c r="M2200" s="36">
        <f t="shared" si="413"/>
        <v>622.94341378778336</v>
      </c>
      <c r="N2200" s="36">
        <f t="shared" si="414"/>
        <v>4.5885637432806672E-2</v>
      </c>
      <c r="O2200" s="36">
        <f t="shared" si="415"/>
        <v>388058.49678157747</v>
      </c>
      <c r="P2200" s="35">
        <f t="shared" si="418"/>
        <v>388058.49678157747</v>
      </c>
    </row>
    <row r="2201" spans="1:16" x14ac:dyDescent="0.4">
      <c r="A2201" s="1">
        <v>2200</v>
      </c>
      <c r="B2201" s="21">
        <v>42013</v>
      </c>
      <c r="C2201" s="43">
        <v>4</v>
      </c>
      <c r="D2201" s="23">
        <v>16699</v>
      </c>
      <c r="E2201" s="25">
        <f t="shared" si="419"/>
        <v>14113.25</v>
      </c>
      <c r="F2201" s="25">
        <f t="shared" si="420"/>
        <v>14441.5</v>
      </c>
      <c r="G2201" s="25">
        <f t="shared" si="409"/>
        <v>1.1563203268358551</v>
      </c>
      <c r="H2201" s="25">
        <f t="shared" si="416"/>
        <v>1.0011677938160828</v>
      </c>
      <c r="I2201" s="4">
        <f t="shared" si="410"/>
        <v>16679.521757636216</v>
      </c>
      <c r="J2201" s="25">
        <f t="shared" si="417"/>
        <v>13002.37961743328</v>
      </c>
      <c r="K2201" s="15">
        <f t="shared" si="411"/>
        <v>13017.56371594488</v>
      </c>
      <c r="L2201" s="36">
        <f t="shared" si="412"/>
        <v>3681.4362840551203</v>
      </c>
      <c r="M2201" s="36">
        <f t="shared" si="413"/>
        <v>3681.4362840551203</v>
      </c>
      <c r="N2201" s="36">
        <f t="shared" si="414"/>
        <v>0.22045848757740705</v>
      </c>
      <c r="O2201" s="36">
        <f t="shared" si="415"/>
        <v>13552973.113557572</v>
      </c>
      <c r="P2201" s="35">
        <f t="shared" si="418"/>
        <v>13552973.113557572</v>
      </c>
    </row>
    <row r="2202" spans="1:16" x14ac:dyDescent="0.4">
      <c r="A2202" s="1">
        <v>2201</v>
      </c>
      <c r="B2202" s="21">
        <v>42014</v>
      </c>
      <c r="C2202" s="43">
        <v>1</v>
      </c>
      <c r="D2202" s="23">
        <v>14097</v>
      </c>
      <c r="E2202" s="25">
        <f t="shared" si="419"/>
        <v>14769.75</v>
      </c>
      <c r="F2202" s="25">
        <f t="shared" si="420"/>
        <v>14543.125</v>
      </c>
      <c r="G2202" s="25">
        <f t="shared" si="409"/>
        <v>0.96932399329580132</v>
      </c>
      <c r="H2202" s="25">
        <f t="shared" si="416"/>
        <v>1.0029760598604931</v>
      </c>
      <c r="I2202" s="4">
        <f t="shared" si="410"/>
        <v>14055.170969844279</v>
      </c>
      <c r="J2202" s="25">
        <f t="shared" si="417"/>
        <v>13002.6960374602</v>
      </c>
      <c r="K2202" s="15">
        <f t="shared" si="411"/>
        <v>13041.392839215478</v>
      </c>
      <c r="L2202" s="36">
        <f t="shared" si="412"/>
        <v>1055.6071607845224</v>
      </c>
      <c r="M2202" s="36">
        <f t="shared" si="413"/>
        <v>1055.6071607845224</v>
      </c>
      <c r="N2202" s="36">
        <f t="shared" si="414"/>
        <v>7.4881688358127432E-2</v>
      </c>
      <c r="O2202" s="36">
        <f t="shared" si="415"/>
        <v>1114306.4778995605</v>
      </c>
      <c r="P2202" s="35">
        <f t="shared" si="418"/>
        <v>1114306.4778995605</v>
      </c>
    </row>
    <row r="2203" spans="1:16" x14ac:dyDescent="0.4">
      <c r="A2203" s="1">
        <v>2202</v>
      </c>
      <c r="B2203" s="21">
        <v>42015</v>
      </c>
      <c r="C2203" s="43">
        <v>2</v>
      </c>
      <c r="D2203" s="23">
        <v>14707</v>
      </c>
      <c r="E2203" s="25">
        <f t="shared" si="419"/>
        <v>14316.5</v>
      </c>
      <c r="F2203" s="25">
        <f t="shared" si="420"/>
        <v>13936</v>
      </c>
      <c r="G2203" s="25">
        <f t="shared" si="409"/>
        <v>1.0553243398392651</v>
      </c>
      <c r="H2203" s="25">
        <f t="shared" si="416"/>
        <v>0.99962528745511148</v>
      </c>
      <c r="I2203" s="4">
        <f t="shared" si="410"/>
        <v>14712.512963174137</v>
      </c>
      <c r="J2203" s="25">
        <f t="shared" si="417"/>
        <v>13003.012457487121</v>
      </c>
      <c r="K2203" s="15">
        <f t="shared" si="411"/>
        <v>12998.140065597958</v>
      </c>
      <c r="L2203" s="36">
        <f t="shared" si="412"/>
        <v>1708.8599344020422</v>
      </c>
      <c r="M2203" s="36">
        <f t="shared" si="413"/>
        <v>1708.8599344020422</v>
      </c>
      <c r="N2203" s="36">
        <f t="shared" si="414"/>
        <v>0.11619364482233237</v>
      </c>
      <c r="O2203" s="36">
        <f t="shared" si="415"/>
        <v>2920202.275404552</v>
      </c>
      <c r="P2203" s="35">
        <f t="shared" si="418"/>
        <v>2920202.275404552</v>
      </c>
    </row>
    <row r="2204" spans="1:16" x14ac:dyDescent="0.4">
      <c r="A2204" s="1">
        <v>2203</v>
      </c>
      <c r="B2204" s="21">
        <v>42016</v>
      </c>
      <c r="C2204" s="43">
        <v>3</v>
      </c>
      <c r="D2204" s="23">
        <v>11763</v>
      </c>
      <c r="E2204" s="25">
        <f t="shared" si="419"/>
        <v>13555.5</v>
      </c>
      <c r="F2204" s="25">
        <f t="shared" si="420"/>
        <v>13439.25</v>
      </c>
      <c r="G2204" s="25">
        <f t="shared" si="409"/>
        <v>0.8752720575924996</v>
      </c>
      <c r="H2204" s="25">
        <f t="shared" si="416"/>
        <v>0.99623085886831275</v>
      </c>
      <c r="I2204" s="4">
        <f t="shared" si="410"/>
        <v>11807.504149552648</v>
      </c>
      <c r="J2204" s="25">
        <f t="shared" si="417"/>
        <v>13003.328877514043</v>
      </c>
      <c r="K2204" s="15">
        <f t="shared" si="411"/>
        <v>12954.317495792948</v>
      </c>
      <c r="L2204" s="36">
        <f t="shared" si="412"/>
        <v>-1191.3174957929477</v>
      </c>
      <c r="M2204" s="36">
        <f t="shared" si="413"/>
        <v>1191.3174957929477</v>
      </c>
      <c r="N2204" s="36">
        <f t="shared" si="414"/>
        <v>0.10127667225987824</v>
      </c>
      <c r="O2204" s="36">
        <f t="shared" si="415"/>
        <v>1419237.3757823801</v>
      </c>
      <c r="P2204" s="35">
        <f t="shared" si="418"/>
        <v>1419237.3757823801</v>
      </c>
    </row>
    <row r="2205" spans="1:16" x14ac:dyDescent="0.4">
      <c r="A2205" s="1">
        <v>2204</v>
      </c>
      <c r="B2205" s="21">
        <v>42017</v>
      </c>
      <c r="C2205" s="43">
        <v>4</v>
      </c>
      <c r="D2205" s="23">
        <v>13655</v>
      </c>
      <c r="E2205" s="25">
        <f t="shared" si="419"/>
        <v>13323</v>
      </c>
      <c r="F2205" s="25">
        <f t="shared" si="420"/>
        <v>12750.625</v>
      </c>
      <c r="G2205" s="25">
        <f t="shared" si="409"/>
        <v>1.0709278956913877</v>
      </c>
      <c r="H2205" s="25">
        <f t="shared" si="416"/>
        <v>1.0011677938160828</v>
      </c>
      <c r="I2205" s="4">
        <f t="shared" si="410"/>
        <v>13639.072375622642</v>
      </c>
      <c r="J2205" s="25">
        <f t="shared" si="417"/>
        <v>13003.645297540963</v>
      </c>
      <c r="K2205" s="15">
        <f t="shared" si="411"/>
        <v>13018.830874105965</v>
      </c>
      <c r="L2205" s="36">
        <f t="shared" si="412"/>
        <v>636.16912589403546</v>
      </c>
      <c r="M2205" s="36">
        <f t="shared" si="413"/>
        <v>636.16912589403546</v>
      </c>
      <c r="N2205" s="36">
        <f t="shared" si="414"/>
        <v>4.6588731299453345E-2</v>
      </c>
      <c r="O2205" s="36">
        <f t="shared" si="415"/>
        <v>404711.15674078115</v>
      </c>
      <c r="P2205" s="35">
        <f t="shared" si="418"/>
        <v>404711.15674078115</v>
      </c>
    </row>
    <row r="2206" spans="1:16" x14ac:dyDescent="0.4">
      <c r="A2206" s="1">
        <v>2205</v>
      </c>
      <c r="B2206" s="21">
        <v>42018</v>
      </c>
      <c r="C2206" s="43">
        <v>1</v>
      </c>
      <c r="D2206" s="23">
        <v>13167</v>
      </c>
      <c r="E2206" s="25">
        <f t="shared" si="419"/>
        <v>12178.25</v>
      </c>
      <c r="F2206" s="25">
        <f t="shared" si="420"/>
        <v>12728</v>
      </c>
      <c r="G2206" s="25">
        <f t="shared" si="409"/>
        <v>1.0344908862350723</v>
      </c>
      <c r="H2206" s="25">
        <f t="shared" si="416"/>
        <v>1.0029760598604931</v>
      </c>
      <c r="I2206" s="4">
        <f t="shared" si="410"/>
        <v>13127.930493008414</v>
      </c>
      <c r="J2206" s="25">
        <f t="shared" si="417"/>
        <v>13003.961717567883</v>
      </c>
      <c r="K2206" s="15">
        <f t="shared" si="411"/>
        <v>13042.662286062925</v>
      </c>
      <c r="L2206" s="36">
        <f t="shared" si="412"/>
        <v>124.33771393707502</v>
      </c>
      <c r="M2206" s="36">
        <f t="shared" si="413"/>
        <v>124.33771393707502</v>
      </c>
      <c r="N2206" s="36">
        <f t="shared" si="414"/>
        <v>9.4431316121420996E-3</v>
      </c>
      <c r="O2206" s="36">
        <f t="shared" si="415"/>
        <v>15459.8671070979</v>
      </c>
      <c r="P2206" s="35">
        <f t="shared" si="418"/>
        <v>15459.8671070979</v>
      </c>
    </row>
    <row r="2207" spans="1:16" x14ac:dyDescent="0.4">
      <c r="A2207" s="1">
        <v>2206</v>
      </c>
      <c r="B2207" s="21">
        <v>42019</v>
      </c>
      <c r="C2207" s="43">
        <v>2</v>
      </c>
      <c r="D2207" s="23">
        <v>10128</v>
      </c>
      <c r="E2207" s="25">
        <f t="shared" si="419"/>
        <v>13277.75</v>
      </c>
      <c r="F2207" s="25">
        <f t="shared" si="420"/>
        <v>12790.625</v>
      </c>
      <c r="G2207" s="25">
        <f t="shared" si="409"/>
        <v>0.79182995357928165</v>
      </c>
      <c r="H2207" s="25">
        <f t="shared" si="416"/>
        <v>0.99962528745511148</v>
      </c>
      <c r="I2207" s="4">
        <f t="shared" si="410"/>
        <v>10131.796511255025</v>
      </c>
      <c r="J2207" s="25">
        <f t="shared" si="417"/>
        <v>13004.278137594805</v>
      </c>
      <c r="K2207" s="15">
        <f t="shared" si="411"/>
        <v>12999.405271439429</v>
      </c>
      <c r="L2207" s="36">
        <f t="shared" si="412"/>
        <v>-2871.4052714394293</v>
      </c>
      <c r="M2207" s="36">
        <f t="shared" si="413"/>
        <v>2871.4052714394293</v>
      </c>
      <c r="N2207" s="36">
        <f t="shared" si="414"/>
        <v>0.28351157893359291</v>
      </c>
      <c r="O2207" s="36">
        <f t="shared" si="415"/>
        <v>8244968.2328501428</v>
      </c>
      <c r="P2207" s="35">
        <f t="shared" si="418"/>
        <v>8244968.2328501428</v>
      </c>
    </row>
    <row r="2208" spans="1:16" x14ac:dyDescent="0.4">
      <c r="A2208" s="1">
        <v>2207</v>
      </c>
      <c r="B2208" s="21">
        <v>42020</v>
      </c>
      <c r="C2208" s="43">
        <v>3</v>
      </c>
      <c r="D2208" s="23">
        <v>16161</v>
      </c>
      <c r="E2208" s="25">
        <f t="shared" si="419"/>
        <v>12303.5</v>
      </c>
      <c r="F2208" s="25">
        <f t="shared" si="420"/>
        <v>12263.375</v>
      </c>
      <c r="G2208" s="25">
        <f t="shared" si="409"/>
        <v>1.3178264547891587</v>
      </c>
      <c r="H2208" s="25">
        <f t="shared" si="416"/>
        <v>0.99623085886831275</v>
      </c>
      <c r="I2208" s="4">
        <f t="shared" si="410"/>
        <v>16222.143548492759</v>
      </c>
      <c r="J2208" s="25">
        <f t="shared" si="417"/>
        <v>13004.594557621725</v>
      </c>
      <c r="K2208" s="15">
        <f t="shared" si="411"/>
        <v>12955.578405373677</v>
      </c>
      <c r="L2208" s="36">
        <f t="shared" si="412"/>
        <v>3205.421594626323</v>
      </c>
      <c r="M2208" s="36">
        <f t="shared" si="413"/>
        <v>3205.421594626323</v>
      </c>
      <c r="N2208" s="36">
        <f t="shared" si="414"/>
        <v>0.19834302299525544</v>
      </c>
      <c r="O2208" s="36">
        <f t="shared" si="415"/>
        <v>10274727.59929676</v>
      </c>
      <c r="P2208" s="35">
        <f t="shared" si="418"/>
        <v>10274727.59929676</v>
      </c>
    </row>
    <row r="2209" spans="1:16" x14ac:dyDescent="0.4">
      <c r="A2209" s="1">
        <v>2208</v>
      </c>
      <c r="B2209" s="21">
        <v>42021</v>
      </c>
      <c r="C2209" s="43">
        <v>4</v>
      </c>
      <c r="D2209" s="23">
        <v>9758</v>
      </c>
      <c r="E2209" s="25">
        <f t="shared" si="419"/>
        <v>12223.25</v>
      </c>
      <c r="F2209" s="25">
        <f t="shared" si="420"/>
        <v>12740.125</v>
      </c>
      <c r="G2209" s="25">
        <f t="shared" si="409"/>
        <v>0.76592655095613271</v>
      </c>
      <c r="H2209" s="25">
        <f t="shared" si="416"/>
        <v>1.0011677938160828</v>
      </c>
      <c r="I2209" s="4">
        <f t="shared" si="410"/>
        <v>9746.6179598188028</v>
      </c>
      <c r="J2209" s="25">
        <f t="shared" si="417"/>
        <v>13004.910977648646</v>
      </c>
      <c r="K2209" s="15">
        <f t="shared" si="411"/>
        <v>13020.098032267051</v>
      </c>
      <c r="L2209" s="36">
        <f t="shared" si="412"/>
        <v>-3262.0980322670512</v>
      </c>
      <c r="M2209" s="36">
        <f t="shared" si="413"/>
        <v>3262.0980322670512</v>
      </c>
      <c r="N2209" s="36">
        <f t="shared" si="414"/>
        <v>0.334299859834705</v>
      </c>
      <c r="O2209" s="36">
        <f t="shared" si="415"/>
        <v>10641283.572120568</v>
      </c>
      <c r="P2209" s="35">
        <f t="shared" si="418"/>
        <v>10641283.572120568</v>
      </c>
    </row>
    <row r="2210" spans="1:16" x14ac:dyDescent="0.4">
      <c r="A2210" s="1">
        <v>2209</v>
      </c>
      <c r="B2210" s="21">
        <v>42022</v>
      </c>
      <c r="C2210" s="43">
        <v>1</v>
      </c>
      <c r="D2210" s="23">
        <v>12846</v>
      </c>
      <c r="E2210" s="25">
        <f t="shared" si="419"/>
        <v>13257</v>
      </c>
      <c r="F2210" s="25">
        <f t="shared" si="420"/>
        <v>12883.875</v>
      </c>
      <c r="G2210" s="25">
        <f t="shared" si="409"/>
        <v>0.99706027883691828</v>
      </c>
      <c r="H2210" s="25">
        <f t="shared" si="416"/>
        <v>1.0029760598604931</v>
      </c>
      <c r="I2210" s="4">
        <f t="shared" si="410"/>
        <v>12807.882973584423</v>
      </c>
      <c r="J2210" s="25">
        <f t="shared" si="417"/>
        <v>13005.227397675568</v>
      </c>
      <c r="K2210" s="15">
        <f t="shared" si="411"/>
        <v>13043.931732910376</v>
      </c>
      <c r="L2210" s="36">
        <f t="shared" si="412"/>
        <v>-197.93173291037601</v>
      </c>
      <c r="M2210" s="36">
        <f t="shared" si="413"/>
        <v>197.93173291037601</v>
      </c>
      <c r="N2210" s="36">
        <f t="shared" si="414"/>
        <v>1.5408043975585864E-2</v>
      </c>
      <c r="O2210" s="36">
        <f t="shared" si="415"/>
        <v>39176.970892904428</v>
      </c>
      <c r="P2210" s="35">
        <f t="shared" si="418"/>
        <v>39176.970892904428</v>
      </c>
    </row>
    <row r="2211" spans="1:16" x14ac:dyDescent="0.4">
      <c r="A2211" s="1">
        <v>2210</v>
      </c>
      <c r="B2211" s="21">
        <v>42023</v>
      </c>
      <c r="C2211" s="43">
        <v>2</v>
      </c>
      <c r="D2211" s="23">
        <v>14263</v>
      </c>
      <c r="E2211" s="25">
        <f t="shared" si="419"/>
        <v>12510.75</v>
      </c>
      <c r="F2211" s="25">
        <f t="shared" si="420"/>
        <v>12755.875</v>
      </c>
      <c r="G2211" s="25">
        <f t="shared" si="409"/>
        <v>1.1181514400227346</v>
      </c>
      <c r="H2211" s="25">
        <f t="shared" si="416"/>
        <v>0.99962528745511148</v>
      </c>
      <c r="I2211" s="4">
        <f t="shared" si="410"/>
        <v>14268.346528439022</v>
      </c>
      <c r="J2211" s="25">
        <f t="shared" si="417"/>
        <v>13005.543817702488</v>
      </c>
      <c r="K2211" s="15">
        <f t="shared" si="411"/>
        <v>13000.670477280897</v>
      </c>
      <c r="L2211" s="36">
        <f t="shared" si="412"/>
        <v>1262.3295227191029</v>
      </c>
      <c r="M2211" s="36">
        <f t="shared" si="413"/>
        <v>1262.3295227191029</v>
      </c>
      <c r="N2211" s="36">
        <f t="shared" si="414"/>
        <v>8.8503787612641299E-2</v>
      </c>
      <c r="O2211" s="36">
        <f t="shared" si="415"/>
        <v>1593475.8239282381</v>
      </c>
      <c r="P2211" s="35">
        <f t="shared" si="418"/>
        <v>1593475.8239282381</v>
      </c>
    </row>
    <row r="2212" spans="1:16" x14ac:dyDescent="0.4">
      <c r="A2212" s="1">
        <v>2211</v>
      </c>
      <c r="B2212" s="21">
        <v>42024</v>
      </c>
      <c r="C2212" s="43">
        <v>3</v>
      </c>
      <c r="D2212" s="23">
        <v>13176</v>
      </c>
      <c r="E2212" s="25">
        <f t="shared" si="419"/>
        <v>13001</v>
      </c>
      <c r="F2212" s="25">
        <f t="shared" si="420"/>
        <v>12828</v>
      </c>
      <c r="G2212" s="25">
        <f t="shared" si="409"/>
        <v>1.0271281571562207</v>
      </c>
      <c r="H2212" s="25">
        <f t="shared" si="416"/>
        <v>0.99623085886831275</v>
      </c>
      <c r="I2212" s="4">
        <f t="shared" si="410"/>
        <v>13225.850095596843</v>
      </c>
      <c r="J2212" s="25">
        <f t="shared" si="417"/>
        <v>13005.860237729408</v>
      </c>
      <c r="K2212" s="15">
        <f t="shared" si="411"/>
        <v>12956.839314954406</v>
      </c>
      <c r="L2212" s="36">
        <f t="shared" si="412"/>
        <v>219.16068504559371</v>
      </c>
      <c r="M2212" s="36">
        <f t="shared" si="413"/>
        <v>219.16068504559371</v>
      </c>
      <c r="N2212" s="36">
        <f t="shared" si="414"/>
        <v>1.6633324608803408E-2</v>
      </c>
      <c r="O2212" s="36">
        <f t="shared" si="415"/>
        <v>48031.405869653921</v>
      </c>
      <c r="P2212" s="35">
        <f t="shared" si="418"/>
        <v>48031.405869653921</v>
      </c>
    </row>
    <row r="2213" spans="1:16" x14ac:dyDescent="0.4">
      <c r="A2213" s="1">
        <v>2212</v>
      </c>
      <c r="B2213" s="21">
        <v>42025</v>
      </c>
      <c r="C2213" s="43">
        <v>4</v>
      </c>
      <c r="D2213" s="23">
        <v>11719</v>
      </c>
      <c r="E2213" s="25">
        <f t="shared" si="419"/>
        <v>12655</v>
      </c>
      <c r="F2213" s="25">
        <f t="shared" si="420"/>
        <v>12804.625</v>
      </c>
      <c r="G2213" s="25">
        <f t="shared" si="409"/>
        <v>0.91521618165311358</v>
      </c>
      <c r="H2213" s="25">
        <f t="shared" si="416"/>
        <v>1.0011677938160828</v>
      </c>
      <c r="I2213" s="4">
        <f t="shared" si="410"/>
        <v>11705.330587324917</v>
      </c>
      <c r="J2213" s="25">
        <f t="shared" si="417"/>
        <v>13006.17665775633</v>
      </c>
      <c r="K2213" s="15">
        <f t="shared" si="411"/>
        <v>13021.365190428138</v>
      </c>
      <c r="L2213" s="36">
        <f t="shared" si="412"/>
        <v>-1302.3651904281378</v>
      </c>
      <c r="M2213" s="36">
        <f t="shared" si="413"/>
        <v>1302.3651904281378</v>
      </c>
      <c r="N2213" s="36">
        <f t="shared" si="414"/>
        <v>0.11113279208363665</v>
      </c>
      <c r="O2213" s="36">
        <f t="shared" si="415"/>
        <v>1696155.0892389196</v>
      </c>
      <c r="P2213" s="35">
        <f t="shared" si="418"/>
        <v>1696155.0892389196</v>
      </c>
    </row>
    <row r="2214" spans="1:16" x14ac:dyDescent="0.4">
      <c r="A2214" s="1">
        <v>2213</v>
      </c>
      <c r="B2214" s="21">
        <v>42026</v>
      </c>
      <c r="C2214" s="43">
        <v>1</v>
      </c>
      <c r="D2214" s="23">
        <v>11462</v>
      </c>
      <c r="E2214" s="25">
        <f t="shared" si="419"/>
        <v>12954.25</v>
      </c>
      <c r="F2214" s="25">
        <f t="shared" si="420"/>
        <v>13184.5</v>
      </c>
      <c r="G2214" s="25">
        <f t="shared" si="409"/>
        <v>0.86935416587659753</v>
      </c>
      <c r="H2214" s="25">
        <f t="shared" si="416"/>
        <v>1.0029760598604931</v>
      </c>
      <c r="I2214" s="4">
        <f t="shared" si="410"/>
        <v>11427.98961880933</v>
      </c>
      <c r="J2214" s="25">
        <f t="shared" si="417"/>
        <v>13006.493077783251</v>
      </c>
      <c r="K2214" s="15">
        <f t="shared" si="411"/>
        <v>13045.201179757823</v>
      </c>
      <c r="L2214" s="36">
        <f t="shared" si="412"/>
        <v>-1583.2011797578234</v>
      </c>
      <c r="M2214" s="36">
        <f t="shared" si="413"/>
        <v>1583.2011797578234</v>
      </c>
      <c r="N2214" s="36">
        <f t="shared" si="414"/>
        <v>0.1381260844318464</v>
      </c>
      <c r="O2214" s="36">
        <f t="shared" si="415"/>
        <v>2506525.9755865638</v>
      </c>
      <c r="P2214" s="35">
        <f t="shared" si="418"/>
        <v>2506525.9755865638</v>
      </c>
    </row>
    <row r="2215" spans="1:16" x14ac:dyDescent="0.4">
      <c r="A2215" s="1">
        <v>2214</v>
      </c>
      <c r="B2215" s="21">
        <v>42027</v>
      </c>
      <c r="C2215" s="43">
        <v>2</v>
      </c>
      <c r="D2215" s="23">
        <v>15460</v>
      </c>
      <c r="E2215" s="25">
        <f t="shared" si="419"/>
        <v>13414.75</v>
      </c>
      <c r="F2215" s="25">
        <f t="shared" si="420"/>
        <v>13585.25</v>
      </c>
      <c r="G2215" s="25">
        <f t="shared" si="409"/>
        <v>1.1379989326659428</v>
      </c>
      <c r="H2215" s="25">
        <f t="shared" si="416"/>
        <v>0.99962528745511148</v>
      </c>
      <c r="I2215" s="4">
        <f t="shared" si="410"/>
        <v>15465.795227488417</v>
      </c>
      <c r="J2215" s="25">
        <f t="shared" si="417"/>
        <v>13006.809497810173</v>
      </c>
      <c r="K2215" s="15">
        <f t="shared" si="411"/>
        <v>13001.935683122369</v>
      </c>
      <c r="L2215" s="36">
        <f t="shared" si="412"/>
        <v>2458.0643168776314</v>
      </c>
      <c r="M2215" s="36">
        <f t="shared" si="413"/>
        <v>2458.0643168776314</v>
      </c>
      <c r="N2215" s="36">
        <f t="shared" si="414"/>
        <v>0.1589951045845816</v>
      </c>
      <c r="O2215" s="36">
        <f t="shared" si="415"/>
        <v>6042080.1859070966</v>
      </c>
      <c r="P2215" s="35">
        <f t="shared" si="418"/>
        <v>6042080.1859070966</v>
      </c>
    </row>
    <row r="2216" spans="1:16" x14ac:dyDescent="0.4">
      <c r="A2216" s="1">
        <v>2215</v>
      </c>
      <c r="B2216" s="21">
        <v>42028</v>
      </c>
      <c r="C2216" s="43">
        <v>3</v>
      </c>
      <c r="D2216" s="23">
        <v>15018</v>
      </c>
      <c r="E2216" s="25">
        <f t="shared" si="419"/>
        <v>13755.75</v>
      </c>
      <c r="F2216" s="25">
        <f t="shared" si="420"/>
        <v>13678.625</v>
      </c>
      <c r="G2216" s="25">
        <f t="shared" si="409"/>
        <v>1.0979173710807921</v>
      </c>
      <c r="H2216" s="25">
        <f t="shared" si="416"/>
        <v>0.99623085886831275</v>
      </c>
      <c r="I2216" s="4">
        <f t="shared" si="410"/>
        <v>15074.819120800956</v>
      </c>
      <c r="J2216" s="25">
        <f t="shared" si="417"/>
        <v>13007.125917837093</v>
      </c>
      <c r="K2216" s="15">
        <f t="shared" si="411"/>
        <v>12958.100224535137</v>
      </c>
      <c r="L2216" s="36">
        <f t="shared" si="412"/>
        <v>2059.8997754648626</v>
      </c>
      <c r="M2216" s="36">
        <f t="shared" si="413"/>
        <v>2059.8997754648626</v>
      </c>
      <c r="N2216" s="36">
        <f t="shared" si="414"/>
        <v>0.13716205722898273</v>
      </c>
      <c r="O2216" s="36">
        <f t="shared" si="415"/>
        <v>4243187.0849601915</v>
      </c>
      <c r="P2216" s="35">
        <f t="shared" si="418"/>
        <v>4243187.0849601915</v>
      </c>
    </row>
    <row r="2217" spans="1:16" x14ac:dyDescent="0.4">
      <c r="A2217" s="1">
        <v>2216</v>
      </c>
      <c r="B2217" s="21">
        <v>42029</v>
      </c>
      <c r="C2217" s="43">
        <v>4</v>
      </c>
      <c r="D2217" s="23">
        <v>13083</v>
      </c>
      <c r="E2217" s="25">
        <f t="shared" si="419"/>
        <v>13601.5</v>
      </c>
      <c r="F2217" s="25">
        <f t="shared" si="420"/>
        <v>13274.375</v>
      </c>
      <c r="G2217" s="25">
        <f t="shared" si="409"/>
        <v>0.985583125382551</v>
      </c>
      <c r="H2217" s="25">
        <f t="shared" si="416"/>
        <v>1.0011677938160828</v>
      </c>
      <c r="I2217" s="4">
        <f t="shared" si="410"/>
        <v>13067.739574534678</v>
      </c>
      <c r="J2217" s="25">
        <f t="shared" si="417"/>
        <v>13007.442337864013</v>
      </c>
      <c r="K2217" s="15">
        <f t="shared" si="411"/>
        <v>13022.632348589224</v>
      </c>
      <c r="L2217" s="36">
        <f t="shared" si="412"/>
        <v>60.367651410775579</v>
      </c>
      <c r="M2217" s="36">
        <f t="shared" si="413"/>
        <v>60.367651410775579</v>
      </c>
      <c r="N2217" s="36">
        <f t="shared" si="414"/>
        <v>4.6142055652966122E-3</v>
      </c>
      <c r="O2217" s="36">
        <f t="shared" si="415"/>
        <v>3644.2533368529148</v>
      </c>
      <c r="P2217" s="35">
        <f t="shared" si="418"/>
        <v>3644.2533368529148</v>
      </c>
    </row>
    <row r="2218" spans="1:16" x14ac:dyDescent="0.4">
      <c r="A2218" s="1">
        <v>2217</v>
      </c>
      <c r="B2218" s="21">
        <v>42030</v>
      </c>
      <c r="C2218" s="43">
        <v>1</v>
      </c>
      <c r="D2218" s="23">
        <v>10845</v>
      </c>
      <c r="E2218" s="25">
        <f t="shared" si="419"/>
        <v>12947.25</v>
      </c>
      <c r="F2218" s="25">
        <f t="shared" si="420"/>
        <v>12995.875</v>
      </c>
      <c r="G2218" s="25">
        <f t="shared" si="409"/>
        <v>0.83449556109150014</v>
      </c>
      <c r="H2218" s="25">
        <f t="shared" si="416"/>
        <v>1.0029760598604931</v>
      </c>
      <c r="I2218" s="4">
        <f t="shared" si="410"/>
        <v>10812.820399231126</v>
      </c>
      <c r="J2218" s="25">
        <f t="shared" si="417"/>
        <v>13007.758757890935</v>
      </c>
      <c r="K2218" s="15">
        <f t="shared" si="411"/>
        <v>13046.470626605273</v>
      </c>
      <c r="L2218" s="36">
        <f t="shared" si="412"/>
        <v>-2201.4706266052726</v>
      </c>
      <c r="M2218" s="36">
        <f t="shared" si="413"/>
        <v>2201.4706266052726</v>
      </c>
      <c r="N2218" s="36">
        <f t="shared" si="414"/>
        <v>0.20299406423285132</v>
      </c>
      <c r="O2218" s="36">
        <f t="shared" si="415"/>
        <v>4846472.9198058117</v>
      </c>
      <c r="P2218" s="35">
        <f t="shared" si="418"/>
        <v>4846472.9198058117</v>
      </c>
    </row>
    <row r="2219" spans="1:16" x14ac:dyDescent="0.4">
      <c r="A2219" s="1">
        <v>2218</v>
      </c>
      <c r="B2219" s="21">
        <v>42031</v>
      </c>
      <c r="C2219" s="43">
        <v>2</v>
      </c>
      <c r="D2219" s="23">
        <v>12843</v>
      </c>
      <c r="E2219" s="25">
        <f t="shared" si="419"/>
        <v>13044.5</v>
      </c>
      <c r="F2219" s="25">
        <f t="shared" si="420"/>
        <v>12799.25</v>
      </c>
      <c r="G2219" s="25">
        <f t="shared" si="409"/>
        <v>1.0034181690333417</v>
      </c>
      <c r="H2219" s="25">
        <f t="shared" si="416"/>
        <v>0.99962528745511148</v>
      </c>
      <c r="I2219" s="4">
        <f t="shared" si="410"/>
        <v>12847.814237169065</v>
      </c>
      <c r="J2219" s="25">
        <f t="shared" si="417"/>
        <v>13008.075177917855</v>
      </c>
      <c r="K2219" s="15">
        <f t="shared" si="411"/>
        <v>13003.200888963836</v>
      </c>
      <c r="L2219" s="36">
        <f t="shared" si="412"/>
        <v>-160.20088896383641</v>
      </c>
      <c r="M2219" s="36">
        <f t="shared" si="413"/>
        <v>160.20088896383641</v>
      </c>
      <c r="N2219" s="36">
        <f t="shared" si="414"/>
        <v>1.2473790310973792E-2</v>
      </c>
      <c r="O2219" s="36">
        <f t="shared" si="415"/>
        <v>25664.32482480344</v>
      </c>
      <c r="P2219" s="35">
        <f t="shared" si="418"/>
        <v>25664.32482480344</v>
      </c>
    </row>
    <row r="2220" spans="1:16" x14ac:dyDescent="0.4">
      <c r="A2220" s="1">
        <v>2219</v>
      </c>
      <c r="B2220" s="21">
        <v>42032</v>
      </c>
      <c r="C2220" s="43">
        <v>3</v>
      </c>
      <c r="D2220" s="23">
        <v>15407</v>
      </c>
      <c r="E2220" s="25">
        <f t="shared" si="419"/>
        <v>12554</v>
      </c>
      <c r="F2220" s="25">
        <f t="shared" si="420"/>
        <v>12720.875</v>
      </c>
      <c r="G2220" s="25">
        <f t="shared" si="409"/>
        <v>1.2111588235872139</v>
      </c>
      <c r="H2220" s="25">
        <f t="shared" si="416"/>
        <v>0.99623085886831275</v>
      </c>
      <c r="I2220" s="4">
        <f t="shared" si="410"/>
        <v>15465.290863908665</v>
      </c>
      <c r="J2220" s="25">
        <f t="shared" si="417"/>
        <v>13008.391597944776</v>
      </c>
      <c r="K2220" s="15">
        <f t="shared" si="411"/>
        <v>12959.361134115867</v>
      </c>
      <c r="L2220" s="36">
        <f t="shared" si="412"/>
        <v>2447.6388658841333</v>
      </c>
      <c r="M2220" s="36">
        <f t="shared" si="413"/>
        <v>2447.6388658841333</v>
      </c>
      <c r="N2220" s="36">
        <f t="shared" si="414"/>
        <v>0.15886537715870275</v>
      </c>
      <c r="O2220" s="36">
        <f t="shared" si="415"/>
        <v>5990936.0177865662</v>
      </c>
      <c r="P2220" s="35">
        <f t="shared" si="418"/>
        <v>5990936.0177865662</v>
      </c>
    </row>
    <row r="2221" spans="1:16" x14ac:dyDescent="0.4">
      <c r="A2221" s="1">
        <v>2220</v>
      </c>
      <c r="B2221" s="21">
        <v>42033</v>
      </c>
      <c r="C2221" s="43">
        <v>4</v>
      </c>
      <c r="D2221" s="23">
        <v>11121</v>
      </c>
      <c r="E2221" s="25">
        <f t="shared" si="419"/>
        <v>12887.75</v>
      </c>
      <c r="F2221" s="25">
        <f t="shared" si="420"/>
        <v>12894.75</v>
      </c>
      <c r="G2221" s="25">
        <f t="shared" ref="G2221:G2284" si="421">D2221/F2221</f>
        <v>0.86244401791426739</v>
      </c>
      <c r="H2221" s="25">
        <f t="shared" si="416"/>
        <v>1.0011677938160828</v>
      </c>
      <c r="I2221" s="4">
        <f t="shared" ref="I2221:I2284" si="422">D2221/H2221</f>
        <v>11108.028113460228</v>
      </c>
      <c r="J2221" s="25">
        <f t="shared" si="417"/>
        <v>13008.708017971698</v>
      </c>
      <c r="K2221" s="15">
        <f t="shared" ref="K2221:K2284" si="423">H2221*J2221</f>
        <v>13023.899506750311</v>
      </c>
      <c r="L2221" s="36">
        <f t="shared" ref="L2221:L2284" si="424">D2221-K2221</f>
        <v>-1902.899506750311</v>
      </c>
      <c r="M2221" s="36">
        <f t="shared" ref="M2221:M2284" si="425">ABS(L2221)</f>
        <v>1902.899506750311</v>
      </c>
      <c r="N2221" s="36">
        <f t="shared" ref="N2221:N2284" si="426">M2221/D2221</f>
        <v>0.17110866889221393</v>
      </c>
      <c r="O2221" s="36">
        <f t="shared" ref="O2221:O2284" si="427">L2221^2</f>
        <v>3621026.532790577</v>
      </c>
      <c r="P2221" s="35">
        <f t="shared" si="418"/>
        <v>3621026.532790577</v>
      </c>
    </row>
    <row r="2222" spans="1:16" x14ac:dyDescent="0.4">
      <c r="A2222" s="1">
        <v>2221</v>
      </c>
      <c r="B2222" s="21">
        <v>42034</v>
      </c>
      <c r="C2222" s="43">
        <v>1</v>
      </c>
      <c r="D2222" s="23">
        <v>12180</v>
      </c>
      <c r="E2222" s="25">
        <f t="shared" si="419"/>
        <v>12901.75</v>
      </c>
      <c r="F2222" s="25">
        <f t="shared" si="420"/>
        <v>12713.375</v>
      </c>
      <c r="G2222" s="25">
        <f t="shared" si="421"/>
        <v>0.95804615218224898</v>
      </c>
      <c r="H2222" s="25">
        <f t="shared" si="416"/>
        <v>1.0029760598604931</v>
      </c>
      <c r="I2222" s="4">
        <f t="shared" si="422"/>
        <v>12143.859148237449</v>
      </c>
      <c r="J2222" s="25">
        <f t="shared" si="417"/>
        <v>13009.024437998618</v>
      </c>
      <c r="K2222" s="15">
        <f t="shared" si="423"/>
        <v>13047.74007345272</v>
      </c>
      <c r="L2222" s="36">
        <f t="shared" si="424"/>
        <v>-867.74007345272003</v>
      </c>
      <c r="M2222" s="36">
        <f t="shared" si="425"/>
        <v>867.74007345272003</v>
      </c>
      <c r="N2222" s="36">
        <f t="shared" si="426"/>
        <v>7.1243027377070611E-2</v>
      </c>
      <c r="O2222" s="36">
        <f t="shared" si="427"/>
        <v>752972.83507573197</v>
      </c>
      <c r="P2222" s="35">
        <f t="shared" si="418"/>
        <v>752972.83507573197</v>
      </c>
    </row>
    <row r="2223" spans="1:16" x14ac:dyDescent="0.4">
      <c r="A2223" s="1">
        <v>2222</v>
      </c>
      <c r="B2223" s="21">
        <v>42035</v>
      </c>
      <c r="C2223" s="43">
        <v>2</v>
      </c>
      <c r="D2223" s="23">
        <v>12899</v>
      </c>
      <c r="E2223" s="25">
        <f t="shared" si="419"/>
        <v>12525</v>
      </c>
      <c r="F2223" s="25">
        <f t="shared" si="420"/>
        <v>13365</v>
      </c>
      <c r="G2223" s="25">
        <f t="shared" si="421"/>
        <v>0.965132809577254</v>
      </c>
      <c r="H2223" s="25">
        <f t="shared" si="416"/>
        <v>0.99962528745511148</v>
      </c>
      <c r="I2223" s="4">
        <f t="shared" si="422"/>
        <v>12903.835228937458</v>
      </c>
      <c r="J2223" s="25">
        <f t="shared" si="417"/>
        <v>13009.340858025538</v>
      </c>
      <c r="K2223" s="15">
        <f t="shared" si="423"/>
        <v>13004.466094805306</v>
      </c>
      <c r="L2223" s="36">
        <f t="shared" si="424"/>
        <v>-105.46609480530606</v>
      </c>
      <c r="M2223" s="36">
        <f t="shared" si="425"/>
        <v>105.46609480530606</v>
      </c>
      <c r="N2223" s="36">
        <f t="shared" si="426"/>
        <v>8.176300085689283E-3</v>
      </c>
      <c r="O2223" s="36">
        <f t="shared" si="427"/>
        <v>11123.097153481805</v>
      </c>
      <c r="P2223" s="35">
        <f t="shared" si="418"/>
        <v>11123.097153481805</v>
      </c>
    </row>
    <row r="2224" spans="1:16" x14ac:dyDescent="0.4">
      <c r="A2224" s="1">
        <v>2223</v>
      </c>
      <c r="B2224" s="21">
        <v>42036</v>
      </c>
      <c r="C2224" s="43">
        <v>3</v>
      </c>
      <c r="D2224" s="23">
        <v>13900</v>
      </c>
      <c r="E2224" s="25">
        <f t="shared" si="419"/>
        <v>14205</v>
      </c>
      <c r="F2224" s="25">
        <f t="shared" si="420"/>
        <v>14885.5</v>
      </c>
      <c r="G2224" s="25">
        <f t="shared" si="421"/>
        <v>0.93379463236035065</v>
      </c>
      <c r="H2224" s="25">
        <f t="shared" si="416"/>
        <v>0.99623085886831275</v>
      </c>
      <c r="I2224" s="4">
        <f t="shared" si="422"/>
        <v>13952.589278141782</v>
      </c>
      <c r="J2224" s="25">
        <f t="shared" si="417"/>
        <v>13009.65727805246</v>
      </c>
      <c r="K2224" s="15">
        <f t="shared" si="423"/>
        <v>12960.622043696598</v>
      </c>
      <c r="L2224" s="36">
        <f t="shared" si="424"/>
        <v>939.37795630340224</v>
      </c>
      <c r="M2224" s="36">
        <f t="shared" si="425"/>
        <v>939.37795630340224</v>
      </c>
      <c r="N2224" s="36">
        <f t="shared" si="426"/>
        <v>6.7581147935496563E-2</v>
      </c>
      <c r="O2224" s="36">
        <f t="shared" si="427"/>
        <v>882430.94478875666</v>
      </c>
      <c r="P2224" s="35">
        <f t="shared" si="418"/>
        <v>882430.94478875666</v>
      </c>
    </row>
    <row r="2225" spans="1:16" x14ac:dyDescent="0.4">
      <c r="A2225" s="1">
        <v>2224</v>
      </c>
      <c r="B2225" s="21">
        <v>42037</v>
      </c>
      <c r="C2225" s="43">
        <v>4</v>
      </c>
      <c r="D2225" s="23">
        <v>17841</v>
      </c>
      <c r="E2225" s="25">
        <f t="shared" si="419"/>
        <v>15566</v>
      </c>
      <c r="F2225" s="25">
        <f t="shared" si="420"/>
        <v>16022.125</v>
      </c>
      <c r="G2225" s="25">
        <f t="shared" si="421"/>
        <v>1.1135227068818898</v>
      </c>
      <c r="H2225" s="25">
        <f t="shared" si="416"/>
        <v>1.0011677938160828</v>
      </c>
      <c r="I2225" s="4">
        <f t="shared" si="422"/>
        <v>17820.189692675471</v>
      </c>
      <c r="J2225" s="25">
        <f t="shared" si="417"/>
        <v>13009.97369807938</v>
      </c>
      <c r="K2225" s="15">
        <f t="shared" si="423"/>
        <v>13025.166664911398</v>
      </c>
      <c r="L2225" s="36">
        <f t="shared" si="424"/>
        <v>4815.8333350886023</v>
      </c>
      <c r="M2225" s="36">
        <f t="shared" si="425"/>
        <v>4815.8333350886023</v>
      </c>
      <c r="N2225" s="36">
        <f t="shared" si="426"/>
        <v>0.26993068410339122</v>
      </c>
      <c r="O2225" s="36">
        <f t="shared" si="427"/>
        <v>23192250.711350609</v>
      </c>
      <c r="P2225" s="35">
        <f t="shared" si="418"/>
        <v>23192250.711350609</v>
      </c>
    </row>
    <row r="2226" spans="1:16" x14ac:dyDescent="0.4">
      <c r="A2226" s="1">
        <v>2225</v>
      </c>
      <c r="B2226" s="21">
        <v>42038</v>
      </c>
      <c r="C2226" s="43">
        <v>1</v>
      </c>
      <c r="D2226" s="23">
        <v>17624</v>
      </c>
      <c r="E2226" s="25">
        <f t="shared" si="419"/>
        <v>16478.25</v>
      </c>
      <c r="F2226" s="25">
        <f t="shared" si="420"/>
        <v>16211.875</v>
      </c>
      <c r="G2226" s="25">
        <f t="shared" si="421"/>
        <v>1.0871043602297699</v>
      </c>
      <c r="H2226" s="25">
        <f t="shared" si="416"/>
        <v>1.0029760598604931</v>
      </c>
      <c r="I2226" s="4">
        <f t="shared" si="422"/>
        <v>17571.705552425025</v>
      </c>
      <c r="J2226" s="25">
        <f t="shared" si="417"/>
        <v>13010.290118106301</v>
      </c>
      <c r="K2226" s="15">
        <f t="shared" si="423"/>
        <v>13049.009520300167</v>
      </c>
      <c r="L2226" s="36">
        <f t="shared" si="424"/>
        <v>4574.9904796998326</v>
      </c>
      <c r="M2226" s="36">
        <f t="shared" si="425"/>
        <v>4574.9904796998326</v>
      </c>
      <c r="N2226" s="36">
        <f t="shared" si="426"/>
        <v>0.25958865636063505</v>
      </c>
      <c r="O2226" s="36">
        <f t="shared" si="427"/>
        <v>20930537.889344104</v>
      </c>
      <c r="P2226" s="35">
        <f t="shared" si="418"/>
        <v>20930537.889344104</v>
      </c>
    </row>
    <row r="2227" spans="1:16" x14ac:dyDescent="0.4">
      <c r="A2227" s="1">
        <v>2226</v>
      </c>
      <c r="B2227" s="21">
        <v>42039</v>
      </c>
      <c r="C2227" s="43">
        <v>2</v>
      </c>
      <c r="D2227" s="23">
        <v>16548</v>
      </c>
      <c r="E2227" s="25">
        <f t="shared" si="419"/>
        <v>15945.5</v>
      </c>
      <c r="F2227" s="25">
        <f t="shared" si="420"/>
        <v>15298</v>
      </c>
      <c r="G2227" s="25">
        <f t="shared" si="421"/>
        <v>1.0817100274545692</v>
      </c>
      <c r="H2227" s="25">
        <f t="shared" si="416"/>
        <v>0.99962528745511148</v>
      </c>
      <c r="I2227" s="4">
        <f t="shared" si="422"/>
        <v>16554.203067560047</v>
      </c>
      <c r="J2227" s="25">
        <f t="shared" si="417"/>
        <v>13010.606538133223</v>
      </c>
      <c r="K2227" s="15">
        <f t="shared" si="423"/>
        <v>13005.731300646776</v>
      </c>
      <c r="L2227" s="36">
        <f t="shared" si="424"/>
        <v>3542.2686993532243</v>
      </c>
      <c r="M2227" s="36">
        <f t="shared" si="425"/>
        <v>3542.2686993532243</v>
      </c>
      <c r="N2227" s="36">
        <f t="shared" si="426"/>
        <v>0.21406023080452166</v>
      </c>
      <c r="O2227" s="36">
        <f t="shared" si="427"/>
        <v>12547667.538417583</v>
      </c>
      <c r="P2227" s="35">
        <f t="shared" si="418"/>
        <v>12547667.538417583</v>
      </c>
    </row>
    <row r="2228" spans="1:16" x14ac:dyDescent="0.4">
      <c r="A2228" s="1">
        <v>2227</v>
      </c>
      <c r="B2228" s="21">
        <v>42040</v>
      </c>
      <c r="C2228" s="43">
        <v>3</v>
      </c>
      <c r="D2228" s="23">
        <v>11769</v>
      </c>
      <c r="E2228" s="25">
        <f t="shared" si="419"/>
        <v>14650.5</v>
      </c>
      <c r="F2228" s="25">
        <f t="shared" si="420"/>
        <v>14110.875</v>
      </c>
      <c r="G2228" s="25">
        <f t="shared" si="421"/>
        <v>0.83403757740040929</v>
      </c>
      <c r="H2228" s="25">
        <f t="shared" si="416"/>
        <v>0.99623085886831275</v>
      </c>
      <c r="I2228" s="4">
        <f t="shared" si="422"/>
        <v>11813.526849960477</v>
      </c>
      <c r="J2228" s="25">
        <f t="shared" si="417"/>
        <v>13010.922958160143</v>
      </c>
      <c r="K2228" s="15">
        <f t="shared" si="423"/>
        <v>12961.882953277327</v>
      </c>
      <c r="L2228" s="36">
        <f t="shared" si="424"/>
        <v>-1192.882953277327</v>
      </c>
      <c r="M2228" s="36">
        <f t="shared" si="425"/>
        <v>1192.882953277327</v>
      </c>
      <c r="N2228" s="36">
        <f t="shared" si="426"/>
        <v>0.10135805533837429</v>
      </c>
      <c r="O2228" s="36">
        <f t="shared" si="427"/>
        <v>1422969.7402196375</v>
      </c>
      <c r="P2228" s="35">
        <f t="shared" si="418"/>
        <v>1422969.7402196375</v>
      </c>
    </row>
    <row r="2229" spans="1:16" x14ac:dyDescent="0.4">
      <c r="A2229" s="1">
        <v>2228</v>
      </c>
      <c r="B2229" s="21">
        <v>42041</v>
      </c>
      <c r="C2229" s="43">
        <v>4</v>
      </c>
      <c r="D2229" s="23">
        <v>12661</v>
      </c>
      <c r="E2229" s="25">
        <f t="shared" si="419"/>
        <v>13571.25</v>
      </c>
      <c r="F2229" s="25">
        <f t="shared" si="420"/>
        <v>13198.25</v>
      </c>
      <c r="G2229" s="25">
        <f t="shared" si="421"/>
        <v>0.95929384577500809</v>
      </c>
      <c r="H2229" s="25">
        <f t="shared" si="416"/>
        <v>1.0011677938160828</v>
      </c>
      <c r="I2229" s="4">
        <f t="shared" si="422"/>
        <v>12646.231808697054</v>
      </c>
      <c r="J2229" s="25">
        <f t="shared" si="417"/>
        <v>13011.239378187063</v>
      </c>
      <c r="K2229" s="15">
        <f t="shared" si="423"/>
        <v>13026.433823072482</v>
      </c>
      <c r="L2229" s="36">
        <f t="shared" si="424"/>
        <v>-365.43382307248248</v>
      </c>
      <c r="M2229" s="36">
        <f t="shared" si="425"/>
        <v>365.43382307248248</v>
      </c>
      <c r="N2229" s="36">
        <f t="shared" si="426"/>
        <v>2.8862951036449133E-2</v>
      </c>
      <c r="O2229" s="36">
        <f t="shared" si="427"/>
        <v>133541.87904537044</v>
      </c>
      <c r="P2229" s="35">
        <f t="shared" si="418"/>
        <v>133541.87904537044</v>
      </c>
    </row>
    <row r="2230" spans="1:16" x14ac:dyDescent="0.4">
      <c r="A2230" s="1">
        <v>2229</v>
      </c>
      <c r="B2230" s="21">
        <v>42042</v>
      </c>
      <c r="C2230" s="43">
        <v>1</v>
      </c>
      <c r="D2230" s="23">
        <v>13307</v>
      </c>
      <c r="E2230" s="25">
        <f t="shared" si="419"/>
        <v>12825.25</v>
      </c>
      <c r="F2230" s="25">
        <f t="shared" si="420"/>
        <v>13560.75</v>
      </c>
      <c r="G2230" s="25">
        <f t="shared" si="421"/>
        <v>0.98128790811717637</v>
      </c>
      <c r="H2230" s="25">
        <f t="shared" si="416"/>
        <v>1.0029760598604931</v>
      </c>
      <c r="I2230" s="4">
        <f t="shared" si="422"/>
        <v>13267.515080919189</v>
      </c>
      <c r="J2230" s="25">
        <f t="shared" si="417"/>
        <v>13011.555798213985</v>
      </c>
      <c r="K2230" s="15">
        <f t="shared" si="423"/>
        <v>13050.278967147617</v>
      </c>
      <c r="L2230" s="36">
        <f t="shared" si="424"/>
        <v>256.72103285238336</v>
      </c>
      <c r="M2230" s="36">
        <f t="shared" si="425"/>
        <v>256.72103285238336</v>
      </c>
      <c r="N2230" s="36">
        <f t="shared" si="426"/>
        <v>1.9292179518477746E-2</v>
      </c>
      <c r="O2230" s="36">
        <f t="shared" si="427"/>
        <v>65905.688708794492</v>
      </c>
      <c r="P2230" s="35">
        <f t="shared" si="418"/>
        <v>65905.688708794492</v>
      </c>
    </row>
    <row r="2231" spans="1:16" x14ac:dyDescent="0.4">
      <c r="A2231" s="1">
        <v>2230</v>
      </c>
      <c r="B2231" s="21">
        <v>42043</v>
      </c>
      <c r="C2231" s="43">
        <v>2</v>
      </c>
      <c r="D2231" s="23">
        <v>13564</v>
      </c>
      <c r="E2231" s="25">
        <f t="shared" si="419"/>
        <v>14296.25</v>
      </c>
      <c r="F2231" s="25">
        <f t="shared" si="420"/>
        <v>14824.25</v>
      </c>
      <c r="G2231" s="25">
        <f t="shared" si="421"/>
        <v>0.91498726748402115</v>
      </c>
      <c r="H2231" s="25">
        <f t="shared" si="416"/>
        <v>0.99962528745511148</v>
      </c>
      <c r="I2231" s="4">
        <f t="shared" si="422"/>
        <v>13569.08450618712</v>
      </c>
      <c r="J2231" s="25">
        <f t="shared" si="417"/>
        <v>13011.872218240906</v>
      </c>
      <c r="K2231" s="15">
        <f t="shared" si="423"/>
        <v>13006.996506488244</v>
      </c>
      <c r="L2231" s="36">
        <f t="shared" si="424"/>
        <v>557.00349351175646</v>
      </c>
      <c r="M2231" s="36">
        <f t="shared" si="425"/>
        <v>557.00349351175646</v>
      </c>
      <c r="N2231" s="36">
        <f t="shared" si="426"/>
        <v>4.1064840276596612E-2</v>
      </c>
      <c r="O2231" s="36">
        <f t="shared" si="427"/>
        <v>310252.89178430132</v>
      </c>
      <c r="P2231" s="35">
        <f t="shared" si="418"/>
        <v>310252.89178430132</v>
      </c>
    </row>
    <row r="2232" spans="1:16" x14ac:dyDescent="0.4">
      <c r="A2232" s="1">
        <v>2231</v>
      </c>
      <c r="B2232" s="21">
        <v>42044</v>
      </c>
      <c r="C2232" s="43">
        <v>3</v>
      </c>
      <c r="D2232" s="23">
        <v>17653</v>
      </c>
      <c r="E2232" s="25">
        <f t="shared" si="419"/>
        <v>15352.25</v>
      </c>
      <c r="F2232" s="25">
        <f t="shared" si="420"/>
        <v>15162.75</v>
      </c>
      <c r="G2232" s="25">
        <f t="shared" si="421"/>
        <v>1.1642347199551533</v>
      </c>
      <c r="H2232" s="25">
        <f t="shared" si="416"/>
        <v>0.99623085886831275</v>
      </c>
      <c r="I2232" s="4">
        <f t="shared" si="422"/>
        <v>17719.788383240066</v>
      </c>
      <c r="J2232" s="25">
        <f t="shared" si="417"/>
        <v>13012.188638267828</v>
      </c>
      <c r="K2232" s="15">
        <f t="shared" si="423"/>
        <v>12963.143862858058</v>
      </c>
      <c r="L2232" s="36">
        <f t="shared" si="424"/>
        <v>4689.8561371419419</v>
      </c>
      <c r="M2232" s="36">
        <f t="shared" si="425"/>
        <v>4689.8561371419419</v>
      </c>
      <c r="N2232" s="36">
        <f t="shared" si="426"/>
        <v>0.26566907251696265</v>
      </c>
      <c r="O2232" s="36">
        <f t="shared" si="427"/>
        <v>21994750.587087937</v>
      </c>
      <c r="P2232" s="35">
        <f t="shared" si="418"/>
        <v>21994750.587087937</v>
      </c>
    </row>
    <row r="2233" spans="1:16" x14ac:dyDescent="0.4">
      <c r="A2233" s="1">
        <v>2232</v>
      </c>
      <c r="B2233" s="21">
        <v>42045</v>
      </c>
      <c r="C2233" s="43">
        <v>4</v>
      </c>
      <c r="D2233" s="23">
        <v>16885</v>
      </c>
      <c r="E2233" s="25">
        <f t="shared" si="419"/>
        <v>14973.25</v>
      </c>
      <c r="F2233" s="25">
        <f t="shared" si="420"/>
        <v>14623.625</v>
      </c>
      <c r="G2233" s="25">
        <f t="shared" si="421"/>
        <v>1.1546384702835308</v>
      </c>
      <c r="H2233" s="25">
        <f t="shared" si="416"/>
        <v>1.0011677938160828</v>
      </c>
      <c r="I2233" s="4">
        <f t="shared" si="422"/>
        <v>16865.304801346636</v>
      </c>
      <c r="J2233" s="25">
        <f t="shared" si="417"/>
        <v>13012.505058294748</v>
      </c>
      <c r="K2233" s="15">
        <f t="shared" si="423"/>
        <v>13027.700981233571</v>
      </c>
      <c r="L2233" s="36">
        <f t="shared" si="424"/>
        <v>3857.2990187664291</v>
      </c>
      <c r="M2233" s="36">
        <f t="shared" si="425"/>
        <v>3857.2990187664291</v>
      </c>
      <c r="N2233" s="36">
        <f t="shared" si="426"/>
        <v>0.22844530759647197</v>
      </c>
      <c r="O2233" s="36">
        <f t="shared" si="427"/>
        <v>14878755.720176456</v>
      </c>
      <c r="P2233" s="35">
        <f t="shared" si="418"/>
        <v>14878755.720176456</v>
      </c>
    </row>
    <row r="2234" spans="1:16" x14ac:dyDescent="0.4">
      <c r="A2234" s="1">
        <v>2233</v>
      </c>
      <c r="B2234" s="21">
        <v>42046</v>
      </c>
      <c r="C2234" s="43">
        <v>1</v>
      </c>
      <c r="D2234" s="23">
        <v>11791</v>
      </c>
      <c r="E2234" s="25">
        <f t="shared" si="419"/>
        <v>14274</v>
      </c>
      <c r="F2234" s="25">
        <f t="shared" si="420"/>
        <v>13673.125</v>
      </c>
      <c r="G2234" s="25">
        <f t="shared" si="421"/>
        <v>0.8623485852722037</v>
      </c>
      <c r="H2234" s="25">
        <f t="shared" si="416"/>
        <v>1.0029760598604931</v>
      </c>
      <c r="I2234" s="4">
        <f t="shared" si="422"/>
        <v>11756.013400399652</v>
      </c>
      <c r="J2234" s="25">
        <f t="shared" si="417"/>
        <v>13012.821478321668</v>
      </c>
      <c r="K2234" s="15">
        <f t="shared" si="423"/>
        <v>13051.548413995064</v>
      </c>
      <c r="L2234" s="36">
        <f t="shared" si="424"/>
        <v>-1260.548413995064</v>
      </c>
      <c r="M2234" s="36">
        <f t="shared" si="425"/>
        <v>1260.548413995064</v>
      </c>
      <c r="N2234" s="36">
        <f t="shared" si="426"/>
        <v>0.10690767653253024</v>
      </c>
      <c r="O2234" s="36">
        <f t="shared" si="427"/>
        <v>1588982.3040254714</v>
      </c>
      <c r="P2234" s="35">
        <f t="shared" si="418"/>
        <v>1588982.3040254714</v>
      </c>
    </row>
    <row r="2235" spans="1:16" x14ac:dyDescent="0.4">
      <c r="A2235" s="1">
        <v>2234</v>
      </c>
      <c r="B2235" s="21">
        <v>42047</v>
      </c>
      <c r="C2235" s="43">
        <v>2</v>
      </c>
      <c r="D2235" s="23">
        <v>10767</v>
      </c>
      <c r="E2235" s="25">
        <f t="shared" si="419"/>
        <v>13072.25</v>
      </c>
      <c r="F2235" s="25">
        <f t="shared" si="420"/>
        <v>12661.125</v>
      </c>
      <c r="G2235" s="25">
        <f t="shared" si="421"/>
        <v>0.85039836507419364</v>
      </c>
      <c r="H2235" s="25">
        <f t="shared" si="416"/>
        <v>0.99962528745511148</v>
      </c>
      <c r="I2235" s="4">
        <f t="shared" si="422"/>
        <v>10771.036042326507</v>
      </c>
      <c r="J2235" s="25">
        <f t="shared" si="417"/>
        <v>13013.13789834859</v>
      </c>
      <c r="K2235" s="15">
        <f t="shared" si="423"/>
        <v>13008.261712329715</v>
      </c>
      <c r="L2235" s="36">
        <f t="shared" si="424"/>
        <v>-2241.261712329715</v>
      </c>
      <c r="M2235" s="36">
        <f t="shared" si="425"/>
        <v>2241.261712329715</v>
      </c>
      <c r="N2235" s="36">
        <f t="shared" si="426"/>
        <v>0.20816027791675629</v>
      </c>
      <c r="O2235" s="36">
        <f t="shared" si="427"/>
        <v>5023254.0631551258</v>
      </c>
      <c r="P2235" s="35">
        <f t="shared" si="418"/>
        <v>5023254.0631551258</v>
      </c>
    </row>
    <row r="2236" spans="1:16" x14ac:dyDescent="0.4">
      <c r="A2236" s="1">
        <v>2235</v>
      </c>
      <c r="B2236" s="21">
        <v>42048</v>
      </c>
      <c r="C2236" s="43">
        <v>3</v>
      </c>
      <c r="D2236" s="23">
        <v>12846</v>
      </c>
      <c r="E2236" s="25">
        <f t="shared" si="419"/>
        <v>12250</v>
      </c>
      <c r="F2236" s="25">
        <f t="shared" si="420"/>
        <v>12194</v>
      </c>
      <c r="G2236" s="25">
        <f t="shared" si="421"/>
        <v>1.0534689191405608</v>
      </c>
      <c r="H2236" s="25">
        <f t="shared" si="416"/>
        <v>0.99623085886831275</v>
      </c>
      <c r="I2236" s="4">
        <f t="shared" si="422"/>
        <v>12894.601573166139</v>
      </c>
      <c r="J2236" s="25">
        <f t="shared" si="417"/>
        <v>13013.45431837551</v>
      </c>
      <c r="K2236" s="15">
        <f t="shared" si="423"/>
        <v>12964.404772438787</v>
      </c>
      <c r="L2236" s="36">
        <f t="shared" si="424"/>
        <v>-118.4047724387874</v>
      </c>
      <c r="M2236" s="36">
        <f t="shared" si="425"/>
        <v>118.4047724387874</v>
      </c>
      <c r="N2236" s="36">
        <f t="shared" si="426"/>
        <v>9.217248360484773E-3</v>
      </c>
      <c r="O2236" s="36">
        <f t="shared" si="427"/>
        <v>14019.690136281029</v>
      </c>
      <c r="P2236" s="35">
        <f t="shared" si="418"/>
        <v>14019.690136281029</v>
      </c>
    </row>
    <row r="2237" spans="1:16" x14ac:dyDescent="0.4">
      <c r="A2237" s="1">
        <v>2236</v>
      </c>
      <c r="B2237" s="21">
        <v>42049</v>
      </c>
      <c r="C2237" s="43">
        <v>4</v>
      </c>
      <c r="D2237" s="23">
        <v>13596</v>
      </c>
      <c r="E2237" s="25">
        <f t="shared" si="419"/>
        <v>12138</v>
      </c>
      <c r="F2237" s="25">
        <f t="shared" si="420"/>
        <v>12868.25</v>
      </c>
      <c r="G2237" s="25">
        <f t="shared" si="421"/>
        <v>1.0565539214733939</v>
      </c>
      <c r="H2237" s="25">
        <f t="shared" si="416"/>
        <v>1.0011677938160828</v>
      </c>
      <c r="I2237" s="4">
        <f t="shared" si="422"/>
        <v>13580.141195090842</v>
      </c>
      <c r="J2237" s="25">
        <f t="shared" si="417"/>
        <v>13013.770738402431</v>
      </c>
      <c r="K2237" s="15">
        <f t="shared" si="423"/>
        <v>13028.968139394656</v>
      </c>
      <c r="L2237" s="36">
        <f t="shared" si="424"/>
        <v>567.03186060534426</v>
      </c>
      <c r="M2237" s="36">
        <f t="shared" si="425"/>
        <v>567.03186060534426</v>
      </c>
      <c r="N2237" s="36">
        <f t="shared" si="426"/>
        <v>4.1705785569678161E-2</v>
      </c>
      <c r="O2237" s="36">
        <f t="shared" si="427"/>
        <v>321525.13094155857</v>
      </c>
      <c r="P2237" s="35">
        <f t="shared" si="418"/>
        <v>321525.13094155857</v>
      </c>
    </row>
    <row r="2238" spans="1:16" x14ac:dyDescent="0.4">
      <c r="A2238" s="1">
        <v>2237</v>
      </c>
      <c r="B2238" s="21">
        <v>42050</v>
      </c>
      <c r="C2238" s="43">
        <v>1</v>
      </c>
      <c r="D2238" s="23">
        <v>11343</v>
      </c>
      <c r="E2238" s="25">
        <f t="shared" si="419"/>
        <v>13598.5</v>
      </c>
      <c r="F2238" s="25">
        <f t="shared" si="420"/>
        <v>13860.125</v>
      </c>
      <c r="G2238" s="25">
        <f t="shared" si="421"/>
        <v>0.81839088752807065</v>
      </c>
      <c r="H2238" s="25">
        <f t="shared" si="416"/>
        <v>1.0029760598604931</v>
      </c>
      <c r="I2238" s="4">
        <f t="shared" si="422"/>
        <v>11309.342719085171</v>
      </c>
      <c r="J2238" s="25">
        <f t="shared" si="417"/>
        <v>13014.087158429353</v>
      </c>
      <c r="K2238" s="15">
        <f t="shared" si="423"/>
        <v>13052.817860842513</v>
      </c>
      <c r="L2238" s="36">
        <f t="shared" si="424"/>
        <v>-1709.8178608425133</v>
      </c>
      <c r="M2238" s="36">
        <f t="shared" si="425"/>
        <v>1709.8178608425133</v>
      </c>
      <c r="N2238" s="36">
        <f t="shared" si="426"/>
        <v>0.15073771143811279</v>
      </c>
      <c r="O2238" s="36">
        <f t="shared" si="427"/>
        <v>2923477.1172560682</v>
      </c>
      <c r="P2238" s="35">
        <f t="shared" si="418"/>
        <v>2923477.1172560682</v>
      </c>
    </row>
    <row r="2239" spans="1:16" x14ac:dyDescent="0.4">
      <c r="A2239" s="1">
        <v>2238</v>
      </c>
      <c r="B2239" s="21">
        <v>42051</v>
      </c>
      <c r="C2239" s="43">
        <v>2</v>
      </c>
      <c r="D2239" s="23">
        <v>16609</v>
      </c>
      <c r="E2239" s="25">
        <f t="shared" si="419"/>
        <v>14121.75</v>
      </c>
      <c r="F2239" s="25">
        <f t="shared" si="420"/>
        <v>14073</v>
      </c>
      <c r="G2239" s="25">
        <f t="shared" si="421"/>
        <v>1.1802032260356712</v>
      </c>
      <c r="H2239" s="25">
        <f t="shared" si="416"/>
        <v>0.99962528745511148</v>
      </c>
      <c r="I2239" s="4">
        <f t="shared" si="422"/>
        <v>16615.225933593476</v>
      </c>
      <c r="J2239" s="25">
        <f t="shared" si="417"/>
        <v>13014.403578456273</v>
      </c>
      <c r="K2239" s="15">
        <f t="shared" si="423"/>
        <v>13009.526918171183</v>
      </c>
      <c r="L2239" s="36">
        <f t="shared" si="424"/>
        <v>3599.4730818288172</v>
      </c>
      <c r="M2239" s="36">
        <f t="shared" si="425"/>
        <v>3599.4730818288172</v>
      </c>
      <c r="N2239" s="36">
        <f t="shared" si="426"/>
        <v>0.21671822998547879</v>
      </c>
      <c r="O2239" s="36">
        <f t="shared" si="427"/>
        <v>12956206.466810243</v>
      </c>
      <c r="P2239" s="35">
        <f t="shared" si="418"/>
        <v>12956206.466810243</v>
      </c>
    </row>
    <row r="2240" spans="1:16" x14ac:dyDescent="0.4">
      <c r="A2240" s="1">
        <v>2239</v>
      </c>
      <c r="B2240" s="21">
        <v>42052</v>
      </c>
      <c r="C2240" s="43">
        <v>3</v>
      </c>
      <c r="D2240" s="23">
        <v>14939</v>
      </c>
      <c r="E2240" s="25">
        <f t="shared" si="419"/>
        <v>14024.25</v>
      </c>
      <c r="F2240" s="25">
        <f t="shared" si="420"/>
        <v>14200.875</v>
      </c>
      <c r="G2240" s="25">
        <f t="shared" si="421"/>
        <v>1.0519774309681622</v>
      </c>
      <c r="H2240" s="25">
        <f t="shared" si="416"/>
        <v>0.99623085886831275</v>
      </c>
      <c r="I2240" s="4">
        <f t="shared" si="422"/>
        <v>14995.520232097848</v>
      </c>
      <c r="J2240" s="25">
        <f t="shared" si="417"/>
        <v>13014.719998483193</v>
      </c>
      <c r="K2240" s="15">
        <f t="shared" si="423"/>
        <v>12965.665682019518</v>
      </c>
      <c r="L2240" s="36">
        <f t="shared" si="424"/>
        <v>1973.3343179804815</v>
      </c>
      <c r="M2240" s="36">
        <f t="shared" si="425"/>
        <v>1973.3343179804815</v>
      </c>
      <c r="N2240" s="36">
        <f t="shared" si="426"/>
        <v>0.13209279857958908</v>
      </c>
      <c r="O2240" s="36">
        <f t="shared" si="427"/>
        <v>3894048.3305194923</v>
      </c>
      <c r="P2240" s="35">
        <f t="shared" si="418"/>
        <v>3894048.3305194923</v>
      </c>
    </row>
    <row r="2241" spans="1:16" x14ac:dyDescent="0.4">
      <c r="A2241" s="1">
        <v>2240</v>
      </c>
      <c r="B2241" s="21">
        <v>42053</v>
      </c>
      <c r="C2241" s="43">
        <v>4</v>
      </c>
      <c r="D2241" s="23">
        <v>13206</v>
      </c>
      <c r="E2241" s="25">
        <f t="shared" si="419"/>
        <v>14377.5</v>
      </c>
      <c r="F2241" s="25">
        <f t="shared" si="420"/>
        <v>14404.375</v>
      </c>
      <c r="G2241" s="25">
        <f t="shared" si="421"/>
        <v>0.91680479021130734</v>
      </c>
      <c r="H2241" s="25">
        <f t="shared" si="416"/>
        <v>1.0011677938160828</v>
      </c>
      <c r="I2241" s="4">
        <f t="shared" si="422"/>
        <v>13190.596103439957</v>
      </c>
      <c r="J2241" s="25">
        <f t="shared" si="417"/>
        <v>13015.036418510115</v>
      </c>
      <c r="K2241" s="15">
        <f t="shared" si="423"/>
        <v>13030.235297555744</v>
      </c>
      <c r="L2241" s="36">
        <f t="shared" si="424"/>
        <v>175.76470244425582</v>
      </c>
      <c r="M2241" s="36">
        <f t="shared" si="425"/>
        <v>175.76470244425582</v>
      </c>
      <c r="N2241" s="36">
        <f t="shared" si="426"/>
        <v>1.3309458007288794E-2</v>
      </c>
      <c r="O2241" s="36">
        <f t="shared" si="427"/>
        <v>30893.230625317789</v>
      </c>
      <c r="P2241" s="35">
        <f t="shared" si="418"/>
        <v>30893.230625317789</v>
      </c>
    </row>
    <row r="2242" spans="1:16" x14ac:dyDescent="0.4">
      <c r="A2242" s="1">
        <v>2241</v>
      </c>
      <c r="B2242" s="21">
        <v>42054</v>
      </c>
      <c r="C2242" s="43">
        <v>1</v>
      </c>
      <c r="D2242" s="23">
        <v>12756</v>
      </c>
      <c r="E2242" s="25">
        <f t="shared" si="419"/>
        <v>14431.25</v>
      </c>
      <c r="F2242" s="25">
        <f t="shared" si="420"/>
        <v>14554</v>
      </c>
      <c r="G2242" s="25">
        <f t="shared" si="421"/>
        <v>0.87646007970317441</v>
      </c>
      <c r="H2242" s="25">
        <f t="shared" ref="H2242:H2305" si="428">VLOOKUP(C2242,$Q$38:$S$42,3,FALSE)</f>
        <v>1.0029760598604931</v>
      </c>
      <c r="I2242" s="4">
        <f t="shared" si="422"/>
        <v>12718.15002421321</v>
      </c>
      <c r="J2242" s="25">
        <f t="shared" si="417"/>
        <v>13015.352838537035</v>
      </c>
      <c r="K2242" s="15">
        <f t="shared" si="423"/>
        <v>13054.087307689961</v>
      </c>
      <c r="L2242" s="36">
        <f t="shared" si="424"/>
        <v>-298.08730768996065</v>
      </c>
      <c r="M2242" s="36">
        <f t="shared" si="425"/>
        <v>298.08730768996065</v>
      </c>
      <c r="N2242" s="36">
        <f t="shared" si="426"/>
        <v>2.3368399787547872E-2</v>
      </c>
      <c r="O2242" s="36">
        <f t="shared" si="427"/>
        <v>88856.043005849278</v>
      </c>
      <c r="P2242" s="35">
        <f t="shared" si="418"/>
        <v>88856.043005849278</v>
      </c>
    </row>
    <row r="2243" spans="1:16" x14ac:dyDescent="0.4">
      <c r="A2243" s="1">
        <v>2242</v>
      </c>
      <c r="B2243" s="21">
        <v>42055</v>
      </c>
      <c r="C2243" s="43">
        <v>2</v>
      </c>
      <c r="D2243" s="23">
        <v>16824</v>
      </c>
      <c r="E2243" s="25">
        <f t="shared" si="419"/>
        <v>14676.75</v>
      </c>
      <c r="F2243" s="25">
        <f t="shared" si="420"/>
        <v>14806.375</v>
      </c>
      <c r="G2243" s="25">
        <f t="shared" si="421"/>
        <v>1.1362673172873172</v>
      </c>
      <c r="H2243" s="25">
        <f t="shared" si="428"/>
        <v>0.99962528745511148</v>
      </c>
      <c r="I2243" s="4">
        <f t="shared" si="422"/>
        <v>16830.306526989982</v>
      </c>
      <c r="J2243" s="25">
        <f t="shared" ref="J2243:J2306" si="429">INTERCEPT($I$2:$I$3896,$A$2:$A$3896)+SLOPE($I$2:$I$3896,$A$2:$A$3896)*A2243</f>
        <v>13015.669258563956</v>
      </c>
      <c r="K2243" s="15">
        <f t="shared" si="423"/>
        <v>13010.792124012652</v>
      </c>
      <c r="L2243" s="36">
        <f t="shared" si="424"/>
        <v>3813.2078759873475</v>
      </c>
      <c r="M2243" s="36">
        <f t="shared" si="425"/>
        <v>3813.2078759873475</v>
      </c>
      <c r="N2243" s="36">
        <f t="shared" si="426"/>
        <v>0.22665286947143054</v>
      </c>
      <c r="O2243" s="36">
        <f t="shared" si="427"/>
        <v>14540554.305491937</v>
      </c>
      <c r="P2243" s="35">
        <f t="shared" ref="P2243:P2306" si="430">(D2243-K2243)^2</f>
        <v>14540554.305491937</v>
      </c>
    </row>
    <row r="2244" spans="1:16" x14ac:dyDescent="0.4">
      <c r="A2244" s="1">
        <v>2243</v>
      </c>
      <c r="B2244" s="21">
        <v>42056</v>
      </c>
      <c r="C2244" s="43">
        <v>3</v>
      </c>
      <c r="D2244" s="23">
        <v>15921</v>
      </c>
      <c r="E2244" s="25">
        <f t="shared" si="419"/>
        <v>14936</v>
      </c>
      <c r="F2244" s="25">
        <f t="shared" si="420"/>
        <v>14750.625</v>
      </c>
      <c r="G2244" s="25">
        <f t="shared" si="421"/>
        <v>1.07934409558917</v>
      </c>
      <c r="H2244" s="25">
        <f t="shared" si="428"/>
        <v>0.99623085886831275</v>
      </c>
      <c r="I2244" s="4">
        <f t="shared" si="422"/>
        <v>15981.23553217952</v>
      </c>
      <c r="J2244" s="25">
        <f t="shared" si="429"/>
        <v>13015.985678590878</v>
      </c>
      <c r="K2244" s="15">
        <f t="shared" si="423"/>
        <v>12966.92659160025</v>
      </c>
      <c r="L2244" s="36">
        <f t="shared" si="424"/>
        <v>2954.0734083997504</v>
      </c>
      <c r="M2244" s="36">
        <f t="shared" si="425"/>
        <v>2954.0734083997504</v>
      </c>
      <c r="N2244" s="36">
        <f t="shared" si="426"/>
        <v>0.18554572001757116</v>
      </c>
      <c r="O2244" s="36">
        <f t="shared" si="427"/>
        <v>8726549.7022145186</v>
      </c>
      <c r="P2244" s="35">
        <f t="shared" si="430"/>
        <v>8726549.7022145186</v>
      </c>
    </row>
    <row r="2245" spans="1:16" x14ac:dyDescent="0.4">
      <c r="A2245" s="1">
        <v>2244</v>
      </c>
      <c r="B2245" s="21">
        <v>42057</v>
      </c>
      <c r="C2245" s="43">
        <v>4</v>
      </c>
      <c r="D2245" s="23">
        <v>14243</v>
      </c>
      <c r="E2245" s="25">
        <f t="shared" ref="E2245:E2308" si="431">AVERAGE(D2243:D2246)</f>
        <v>14565.25</v>
      </c>
      <c r="F2245" s="25">
        <f t="shared" ref="F2245:F2308" si="432">AVERAGE(E2245:E2246)</f>
        <v>14047.5</v>
      </c>
      <c r="G2245" s="25">
        <f t="shared" si="421"/>
        <v>1.0139170670937889</v>
      </c>
      <c r="H2245" s="25">
        <f t="shared" si="428"/>
        <v>1.0011677938160828</v>
      </c>
      <c r="I2245" s="4">
        <f t="shared" si="422"/>
        <v>14226.386513803976</v>
      </c>
      <c r="J2245" s="25">
        <f t="shared" si="429"/>
        <v>13016.302098617798</v>
      </c>
      <c r="K2245" s="15">
        <f t="shared" si="423"/>
        <v>13031.502455716829</v>
      </c>
      <c r="L2245" s="36">
        <f t="shared" si="424"/>
        <v>1211.497544283171</v>
      </c>
      <c r="M2245" s="36">
        <f t="shared" si="425"/>
        <v>1211.497544283171</v>
      </c>
      <c r="N2245" s="36">
        <f t="shared" si="426"/>
        <v>8.5059154973191817E-2</v>
      </c>
      <c r="O2245" s="36">
        <f t="shared" si="427"/>
        <v>1467726.2998041539</v>
      </c>
      <c r="P2245" s="35">
        <f t="shared" si="430"/>
        <v>1467726.2998041539</v>
      </c>
    </row>
    <row r="2246" spans="1:16" x14ac:dyDescent="0.4">
      <c r="A2246" s="1">
        <v>2245</v>
      </c>
      <c r="B2246" s="21">
        <v>42058</v>
      </c>
      <c r="C2246" s="43">
        <v>1</v>
      </c>
      <c r="D2246" s="23">
        <v>11273</v>
      </c>
      <c r="E2246" s="25">
        <f t="shared" si="431"/>
        <v>13529.75</v>
      </c>
      <c r="F2246" s="25">
        <f t="shared" si="432"/>
        <v>13383.5</v>
      </c>
      <c r="G2246" s="25">
        <f t="shared" si="421"/>
        <v>0.84230582433593604</v>
      </c>
      <c r="H2246" s="25">
        <f t="shared" si="428"/>
        <v>1.0029760598604931</v>
      </c>
      <c r="I2246" s="4">
        <f t="shared" si="422"/>
        <v>11239.550425129783</v>
      </c>
      <c r="J2246" s="25">
        <f t="shared" si="429"/>
        <v>13016.618518644718</v>
      </c>
      <c r="K2246" s="15">
        <f t="shared" si="423"/>
        <v>13055.356754537408</v>
      </c>
      <c r="L2246" s="36">
        <f t="shared" si="424"/>
        <v>-1782.3567545374081</v>
      </c>
      <c r="M2246" s="36">
        <f t="shared" si="425"/>
        <v>1782.3567545374081</v>
      </c>
      <c r="N2246" s="36">
        <f t="shared" si="426"/>
        <v>0.15810846753636193</v>
      </c>
      <c r="O2246" s="36">
        <f t="shared" si="427"/>
        <v>3176795.6004451225</v>
      </c>
      <c r="P2246" s="35">
        <f t="shared" si="430"/>
        <v>3176795.6004451225</v>
      </c>
    </row>
    <row r="2247" spans="1:16" x14ac:dyDescent="0.4">
      <c r="A2247" s="1">
        <v>2246</v>
      </c>
      <c r="B2247" s="21">
        <v>42059</v>
      </c>
      <c r="C2247" s="43">
        <v>2</v>
      </c>
      <c r="D2247" s="23">
        <v>12682</v>
      </c>
      <c r="E2247" s="25">
        <f t="shared" si="431"/>
        <v>13237.25</v>
      </c>
      <c r="F2247" s="25">
        <f t="shared" si="432"/>
        <v>12802.75</v>
      </c>
      <c r="G2247" s="25">
        <f t="shared" si="421"/>
        <v>0.9905684325633165</v>
      </c>
      <c r="H2247" s="25">
        <f t="shared" si="428"/>
        <v>0.99962528745511148</v>
      </c>
      <c r="I2247" s="4">
        <f t="shared" si="422"/>
        <v>12686.753885834936</v>
      </c>
      <c r="J2247" s="25">
        <f t="shared" si="429"/>
        <v>13016.93493867164</v>
      </c>
      <c r="K2247" s="15">
        <f t="shared" si="423"/>
        <v>13012.057329854122</v>
      </c>
      <c r="L2247" s="36">
        <f t="shared" si="424"/>
        <v>-330.05732985412214</v>
      </c>
      <c r="M2247" s="36">
        <f t="shared" si="425"/>
        <v>330.05732985412214</v>
      </c>
      <c r="N2247" s="36">
        <f t="shared" si="426"/>
        <v>2.6025652882362572E-2</v>
      </c>
      <c r="O2247" s="36">
        <f t="shared" si="427"/>
        <v>108937.84099043279</v>
      </c>
      <c r="P2247" s="35">
        <f t="shared" si="430"/>
        <v>108937.84099043279</v>
      </c>
    </row>
    <row r="2248" spans="1:16" x14ac:dyDescent="0.4">
      <c r="A2248" s="1">
        <v>2247</v>
      </c>
      <c r="B2248" s="21">
        <v>42060</v>
      </c>
      <c r="C2248" s="43">
        <v>3</v>
      </c>
      <c r="D2248" s="23">
        <v>14751</v>
      </c>
      <c r="E2248" s="25">
        <f t="shared" si="431"/>
        <v>12368.25</v>
      </c>
      <c r="F2248" s="25">
        <f t="shared" si="432"/>
        <v>12453.375</v>
      </c>
      <c r="G2248" s="25">
        <f t="shared" si="421"/>
        <v>1.1844981782047035</v>
      </c>
      <c r="H2248" s="25">
        <f t="shared" si="428"/>
        <v>0.99623085886831275</v>
      </c>
      <c r="I2248" s="4">
        <f t="shared" si="422"/>
        <v>14806.808952652478</v>
      </c>
      <c r="J2248" s="25">
        <f t="shared" si="429"/>
        <v>13017.251358698561</v>
      </c>
      <c r="K2248" s="15">
        <f t="shared" si="423"/>
        <v>12968.187501180979</v>
      </c>
      <c r="L2248" s="36">
        <f t="shared" si="424"/>
        <v>1782.8124988190211</v>
      </c>
      <c r="M2248" s="36">
        <f t="shared" si="425"/>
        <v>1782.8124988190211</v>
      </c>
      <c r="N2248" s="36">
        <f t="shared" si="426"/>
        <v>0.12086045005891269</v>
      </c>
      <c r="O2248" s="36">
        <f t="shared" si="427"/>
        <v>3178420.405945322</v>
      </c>
      <c r="P2248" s="35">
        <f t="shared" si="430"/>
        <v>3178420.405945322</v>
      </c>
    </row>
    <row r="2249" spans="1:16" x14ac:dyDescent="0.4">
      <c r="A2249" s="1">
        <v>2248</v>
      </c>
      <c r="B2249" s="21">
        <v>42061</v>
      </c>
      <c r="C2249" s="43">
        <v>4</v>
      </c>
      <c r="D2249" s="23">
        <v>10767</v>
      </c>
      <c r="E2249" s="25">
        <f t="shared" si="431"/>
        <v>12538.5</v>
      </c>
      <c r="F2249" s="25">
        <f t="shared" si="432"/>
        <v>12548.875</v>
      </c>
      <c r="G2249" s="25">
        <f t="shared" si="421"/>
        <v>0.85800519966929312</v>
      </c>
      <c r="H2249" s="25">
        <f t="shared" si="428"/>
        <v>1.0011677938160828</v>
      </c>
      <c r="I2249" s="4">
        <f t="shared" si="422"/>
        <v>10754.441030269425</v>
      </c>
      <c r="J2249" s="25">
        <f t="shared" si="429"/>
        <v>13017.567778725483</v>
      </c>
      <c r="K2249" s="15">
        <f t="shared" si="423"/>
        <v>13032.769613877917</v>
      </c>
      <c r="L2249" s="36">
        <f t="shared" si="424"/>
        <v>-2265.7696138779174</v>
      </c>
      <c r="M2249" s="36">
        <f t="shared" si="425"/>
        <v>2265.7696138779174</v>
      </c>
      <c r="N2249" s="36">
        <f t="shared" si="426"/>
        <v>0.21043648313159816</v>
      </c>
      <c r="O2249" s="36">
        <f t="shared" si="427"/>
        <v>5133711.9431724874</v>
      </c>
      <c r="P2249" s="35">
        <f t="shared" si="430"/>
        <v>5133711.9431724874</v>
      </c>
    </row>
    <row r="2250" spans="1:16" x14ac:dyDescent="0.4">
      <c r="A2250" s="1">
        <v>2249</v>
      </c>
      <c r="B2250" s="21">
        <v>42062</v>
      </c>
      <c r="C2250" s="43">
        <v>1</v>
      </c>
      <c r="D2250" s="23">
        <v>11954</v>
      </c>
      <c r="E2250" s="25">
        <f t="shared" si="431"/>
        <v>12559.25</v>
      </c>
      <c r="F2250" s="25">
        <f t="shared" si="432"/>
        <v>12041.625</v>
      </c>
      <c r="G2250" s="25">
        <f t="shared" si="421"/>
        <v>0.99272315821162016</v>
      </c>
      <c r="H2250" s="25">
        <f t="shared" si="428"/>
        <v>1.0029760598604931</v>
      </c>
      <c r="I2250" s="4">
        <f t="shared" si="422"/>
        <v>11918.529742038625</v>
      </c>
      <c r="J2250" s="25">
        <f t="shared" si="429"/>
        <v>13017.884198752403</v>
      </c>
      <c r="K2250" s="15">
        <f t="shared" si="423"/>
        <v>13056.626201384857</v>
      </c>
      <c r="L2250" s="36">
        <f t="shared" si="424"/>
        <v>-1102.6262013848573</v>
      </c>
      <c r="M2250" s="36">
        <f t="shared" si="425"/>
        <v>1102.6262013848573</v>
      </c>
      <c r="N2250" s="36">
        <f t="shared" si="426"/>
        <v>9.2239099998733254E-2</v>
      </c>
      <c r="O2250" s="36">
        <f t="shared" si="427"/>
        <v>1215784.5399803999</v>
      </c>
      <c r="P2250" s="35">
        <f t="shared" si="430"/>
        <v>1215784.5399803999</v>
      </c>
    </row>
    <row r="2251" spans="1:16" x14ac:dyDescent="0.4">
      <c r="A2251" s="1">
        <v>2250</v>
      </c>
      <c r="B2251" s="21">
        <v>42063</v>
      </c>
      <c r="C2251" s="43">
        <v>2</v>
      </c>
      <c r="D2251" s="23">
        <v>12765</v>
      </c>
      <c r="E2251" s="25">
        <f t="shared" si="431"/>
        <v>11524</v>
      </c>
      <c r="F2251" s="25">
        <f t="shared" si="432"/>
        <v>11605.75</v>
      </c>
      <c r="G2251" s="25">
        <f t="shared" si="421"/>
        <v>1.0998858324537406</v>
      </c>
      <c r="H2251" s="25">
        <f t="shared" si="428"/>
        <v>0.99962528745511148</v>
      </c>
      <c r="I2251" s="4">
        <f t="shared" si="422"/>
        <v>12769.784998634517</v>
      </c>
      <c r="J2251" s="25">
        <f t="shared" si="429"/>
        <v>13018.200618779323</v>
      </c>
      <c r="K2251" s="15">
        <f t="shared" si="423"/>
        <v>13013.322535695592</v>
      </c>
      <c r="L2251" s="36">
        <f t="shared" si="424"/>
        <v>-248.3225356955918</v>
      </c>
      <c r="M2251" s="36">
        <f t="shared" si="425"/>
        <v>248.3225356955918</v>
      </c>
      <c r="N2251" s="36">
        <f t="shared" si="426"/>
        <v>1.9453390967143894E-2</v>
      </c>
      <c r="O2251" s="36">
        <f t="shared" si="427"/>
        <v>61664.081734288462</v>
      </c>
      <c r="P2251" s="35">
        <f t="shared" si="430"/>
        <v>61664.081734288462</v>
      </c>
    </row>
    <row r="2252" spans="1:16" x14ac:dyDescent="0.4">
      <c r="A2252" s="1">
        <v>2251</v>
      </c>
      <c r="B2252" s="21">
        <v>42064</v>
      </c>
      <c r="C2252" s="43">
        <v>3</v>
      </c>
      <c r="D2252" s="23">
        <v>10610</v>
      </c>
      <c r="E2252" s="25">
        <f t="shared" si="431"/>
        <v>11687.5</v>
      </c>
      <c r="F2252" s="25">
        <f t="shared" si="432"/>
        <v>12046</v>
      </c>
      <c r="G2252" s="25">
        <f t="shared" si="421"/>
        <v>0.88079030383529799</v>
      </c>
      <c r="H2252" s="25">
        <f t="shared" si="428"/>
        <v>0.99623085886831275</v>
      </c>
      <c r="I2252" s="4">
        <f t="shared" si="422"/>
        <v>10650.141887847793</v>
      </c>
      <c r="J2252" s="25">
        <f t="shared" si="429"/>
        <v>13018.517038806245</v>
      </c>
      <c r="K2252" s="15">
        <f t="shared" si="423"/>
        <v>12969.44841076171</v>
      </c>
      <c r="L2252" s="36">
        <f t="shared" si="424"/>
        <v>-2359.44841076171</v>
      </c>
      <c r="M2252" s="36">
        <f t="shared" si="425"/>
        <v>2359.44841076171</v>
      </c>
      <c r="N2252" s="36">
        <f t="shared" si="426"/>
        <v>0.22237968056189539</v>
      </c>
      <c r="O2252" s="36">
        <f t="shared" si="427"/>
        <v>5566996.8030459592</v>
      </c>
      <c r="P2252" s="35">
        <f t="shared" si="430"/>
        <v>5566996.8030459592</v>
      </c>
    </row>
    <row r="2253" spans="1:16" x14ac:dyDescent="0.4">
      <c r="A2253" s="1">
        <v>2252</v>
      </c>
      <c r="B2253" s="21">
        <v>42065</v>
      </c>
      <c r="C2253" s="43">
        <v>4</v>
      </c>
      <c r="D2253" s="23">
        <v>11421</v>
      </c>
      <c r="E2253" s="25">
        <f t="shared" si="431"/>
        <v>12404.5</v>
      </c>
      <c r="F2253" s="25">
        <f t="shared" si="432"/>
        <v>12839.5</v>
      </c>
      <c r="G2253" s="25">
        <f t="shared" si="421"/>
        <v>0.88952061996183651</v>
      </c>
      <c r="H2253" s="25">
        <f t="shared" si="428"/>
        <v>1.0011677938160828</v>
      </c>
      <c r="I2253" s="4">
        <f t="shared" si="422"/>
        <v>11407.678183960908</v>
      </c>
      <c r="J2253" s="25">
        <f t="shared" si="429"/>
        <v>13018.833458833165</v>
      </c>
      <c r="K2253" s="15">
        <f t="shared" si="423"/>
        <v>13034.036772039002</v>
      </c>
      <c r="L2253" s="36">
        <f t="shared" si="424"/>
        <v>-1613.0367720390022</v>
      </c>
      <c r="M2253" s="36">
        <f t="shared" si="425"/>
        <v>1613.0367720390022</v>
      </c>
      <c r="N2253" s="36">
        <f t="shared" si="426"/>
        <v>0.14123428526740234</v>
      </c>
      <c r="O2253" s="36">
        <f t="shared" si="427"/>
        <v>2601887.6279500043</v>
      </c>
      <c r="P2253" s="35">
        <f t="shared" si="430"/>
        <v>2601887.6279500043</v>
      </c>
    </row>
    <row r="2254" spans="1:16" x14ac:dyDescent="0.4">
      <c r="A2254" s="1">
        <v>2253</v>
      </c>
      <c r="B2254" s="21">
        <v>42066</v>
      </c>
      <c r="C2254" s="43">
        <v>1</v>
      </c>
      <c r="D2254" s="23">
        <v>14822</v>
      </c>
      <c r="E2254" s="25">
        <f t="shared" si="431"/>
        <v>13274.5</v>
      </c>
      <c r="F2254" s="25">
        <f t="shared" si="432"/>
        <v>13662.375</v>
      </c>
      <c r="G2254" s="25">
        <f t="shared" si="421"/>
        <v>1.0848772632869468</v>
      </c>
      <c r="H2254" s="25">
        <f t="shared" si="428"/>
        <v>1.0029760598604931</v>
      </c>
      <c r="I2254" s="4">
        <f t="shared" si="422"/>
        <v>14778.019728667936</v>
      </c>
      <c r="J2254" s="25">
        <f t="shared" si="429"/>
        <v>13019.149878860086</v>
      </c>
      <c r="K2254" s="15">
        <f t="shared" si="423"/>
        <v>13057.895648232305</v>
      </c>
      <c r="L2254" s="36">
        <f t="shared" si="424"/>
        <v>1764.1043517676953</v>
      </c>
      <c r="M2254" s="36">
        <f t="shared" si="425"/>
        <v>1764.1043517676953</v>
      </c>
      <c r="N2254" s="36">
        <f t="shared" si="426"/>
        <v>0.11901931937442284</v>
      </c>
      <c r="O2254" s="36">
        <f t="shared" si="427"/>
        <v>3112064.1639257204</v>
      </c>
      <c r="P2254" s="35">
        <f t="shared" si="430"/>
        <v>3112064.1639257204</v>
      </c>
    </row>
    <row r="2255" spans="1:16" x14ac:dyDescent="0.4">
      <c r="A2255" s="1">
        <v>2254</v>
      </c>
      <c r="B2255" s="21">
        <v>42067</v>
      </c>
      <c r="C2255" s="43">
        <v>2</v>
      </c>
      <c r="D2255" s="23">
        <v>16245</v>
      </c>
      <c r="E2255" s="25">
        <f t="shared" si="431"/>
        <v>14050.25</v>
      </c>
      <c r="F2255" s="25">
        <f t="shared" si="432"/>
        <v>14690</v>
      </c>
      <c r="G2255" s="25">
        <f t="shared" si="421"/>
        <v>1.105854322668482</v>
      </c>
      <c r="H2255" s="25">
        <f t="shared" si="428"/>
        <v>0.99962528745511148</v>
      </c>
      <c r="I2255" s="4">
        <f t="shared" si="422"/>
        <v>16251.089487098921</v>
      </c>
      <c r="J2255" s="25">
        <f t="shared" si="429"/>
        <v>13019.466298887008</v>
      </c>
      <c r="K2255" s="15">
        <f t="shared" si="423"/>
        <v>13014.587741537061</v>
      </c>
      <c r="L2255" s="36">
        <f t="shared" si="424"/>
        <v>3230.4122584629386</v>
      </c>
      <c r="M2255" s="36">
        <f t="shared" si="425"/>
        <v>3230.4122584629386</v>
      </c>
      <c r="N2255" s="36">
        <f t="shared" si="426"/>
        <v>0.19885578691677061</v>
      </c>
      <c r="O2255" s="36">
        <f t="shared" si="427"/>
        <v>10435563.359627623</v>
      </c>
      <c r="P2255" s="35">
        <f t="shared" si="430"/>
        <v>10435563.359627623</v>
      </c>
    </row>
    <row r="2256" spans="1:16" x14ac:dyDescent="0.4">
      <c r="A2256" s="1">
        <v>2255</v>
      </c>
      <c r="B2256" s="21">
        <v>42068</v>
      </c>
      <c r="C2256" s="43">
        <v>3</v>
      </c>
      <c r="D2256" s="23">
        <v>13713</v>
      </c>
      <c r="E2256" s="25">
        <f t="shared" si="431"/>
        <v>15329.75</v>
      </c>
      <c r="F2256" s="25">
        <f t="shared" si="432"/>
        <v>14735.625</v>
      </c>
      <c r="G2256" s="25">
        <f t="shared" si="421"/>
        <v>0.93060185774271531</v>
      </c>
      <c r="H2256" s="25">
        <f t="shared" si="428"/>
        <v>0.99623085886831275</v>
      </c>
      <c r="I2256" s="4">
        <f t="shared" si="422"/>
        <v>13764.881782097716</v>
      </c>
      <c r="J2256" s="25">
        <f t="shared" si="429"/>
        <v>13019.782718913928</v>
      </c>
      <c r="K2256" s="15">
        <f t="shared" si="423"/>
        <v>12970.709320342439</v>
      </c>
      <c r="L2256" s="36">
        <f t="shared" si="424"/>
        <v>742.29067965756076</v>
      </c>
      <c r="M2256" s="36">
        <f t="shared" si="425"/>
        <v>742.29067965756076</v>
      </c>
      <c r="N2256" s="36">
        <f t="shared" si="426"/>
        <v>5.413043678681257E-2</v>
      </c>
      <c r="O2256" s="36">
        <f t="shared" si="427"/>
        <v>550995.45310648344</v>
      </c>
      <c r="P2256" s="35">
        <f t="shared" si="430"/>
        <v>550995.45310648344</v>
      </c>
    </row>
    <row r="2257" spans="1:16" x14ac:dyDescent="0.4">
      <c r="A2257" s="1">
        <v>2256</v>
      </c>
      <c r="B2257" s="21">
        <v>42069</v>
      </c>
      <c r="C2257" s="43">
        <v>4</v>
      </c>
      <c r="D2257" s="23">
        <v>16539</v>
      </c>
      <c r="E2257" s="25">
        <f t="shared" si="431"/>
        <v>14141.5</v>
      </c>
      <c r="F2257" s="25">
        <f t="shared" si="432"/>
        <v>13447.25</v>
      </c>
      <c r="G2257" s="25">
        <f t="shared" si="421"/>
        <v>1.2299168975069252</v>
      </c>
      <c r="H2257" s="25">
        <f t="shared" si="428"/>
        <v>1.0011677938160828</v>
      </c>
      <c r="I2257" s="4">
        <f t="shared" si="422"/>
        <v>16519.708386702518</v>
      </c>
      <c r="J2257" s="25">
        <f t="shared" si="429"/>
        <v>13020.099138940848</v>
      </c>
      <c r="K2257" s="15">
        <f t="shared" si="423"/>
        <v>13035.303930200089</v>
      </c>
      <c r="L2257" s="36">
        <f t="shared" si="424"/>
        <v>3503.6960697999111</v>
      </c>
      <c r="M2257" s="36">
        <f t="shared" si="425"/>
        <v>3503.6960697999111</v>
      </c>
      <c r="N2257" s="36">
        <f t="shared" si="426"/>
        <v>0.21184449300440844</v>
      </c>
      <c r="O2257" s="36">
        <f t="shared" si="427"/>
        <v>12275886.149531344</v>
      </c>
      <c r="P2257" s="35">
        <f t="shared" si="430"/>
        <v>12275886.149531344</v>
      </c>
    </row>
    <row r="2258" spans="1:16" x14ac:dyDescent="0.4">
      <c r="A2258" s="1">
        <v>2257</v>
      </c>
      <c r="B2258" s="21">
        <v>42070</v>
      </c>
      <c r="C2258" s="43">
        <v>1</v>
      </c>
      <c r="D2258" s="23">
        <v>10069</v>
      </c>
      <c r="E2258" s="25">
        <f t="shared" si="431"/>
        <v>12753</v>
      </c>
      <c r="F2258" s="25">
        <f t="shared" si="432"/>
        <v>12942.375</v>
      </c>
      <c r="G2258" s="25">
        <f t="shared" si="421"/>
        <v>0.7779870387003931</v>
      </c>
      <c r="H2258" s="25">
        <f t="shared" si="428"/>
        <v>1.0029760598604931</v>
      </c>
      <c r="I2258" s="4">
        <f t="shared" si="422"/>
        <v>10039.122969097116</v>
      </c>
      <c r="J2258" s="25">
        <f t="shared" si="429"/>
        <v>13020.41555896777</v>
      </c>
      <c r="K2258" s="15">
        <f t="shared" si="423"/>
        <v>13059.165095079754</v>
      </c>
      <c r="L2258" s="36">
        <f t="shared" si="424"/>
        <v>-2990.1650950797539</v>
      </c>
      <c r="M2258" s="36">
        <f t="shared" si="425"/>
        <v>2990.1650950797539</v>
      </c>
      <c r="N2258" s="36">
        <f t="shared" si="426"/>
        <v>0.29696743421191318</v>
      </c>
      <c r="O2258" s="36">
        <f t="shared" si="427"/>
        <v>8941087.2958333138</v>
      </c>
      <c r="P2258" s="35">
        <f t="shared" si="430"/>
        <v>8941087.2958333138</v>
      </c>
    </row>
    <row r="2259" spans="1:16" x14ac:dyDescent="0.4">
      <c r="A2259" s="1">
        <v>2258</v>
      </c>
      <c r="B2259" s="21">
        <v>42071</v>
      </c>
      <c r="C2259" s="43">
        <v>2</v>
      </c>
      <c r="D2259" s="23">
        <v>10691</v>
      </c>
      <c r="E2259" s="25">
        <f t="shared" si="431"/>
        <v>13131.75</v>
      </c>
      <c r="F2259" s="25">
        <f t="shared" si="432"/>
        <v>12670.125</v>
      </c>
      <c r="G2259" s="25">
        <f t="shared" si="421"/>
        <v>0.84379593729343638</v>
      </c>
      <c r="H2259" s="25">
        <f t="shared" si="428"/>
        <v>0.99962528745511148</v>
      </c>
      <c r="I2259" s="4">
        <f t="shared" si="422"/>
        <v>10695.007553497973</v>
      </c>
      <c r="J2259" s="25">
        <f t="shared" si="429"/>
        <v>13020.731978994691</v>
      </c>
      <c r="K2259" s="15">
        <f t="shared" si="423"/>
        <v>13015.852947378529</v>
      </c>
      <c r="L2259" s="36">
        <f t="shared" si="424"/>
        <v>-2324.8529473785293</v>
      </c>
      <c r="M2259" s="36">
        <f t="shared" si="425"/>
        <v>2324.8529473785293</v>
      </c>
      <c r="N2259" s="36">
        <f t="shared" si="426"/>
        <v>0.21745888573365721</v>
      </c>
      <c r="O2259" s="36">
        <f t="shared" si="427"/>
        <v>5404941.2269346351</v>
      </c>
      <c r="P2259" s="35">
        <f t="shared" si="430"/>
        <v>5404941.2269346351</v>
      </c>
    </row>
    <row r="2260" spans="1:16" x14ac:dyDescent="0.4">
      <c r="A2260" s="1">
        <v>2259</v>
      </c>
      <c r="B2260" s="21">
        <v>42072</v>
      </c>
      <c r="C2260" s="43">
        <v>3</v>
      </c>
      <c r="D2260" s="23">
        <v>15228</v>
      </c>
      <c r="E2260" s="25">
        <f t="shared" si="431"/>
        <v>12208.5</v>
      </c>
      <c r="F2260" s="25">
        <f t="shared" si="432"/>
        <v>12596.25</v>
      </c>
      <c r="G2260" s="25">
        <f t="shared" si="421"/>
        <v>1.2089312295325989</v>
      </c>
      <c r="H2260" s="25">
        <f t="shared" si="428"/>
        <v>0.99623085886831275</v>
      </c>
      <c r="I2260" s="4">
        <f t="shared" si="422"/>
        <v>15285.61363507504</v>
      </c>
      <c r="J2260" s="25">
        <f t="shared" si="429"/>
        <v>13021.048399021611</v>
      </c>
      <c r="K2260" s="15">
        <f t="shared" si="423"/>
        <v>12971.970229923169</v>
      </c>
      <c r="L2260" s="36">
        <f t="shared" si="424"/>
        <v>2256.0297700768315</v>
      </c>
      <c r="M2260" s="36">
        <f t="shared" si="425"/>
        <v>2256.0297700768315</v>
      </c>
      <c r="N2260" s="36">
        <f t="shared" si="426"/>
        <v>0.14815010310459886</v>
      </c>
      <c r="O2260" s="36">
        <f t="shared" si="427"/>
        <v>5089670.3234729208</v>
      </c>
      <c r="P2260" s="35">
        <f t="shared" si="430"/>
        <v>5089670.3234729208</v>
      </c>
    </row>
    <row r="2261" spans="1:16" x14ac:dyDescent="0.4">
      <c r="A2261" s="1">
        <v>2260</v>
      </c>
      <c r="B2261" s="21">
        <v>42073</v>
      </c>
      <c r="C2261" s="43">
        <v>4</v>
      </c>
      <c r="D2261" s="23">
        <v>12846</v>
      </c>
      <c r="E2261" s="25">
        <f t="shared" si="431"/>
        <v>12984</v>
      </c>
      <c r="F2261" s="25">
        <f t="shared" si="432"/>
        <v>13247.25</v>
      </c>
      <c r="G2261" s="25">
        <f t="shared" si="421"/>
        <v>0.96971069467247917</v>
      </c>
      <c r="H2261" s="25">
        <f t="shared" si="428"/>
        <v>1.0011677938160828</v>
      </c>
      <c r="I2261" s="4">
        <f t="shared" si="422"/>
        <v>12831.01601883914</v>
      </c>
      <c r="J2261" s="25">
        <f t="shared" si="429"/>
        <v>13021.364819048533</v>
      </c>
      <c r="K2261" s="15">
        <f t="shared" si="423"/>
        <v>13036.571088361175</v>
      </c>
      <c r="L2261" s="36">
        <f t="shared" si="424"/>
        <v>-190.5710883611755</v>
      </c>
      <c r="M2261" s="36">
        <f t="shared" si="425"/>
        <v>190.5710883611755</v>
      </c>
      <c r="N2261" s="36">
        <f t="shared" si="426"/>
        <v>1.4835052807190992E-2</v>
      </c>
      <c r="O2261" s="36">
        <f t="shared" si="427"/>
        <v>36317.339719162963</v>
      </c>
      <c r="P2261" s="35">
        <f t="shared" si="430"/>
        <v>36317.339719162963</v>
      </c>
    </row>
    <row r="2262" spans="1:16" x14ac:dyDescent="0.4">
      <c r="A2262" s="1">
        <v>2261</v>
      </c>
      <c r="B2262" s="21">
        <v>42074</v>
      </c>
      <c r="C2262" s="43">
        <v>1</v>
      </c>
      <c r="D2262" s="23">
        <v>13171</v>
      </c>
      <c r="E2262" s="25">
        <f t="shared" si="431"/>
        <v>13510.5</v>
      </c>
      <c r="F2262" s="25">
        <f t="shared" si="432"/>
        <v>13618.375</v>
      </c>
      <c r="G2262" s="25">
        <f t="shared" si="421"/>
        <v>0.96714916427253617</v>
      </c>
      <c r="H2262" s="25">
        <f t="shared" si="428"/>
        <v>1.0029760598604931</v>
      </c>
      <c r="I2262" s="4">
        <f t="shared" si="422"/>
        <v>13131.918624091579</v>
      </c>
      <c r="J2262" s="25">
        <f t="shared" si="429"/>
        <v>13021.681239075453</v>
      </c>
      <c r="K2262" s="15">
        <f t="shared" si="423"/>
        <v>13060.434541927201</v>
      </c>
      <c r="L2262" s="36">
        <f t="shared" si="424"/>
        <v>110.56545807279872</v>
      </c>
      <c r="M2262" s="36">
        <f t="shared" si="425"/>
        <v>110.56545807279872</v>
      </c>
      <c r="N2262" s="36">
        <f t="shared" si="426"/>
        <v>8.3946137782096066E-3</v>
      </c>
      <c r="O2262" s="36">
        <f t="shared" si="427"/>
        <v>12224.720518847811</v>
      </c>
      <c r="P2262" s="35">
        <f t="shared" si="430"/>
        <v>12224.720518847811</v>
      </c>
    </row>
    <row r="2263" spans="1:16" x14ac:dyDescent="0.4">
      <c r="A2263" s="1">
        <v>2262</v>
      </c>
      <c r="B2263" s="21">
        <v>42075</v>
      </c>
      <c r="C2263" s="43">
        <v>2</v>
      </c>
      <c r="D2263" s="23">
        <v>12797</v>
      </c>
      <c r="E2263" s="25">
        <f t="shared" si="431"/>
        <v>13726.25</v>
      </c>
      <c r="F2263" s="25">
        <f t="shared" si="432"/>
        <v>13856.75</v>
      </c>
      <c r="G2263" s="25">
        <f t="shared" si="421"/>
        <v>0.92352102765800059</v>
      </c>
      <c r="H2263" s="25">
        <f t="shared" si="428"/>
        <v>0.99962528745511148</v>
      </c>
      <c r="I2263" s="4">
        <f t="shared" si="422"/>
        <v>12801.796993930742</v>
      </c>
      <c r="J2263" s="25">
        <f t="shared" si="429"/>
        <v>13021.997659102373</v>
      </c>
      <c r="K2263" s="15">
        <f t="shared" si="423"/>
        <v>13017.118153219999</v>
      </c>
      <c r="L2263" s="36">
        <f t="shared" si="424"/>
        <v>-220.11815321999893</v>
      </c>
      <c r="M2263" s="36">
        <f t="shared" si="425"/>
        <v>220.11815321999893</v>
      </c>
      <c r="N2263" s="36">
        <f t="shared" si="426"/>
        <v>1.7200762148941076E-2</v>
      </c>
      <c r="O2263" s="36">
        <f t="shared" si="427"/>
        <v>48452.001376982924</v>
      </c>
      <c r="P2263" s="35">
        <f t="shared" si="430"/>
        <v>48452.001376982924</v>
      </c>
    </row>
    <row r="2264" spans="1:16" x14ac:dyDescent="0.4">
      <c r="A2264" s="1">
        <v>2263</v>
      </c>
      <c r="B2264" s="21">
        <v>42076</v>
      </c>
      <c r="C2264" s="43">
        <v>3</v>
      </c>
      <c r="D2264" s="23">
        <v>16091</v>
      </c>
      <c r="E2264" s="25">
        <f t="shared" si="431"/>
        <v>13987.25</v>
      </c>
      <c r="F2264" s="25">
        <f t="shared" si="432"/>
        <v>13928.625</v>
      </c>
      <c r="G2264" s="25">
        <f t="shared" si="421"/>
        <v>1.1552468387942099</v>
      </c>
      <c r="H2264" s="25">
        <f t="shared" si="428"/>
        <v>0.99623085886831275</v>
      </c>
      <c r="I2264" s="4">
        <f t="shared" si="422"/>
        <v>16151.878710401397</v>
      </c>
      <c r="J2264" s="25">
        <f t="shared" si="429"/>
        <v>13022.314079129295</v>
      </c>
      <c r="K2264" s="15">
        <f t="shared" si="423"/>
        <v>12973.2311395039</v>
      </c>
      <c r="L2264" s="36">
        <f t="shared" si="424"/>
        <v>3117.7688604961004</v>
      </c>
      <c r="M2264" s="36">
        <f t="shared" si="425"/>
        <v>3117.7688604961004</v>
      </c>
      <c r="N2264" s="36">
        <f t="shared" si="426"/>
        <v>0.19375855201641293</v>
      </c>
      <c r="O2264" s="36">
        <f t="shared" si="427"/>
        <v>9720482.6674791519</v>
      </c>
      <c r="P2264" s="35">
        <f t="shared" si="430"/>
        <v>9720482.6674791519</v>
      </c>
    </row>
    <row r="2265" spans="1:16" x14ac:dyDescent="0.4">
      <c r="A2265" s="1">
        <v>2264</v>
      </c>
      <c r="B2265" s="21">
        <v>42077</v>
      </c>
      <c r="C2265" s="43">
        <v>4</v>
      </c>
      <c r="D2265" s="23">
        <v>13890</v>
      </c>
      <c r="E2265" s="25">
        <f t="shared" si="431"/>
        <v>13870</v>
      </c>
      <c r="F2265" s="25">
        <f t="shared" si="432"/>
        <v>14148.375</v>
      </c>
      <c r="G2265" s="25">
        <f t="shared" si="421"/>
        <v>0.98173818548066472</v>
      </c>
      <c r="H2265" s="25">
        <f t="shared" si="428"/>
        <v>1.0011677938160828</v>
      </c>
      <c r="I2265" s="4">
        <f t="shared" si="422"/>
        <v>13873.798264181509</v>
      </c>
      <c r="J2265" s="25">
        <f t="shared" si="429"/>
        <v>13022.630499156216</v>
      </c>
      <c r="K2265" s="15">
        <f t="shared" si="423"/>
        <v>13037.838246522262</v>
      </c>
      <c r="L2265" s="36">
        <f t="shared" si="424"/>
        <v>852.16175347773788</v>
      </c>
      <c r="M2265" s="36">
        <f t="shared" si="425"/>
        <v>852.16175347773788</v>
      </c>
      <c r="N2265" s="36">
        <f t="shared" si="426"/>
        <v>6.1350738191341819E-2</v>
      </c>
      <c r="O2265" s="36">
        <f t="shared" si="427"/>
        <v>726179.65409025294</v>
      </c>
      <c r="P2265" s="35">
        <f t="shared" si="430"/>
        <v>726179.65409025294</v>
      </c>
    </row>
    <row r="2266" spans="1:16" x14ac:dyDescent="0.4">
      <c r="A2266" s="1">
        <v>2265</v>
      </c>
      <c r="B2266" s="21">
        <v>42078</v>
      </c>
      <c r="C2266" s="43">
        <v>1</v>
      </c>
      <c r="D2266" s="23">
        <v>12702</v>
      </c>
      <c r="E2266" s="25">
        <f t="shared" si="431"/>
        <v>14426.75</v>
      </c>
      <c r="F2266" s="25">
        <f t="shared" si="432"/>
        <v>14274.25</v>
      </c>
      <c r="G2266" s="25">
        <f t="shared" si="421"/>
        <v>0.88985410792160713</v>
      </c>
      <c r="H2266" s="25">
        <f t="shared" si="428"/>
        <v>1.0029760598604931</v>
      </c>
      <c r="I2266" s="4">
        <f t="shared" si="422"/>
        <v>12664.310254590482</v>
      </c>
      <c r="J2266" s="25">
        <f t="shared" si="429"/>
        <v>13022.946919183136</v>
      </c>
      <c r="K2266" s="15">
        <f t="shared" si="423"/>
        <v>13061.703988774649</v>
      </c>
      <c r="L2266" s="36">
        <f t="shared" si="424"/>
        <v>-359.70398877464868</v>
      </c>
      <c r="M2266" s="36">
        <f t="shared" si="425"/>
        <v>359.70398877464868</v>
      </c>
      <c r="N2266" s="36">
        <f t="shared" si="426"/>
        <v>2.8318689086336692E-2</v>
      </c>
      <c r="O2266" s="36">
        <f t="shared" si="427"/>
        <v>129386.95954039258</v>
      </c>
      <c r="P2266" s="35">
        <f t="shared" si="430"/>
        <v>129386.95954039258</v>
      </c>
    </row>
    <row r="2267" spans="1:16" x14ac:dyDescent="0.4">
      <c r="A2267" s="1">
        <v>2266</v>
      </c>
      <c r="B2267" s="21">
        <v>42079</v>
      </c>
      <c r="C2267" s="43">
        <v>2</v>
      </c>
      <c r="D2267" s="23">
        <v>15024</v>
      </c>
      <c r="E2267" s="25">
        <f t="shared" si="431"/>
        <v>14121.75</v>
      </c>
      <c r="F2267" s="25">
        <f t="shared" si="432"/>
        <v>14218.25</v>
      </c>
      <c r="G2267" s="25">
        <f t="shared" si="421"/>
        <v>1.0566701246637245</v>
      </c>
      <c r="H2267" s="25">
        <f t="shared" si="428"/>
        <v>0.99962528745511148</v>
      </c>
      <c r="I2267" s="4">
        <f t="shared" si="422"/>
        <v>15029.63179157736</v>
      </c>
      <c r="J2267" s="25">
        <f t="shared" si="429"/>
        <v>13023.263339210058</v>
      </c>
      <c r="K2267" s="15">
        <f t="shared" si="423"/>
        <v>13018.383359061469</v>
      </c>
      <c r="L2267" s="36">
        <f t="shared" si="424"/>
        <v>2005.6166409385314</v>
      </c>
      <c r="M2267" s="36">
        <f t="shared" si="425"/>
        <v>2005.6166409385314</v>
      </c>
      <c r="N2267" s="36">
        <f t="shared" si="426"/>
        <v>0.13349418536598318</v>
      </c>
      <c r="O2267" s="36">
        <f t="shared" si="427"/>
        <v>4022498.1104095583</v>
      </c>
      <c r="P2267" s="35">
        <f t="shared" si="430"/>
        <v>4022498.1104095583</v>
      </c>
    </row>
    <row r="2268" spans="1:16" x14ac:dyDescent="0.4">
      <c r="A2268" s="1">
        <v>2267</v>
      </c>
      <c r="B2268" s="21">
        <v>42080</v>
      </c>
      <c r="C2268" s="43">
        <v>3</v>
      </c>
      <c r="D2268" s="23">
        <v>14871</v>
      </c>
      <c r="E2268" s="25">
        <f t="shared" si="431"/>
        <v>14314.75</v>
      </c>
      <c r="F2268" s="25">
        <f t="shared" si="432"/>
        <v>14172.875</v>
      </c>
      <c r="G2268" s="25">
        <f t="shared" si="421"/>
        <v>1.0492578252471711</v>
      </c>
      <c r="H2268" s="25">
        <f t="shared" si="428"/>
        <v>0.99623085886831275</v>
      </c>
      <c r="I2268" s="4">
        <f t="shared" si="422"/>
        <v>14927.262960809097</v>
      </c>
      <c r="J2268" s="25">
        <f t="shared" si="429"/>
        <v>13023.579759236978</v>
      </c>
      <c r="K2268" s="15">
        <f t="shared" si="423"/>
        <v>12974.492049084629</v>
      </c>
      <c r="L2268" s="36">
        <f t="shared" si="424"/>
        <v>1896.5079509153711</v>
      </c>
      <c r="M2268" s="36">
        <f t="shared" si="425"/>
        <v>1896.5079509153711</v>
      </c>
      <c r="N2268" s="36">
        <f t="shared" si="426"/>
        <v>0.12753062678470656</v>
      </c>
      <c r="O2268" s="36">
        <f t="shared" si="427"/>
        <v>3596742.4078852199</v>
      </c>
      <c r="P2268" s="35">
        <f t="shared" si="430"/>
        <v>3596742.4078852199</v>
      </c>
    </row>
    <row r="2269" spans="1:16" x14ac:dyDescent="0.4">
      <c r="A2269" s="1">
        <v>2268</v>
      </c>
      <c r="B2269" s="21">
        <v>42081</v>
      </c>
      <c r="C2269" s="43">
        <v>4</v>
      </c>
      <c r="D2269" s="23">
        <v>14662</v>
      </c>
      <c r="E2269" s="25">
        <f t="shared" si="431"/>
        <v>14031</v>
      </c>
      <c r="F2269" s="25">
        <f t="shared" si="432"/>
        <v>13771</v>
      </c>
      <c r="G2269" s="25">
        <f t="shared" si="421"/>
        <v>1.0647011836467939</v>
      </c>
      <c r="H2269" s="25">
        <f t="shared" si="428"/>
        <v>1.0011677938160828</v>
      </c>
      <c r="I2269" s="4">
        <f t="shared" si="422"/>
        <v>14644.897778936593</v>
      </c>
      <c r="J2269" s="25">
        <f t="shared" si="429"/>
        <v>13023.896179263898</v>
      </c>
      <c r="K2269" s="15">
        <f t="shared" si="423"/>
        <v>13039.105404683347</v>
      </c>
      <c r="L2269" s="36">
        <f t="shared" si="424"/>
        <v>1622.8945953166531</v>
      </c>
      <c r="M2269" s="36">
        <f t="shared" si="425"/>
        <v>1622.8945953166531</v>
      </c>
      <c r="N2269" s="36">
        <f t="shared" si="426"/>
        <v>0.11068712285613512</v>
      </c>
      <c r="O2269" s="36">
        <f t="shared" si="427"/>
        <v>2633786.867508003</v>
      </c>
      <c r="P2269" s="35">
        <f t="shared" si="430"/>
        <v>2633786.867508003</v>
      </c>
    </row>
    <row r="2270" spans="1:16" x14ac:dyDescent="0.4">
      <c r="A2270" s="1">
        <v>2269</v>
      </c>
      <c r="B2270" s="21">
        <v>42082</v>
      </c>
      <c r="C2270" s="43">
        <v>1</v>
      </c>
      <c r="D2270" s="23">
        <v>11567</v>
      </c>
      <c r="E2270" s="25">
        <f t="shared" si="431"/>
        <v>13511</v>
      </c>
      <c r="F2270" s="25">
        <f t="shared" si="432"/>
        <v>13190.875</v>
      </c>
      <c r="G2270" s="25">
        <f t="shared" si="421"/>
        <v>0.8768940650260123</v>
      </c>
      <c r="H2270" s="25">
        <f t="shared" si="428"/>
        <v>1.0029760598604931</v>
      </c>
      <c r="I2270" s="4">
        <f t="shared" si="422"/>
        <v>11532.678059742411</v>
      </c>
      <c r="J2270" s="25">
        <f t="shared" si="429"/>
        <v>13024.21259929082</v>
      </c>
      <c r="K2270" s="15">
        <f t="shared" si="423"/>
        <v>13062.973435622098</v>
      </c>
      <c r="L2270" s="36">
        <f t="shared" si="424"/>
        <v>-1495.9734356220979</v>
      </c>
      <c r="M2270" s="36">
        <f t="shared" si="425"/>
        <v>1495.9734356220979</v>
      </c>
      <c r="N2270" s="36">
        <f t="shared" si="426"/>
        <v>0.12933115203787482</v>
      </c>
      <c r="O2270" s="36">
        <f t="shared" si="427"/>
        <v>2237936.5200869832</v>
      </c>
      <c r="P2270" s="35">
        <f t="shared" si="430"/>
        <v>2237936.5200869832</v>
      </c>
    </row>
    <row r="2271" spans="1:16" x14ac:dyDescent="0.4">
      <c r="A2271" s="1">
        <v>2270</v>
      </c>
      <c r="B2271" s="21">
        <v>42083</v>
      </c>
      <c r="C2271" s="43">
        <v>2</v>
      </c>
      <c r="D2271" s="23">
        <v>12944</v>
      </c>
      <c r="E2271" s="25">
        <f t="shared" si="431"/>
        <v>12870.75</v>
      </c>
      <c r="F2271" s="25">
        <f t="shared" si="432"/>
        <v>12491.625</v>
      </c>
      <c r="G2271" s="25">
        <f t="shared" si="421"/>
        <v>1.036214263556583</v>
      </c>
      <c r="H2271" s="25">
        <f t="shared" si="428"/>
        <v>0.99962528745511148</v>
      </c>
      <c r="I2271" s="4">
        <f t="shared" si="422"/>
        <v>12948.852097322773</v>
      </c>
      <c r="J2271" s="25">
        <f t="shared" si="429"/>
        <v>13024.529019317741</v>
      </c>
      <c r="K2271" s="15">
        <f t="shared" si="423"/>
        <v>13019.648564902938</v>
      </c>
      <c r="L2271" s="36">
        <f t="shared" si="424"/>
        <v>-75.648564902938233</v>
      </c>
      <c r="M2271" s="36">
        <f t="shared" si="425"/>
        <v>75.648564902938233</v>
      </c>
      <c r="N2271" s="36">
        <f t="shared" si="426"/>
        <v>5.8442958052331764E-3</v>
      </c>
      <c r="O2271" s="36">
        <f t="shared" si="427"/>
        <v>5722.7053718740581</v>
      </c>
      <c r="P2271" s="35">
        <f t="shared" si="430"/>
        <v>5722.7053718740581</v>
      </c>
    </row>
    <row r="2272" spans="1:16" x14ac:dyDescent="0.4">
      <c r="A2272" s="1">
        <v>2271</v>
      </c>
      <c r="B2272" s="21">
        <v>42084</v>
      </c>
      <c r="C2272" s="43">
        <v>3</v>
      </c>
      <c r="D2272" s="23">
        <v>12310</v>
      </c>
      <c r="E2272" s="25">
        <f t="shared" si="431"/>
        <v>12112.5</v>
      </c>
      <c r="F2272" s="25">
        <f t="shared" si="432"/>
        <v>12369.25</v>
      </c>
      <c r="G2272" s="25">
        <f t="shared" si="421"/>
        <v>0.99520989550700323</v>
      </c>
      <c r="H2272" s="25">
        <f t="shared" si="428"/>
        <v>0.99623085886831275</v>
      </c>
      <c r="I2272" s="4">
        <f t="shared" si="422"/>
        <v>12356.573670066571</v>
      </c>
      <c r="J2272" s="25">
        <f t="shared" si="429"/>
        <v>13024.845439344663</v>
      </c>
      <c r="K2272" s="15">
        <f t="shared" si="423"/>
        <v>12975.75295866536</v>
      </c>
      <c r="L2272" s="36">
        <f t="shared" si="424"/>
        <v>-665.75295866535998</v>
      </c>
      <c r="M2272" s="36">
        <f t="shared" si="425"/>
        <v>665.75295866535998</v>
      </c>
      <c r="N2272" s="36">
        <f t="shared" si="426"/>
        <v>5.4082287462661249E-2</v>
      </c>
      <c r="O2272" s="36">
        <f t="shared" si="427"/>
        <v>443227.0019716805</v>
      </c>
      <c r="P2272" s="35">
        <f t="shared" si="430"/>
        <v>443227.0019716805</v>
      </c>
    </row>
    <row r="2273" spans="1:16" x14ac:dyDescent="0.4">
      <c r="A2273" s="1">
        <v>2272</v>
      </c>
      <c r="B2273" s="21">
        <v>42085</v>
      </c>
      <c r="C2273" s="43">
        <v>4</v>
      </c>
      <c r="D2273" s="23">
        <v>11629</v>
      </c>
      <c r="E2273" s="25">
        <f t="shared" si="431"/>
        <v>12626</v>
      </c>
      <c r="F2273" s="25">
        <f t="shared" si="432"/>
        <v>12741.125</v>
      </c>
      <c r="G2273" s="25">
        <f t="shared" si="421"/>
        <v>0.91271375172914482</v>
      </c>
      <c r="H2273" s="25">
        <f t="shared" si="428"/>
        <v>1.0011677938160828</v>
      </c>
      <c r="I2273" s="4">
        <f t="shared" si="422"/>
        <v>11615.435566174712</v>
      </c>
      <c r="J2273" s="25">
        <f t="shared" si="429"/>
        <v>13025.161859371583</v>
      </c>
      <c r="K2273" s="15">
        <f t="shared" si="423"/>
        <v>13040.372562844434</v>
      </c>
      <c r="L2273" s="36">
        <f t="shared" si="424"/>
        <v>-1411.3725628444336</v>
      </c>
      <c r="M2273" s="36">
        <f t="shared" si="425"/>
        <v>1411.3725628444336</v>
      </c>
      <c r="N2273" s="36">
        <f t="shared" si="426"/>
        <v>0.12136663194121881</v>
      </c>
      <c r="O2273" s="36">
        <f t="shared" si="427"/>
        <v>1991972.5111500646</v>
      </c>
      <c r="P2273" s="35">
        <f t="shared" si="430"/>
        <v>1991972.5111500646</v>
      </c>
    </row>
    <row r="2274" spans="1:16" x14ac:dyDescent="0.4">
      <c r="A2274" s="1">
        <v>2273</v>
      </c>
      <c r="B2274" s="21">
        <v>42086</v>
      </c>
      <c r="C2274" s="43">
        <v>1</v>
      </c>
      <c r="D2274" s="23">
        <v>13621</v>
      </c>
      <c r="E2274" s="25">
        <f t="shared" si="431"/>
        <v>12856.25</v>
      </c>
      <c r="F2274" s="25">
        <f t="shared" si="432"/>
        <v>13068.875</v>
      </c>
      <c r="G2274" s="25">
        <f t="shared" si="421"/>
        <v>1.0422473242723647</v>
      </c>
      <c r="H2274" s="25">
        <f t="shared" si="428"/>
        <v>1.0029760598604931</v>
      </c>
      <c r="I2274" s="4">
        <f t="shared" si="422"/>
        <v>13580.583370947643</v>
      </c>
      <c r="J2274" s="25">
        <f t="shared" si="429"/>
        <v>13025.478279398503</v>
      </c>
      <c r="K2274" s="15">
        <f t="shared" si="423"/>
        <v>13064.242882469545</v>
      </c>
      <c r="L2274" s="36">
        <f t="shared" si="424"/>
        <v>556.75711753045471</v>
      </c>
      <c r="M2274" s="36">
        <f t="shared" si="425"/>
        <v>556.75711753045471</v>
      </c>
      <c r="N2274" s="36">
        <f t="shared" si="426"/>
        <v>4.0874907681554565E-2</v>
      </c>
      <c r="O2274" s="36">
        <f t="shared" si="427"/>
        <v>309978.48792082054</v>
      </c>
      <c r="P2274" s="35">
        <f t="shared" si="430"/>
        <v>309978.48792082054</v>
      </c>
    </row>
    <row r="2275" spans="1:16" x14ac:dyDescent="0.4">
      <c r="A2275" s="1">
        <v>2274</v>
      </c>
      <c r="B2275" s="21">
        <v>42087</v>
      </c>
      <c r="C2275" s="43">
        <v>2</v>
      </c>
      <c r="D2275" s="23">
        <v>13865</v>
      </c>
      <c r="E2275" s="25">
        <f t="shared" si="431"/>
        <v>13281.5</v>
      </c>
      <c r="F2275" s="25">
        <f t="shared" si="432"/>
        <v>13235.25</v>
      </c>
      <c r="G2275" s="25">
        <f t="shared" si="421"/>
        <v>1.0475812697153435</v>
      </c>
      <c r="H2275" s="25">
        <f t="shared" si="428"/>
        <v>0.99962528745511148</v>
      </c>
      <c r="I2275" s="4">
        <f t="shared" si="422"/>
        <v>13870.197336942232</v>
      </c>
      <c r="J2275" s="25">
        <f t="shared" si="429"/>
        <v>13025.794699425425</v>
      </c>
      <c r="K2275" s="15">
        <f t="shared" si="423"/>
        <v>13020.913770744408</v>
      </c>
      <c r="L2275" s="36">
        <f t="shared" si="424"/>
        <v>844.08622925559212</v>
      </c>
      <c r="M2275" s="36">
        <f t="shared" si="425"/>
        <v>844.08622925559212</v>
      </c>
      <c r="N2275" s="36">
        <f t="shared" si="426"/>
        <v>6.0878920249231312E-2</v>
      </c>
      <c r="O2275" s="36">
        <f t="shared" si="427"/>
        <v>712481.56241892406</v>
      </c>
      <c r="P2275" s="35">
        <f t="shared" si="430"/>
        <v>712481.56241892406</v>
      </c>
    </row>
    <row r="2276" spans="1:16" x14ac:dyDescent="0.4">
      <c r="A2276" s="1">
        <v>2275</v>
      </c>
      <c r="B2276" s="21">
        <v>42088</v>
      </c>
      <c r="C2276" s="43">
        <v>3</v>
      </c>
      <c r="D2276" s="23">
        <v>14011</v>
      </c>
      <c r="E2276" s="25">
        <f t="shared" si="431"/>
        <v>13189</v>
      </c>
      <c r="F2276" s="25">
        <f t="shared" si="432"/>
        <v>13217.375</v>
      </c>
      <c r="G2276" s="25">
        <f t="shared" si="421"/>
        <v>1.0600440707780479</v>
      </c>
      <c r="H2276" s="25">
        <f t="shared" si="428"/>
        <v>0.99623085886831275</v>
      </c>
      <c r="I2276" s="4">
        <f t="shared" si="422"/>
        <v>14064.009235686655</v>
      </c>
      <c r="J2276" s="25">
        <f t="shared" si="429"/>
        <v>13026.111119452346</v>
      </c>
      <c r="K2276" s="15">
        <f t="shared" si="423"/>
        <v>12977.013868246089</v>
      </c>
      <c r="L2276" s="36">
        <f t="shared" si="424"/>
        <v>1033.9861317539107</v>
      </c>
      <c r="M2276" s="36">
        <f t="shared" si="425"/>
        <v>1033.9861317539107</v>
      </c>
      <c r="N2276" s="36">
        <f t="shared" si="426"/>
        <v>7.3798167993284619E-2</v>
      </c>
      <c r="O2276" s="36">
        <f t="shared" si="427"/>
        <v>1069127.3206594156</v>
      </c>
      <c r="P2276" s="35">
        <f t="shared" si="430"/>
        <v>1069127.3206594156</v>
      </c>
    </row>
    <row r="2277" spans="1:16" x14ac:dyDescent="0.4">
      <c r="A2277" s="1">
        <v>2276</v>
      </c>
      <c r="B2277" s="21">
        <v>42089</v>
      </c>
      <c r="C2277" s="43">
        <v>4</v>
      </c>
      <c r="D2277" s="23">
        <v>11259</v>
      </c>
      <c r="E2277" s="25">
        <f t="shared" si="431"/>
        <v>13245.75</v>
      </c>
      <c r="F2277" s="25">
        <f t="shared" si="432"/>
        <v>13037.625</v>
      </c>
      <c r="G2277" s="25">
        <f t="shared" si="421"/>
        <v>0.86357753041677454</v>
      </c>
      <c r="H2277" s="25">
        <f t="shared" si="428"/>
        <v>1.0011677938160828</v>
      </c>
      <c r="I2277" s="4">
        <f t="shared" si="422"/>
        <v>11245.867145890541</v>
      </c>
      <c r="J2277" s="25">
        <f t="shared" si="429"/>
        <v>13026.427539479266</v>
      </c>
      <c r="K2277" s="15">
        <f t="shared" si="423"/>
        <v>13041.63972100552</v>
      </c>
      <c r="L2277" s="36">
        <f t="shared" si="424"/>
        <v>-1782.6397210055202</v>
      </c>
      <c r="M2277" s="36">
        <f t="shared" si="425"/>
        <v>1782.6397210055202</v>
      </c>
      <c r="N2277" s="36">
        <f t="shared" si="426"/>
        <v>0.15833019992943603</v>
      </c>
      <c r="O2277" s="36">
        <f t="shared" si="427"/>
        <v>3177804.3749066386</v>
      </c>
      <c r="P2277" s="35">
        <f t="shared" si="430"/>
        <v>3177804.3749066386</v>
      </c>
    </row>
    <row r="2278" spans="1:16" x14ac:dyDescent="0.4">
      <c r="A2278" s="1">
        <v>2277</v>
      </c>
      <c r="B2278" s="21">
        <v>42090</v>
      </c>
      <c r="C2278" s="43">
        <v>1</v>
      </c>
      <c r="D2278" s="23">
        <v>13848</v>
      </c>
      <c r="E2278" s="25">
        <f t="shared" si="431"/>
        <v>12829.5</v>
      </c>
      <c r="F2278" s="25">
        <f t="shared" si="432"/>
        <v>12403.75</v>
      </c>
      <c r="G2278" s="25">
        <f t="shared" si="421"/>
        <v>1.1164365615237328</v>
      </c>
      <c r="H2278" s="25">
        <f t="shared" si="428"/>
        <v>1.0029760598604931</v>
      </c>
      <c r="I2278" s="4">
        <f t="shared" si="422"/>
        <v>13806.909809917257</v>
      </c>
      <c r="J2278" s="25">
        <f t="shared" si="429"/>
        <v>13026.743959506188</v>
      </c>
      <c r="K2278" s="15">
        <f t="shared" si="423"/>
        <v>13065.512329316995</v>
      </c>
      <c r="L2278" s="36">
        <f t="shared" si="424"/>
        <v>782.48767068300549</v>
      </c>
      <c r="M2278" s="36">
        <f t="shared" si="425"/>
        <v>782.48767068300549</v>
      </c>
      <c r="N2278" s="36">
        <f t="shared" si="426"/>
        <v>5.6505464376300225E-2</v>
      </c>
      <c r="O2278" s="36">
        <f t="shared" si="427"/>
        <v>612286.95477091568</v>
      </c>
      <c r="P2278" s="35">
        <f t="shared" si="430"/>
        <v>612286.95477091568</v>
      </c>
    </row>
    <row r="2279" spans="1:16" x14ac:dyDescent="0.4">
      <c r="A2279" s="1">
        <v>2278</v>
      </c>
      <c r="B2279" s="21">
        <v>42091</v>
      </c>
      <c r="C2279" s="43">
        <v>2</v>
      </c>
      <c r="D2279" s="23">
        <v>12200</v>
      </c>
      <c r="E2279" s="25">
        <f t="shared" si="431"/>
        <v>11978</v>
      </c>
      <c r="F2279" s="25">
        <f t="shared" si="432"/>
        <v>12202.5</v>
      </c>
      <c r="G2279" s="25">
        <f t="shared" si="421"/>
        <v>0.99979512395001024</v>
      </c>
      <c r="H2279" s="25">
        <f t="shared" si="428"/>
        <v>0.99962528745511148</v>
      </c>
      <c r="I2279" s="4">
        <f t="shared" si="422"/>
        <v>12204.573206685556</v>
      </c>
      <c r="J2279" s="25">
        <f t="shared" si="429"/>
        <v>13027.060379533108</v>
      </c>
      <c r="K2279" s="15">
        <f t="shared" si="423"/>
        <v>13022.178976585878</v>
      </c>
      <c r="L2279" s="36">
        <f t="shared" si="424"/>
        <v>-822.17897658587754</v>
      </c>
      <c r="M2279" s="36">
        <f t="shared" si="425"/>
        <v>822.17897658587754</v>
      </c>
      <c r="N2279" s="36">
        <f t="shared" si="426"/>
        <v>6.739171939228504E-2</v>
      </c>
      <c r="O2279" s="36">
        <f t="shared" si="427"/>
        <v>675978.26953980094</v>
      </c>
      <c r="P2279" s="35">
        <f t="shared" si="430"/>
        <v>675978.26953980094</v>
      </c>
    </row>
    <row r="2280" spans="1:16" x14ac:dyDescent="0.4">
      <c r="A2280" s="1">
        <v>2279</v>
      </c>
      <c r="B2280" s="21">
        <v>42092</v>
      </c>
      <c r="C2280" s="43">
        <v>3</v>
      </c>
      <c r="D2280" s="23">
        <v>10605</v>
      </c>
      <c r="E2280" s="25">
        <f t="shared" si="431"/>
        <v>12427</v>
      </c>
      <c r="F2280" s="25">
        <f t="shared" si="432"/>
        <v>12337.875</v>
      </c>
      <c r="G2280" s="25">
        <f t="shared" si="421"/>
        <v>0.85954834199568397</v>
      </c>
      <c r="H2280" s="25">
        <f t="shared" si="428"/>
        <v>0.99623085886831275</v>
      </c>
      <c r="I2280" s="4">
        <f t="shared" si="422"/>
        <v>10645.122970841267</v>
      </c>
      <c r="J2280" s="25">
        <f t="shared" si="429"/>
        <v>13027.376799560028</v>
      </c>
      <c r="K2280" s="15">
        <f t="shared" si="423"/>
        <v>12978.274777826819</v>
      </c>
      <c r="L2280" s="36">
        <f t="shared" si="424"/>
        <v>-2373.2747778268185</v>
      </c>
      <c r="M2280" s="36">
        <f t="shared" si="425"/>
        <v>2373.2747778268185</v>
      </c>
      <c r="N2280" s="36">
        <f t="shared" si="426"/>
        <v>0.22378828645231669</v>
      </c>
      <c r="O2280" s="36">
        <f t="shared" si="427"/>
        <v>5632433.1710689347</v>
      </c>
      <c r="P2280" s="35">
        <f t="shared" si="430"/>
        <v>5632433.1710689347</v>
      </c>
    </row>
    <row r="2281" spans="1:16" x14ac:dyDescent="0.4">
      <c r="A2281" s="1">
        <v>2280</v>
      </c>
      <c r="B2281" s="21">
        <v>42093</v>
      </c>
      <c r="C2281" s="43">
        <v>4</v>
      </c>
      <c r="D2281" s="23">
        <v>13055</v>
      </c>
      <c r="E2281" s="25">
        <f t="shared" si="431"/>
        <v>12248.75</v>
      </c>
      <c r="F2281" s="25">
        <f t="shared" si="432"/>
        <v>12539.75</v>
      </c>
      <c r="G2281" s="25">
        <f t="shared" si="421"/>
        <v>1.0410893359118005</v>
      </c>
      <c r="H2281" s="25">
        <f t="shared" si="428"/>
        <v>1.0011677938160828</v>
      </c>
      <c r="I2281" s="4">
        <f t="shared" si="422"/>
        <v>13039.772234621281</v>
      </c>
      <c r="J2281" s="25">
        <f t="shared" si="429"/>
        <v>13027.69321958695</v>
      </c>
      <c r="K2281" s="15">
        <f t="shared" si="423"/>
        <v>13042.906879166607</v>
      </c>
      <c r="L2281" s="36">
        <f t="shared" si="424"/>
        <v>12.093120833393186</v>
      </c>
      <c r="M2281" s="36">
        <f t="shared" si="425"/>
        <v>12.093120833393186</v>
      </c>
      <c r="N2281" s="36">
        <f t="shared" si="426"/>
        <v>9.2632101366474048E-4</v>
      </c>
      <c r="O2281" s="36">
        <f t="shared" si="427"/>
        <v>146.2435714910483</v>
      </c>
      <c r="P2281" s="35">
        <f t="shared" si="430"/>
        <v>146.2435714910483</v>
      </c>
    </row>
    <row r="2282" spans="1:16" x14ac:dyDescent="0.4">
      <c r="A2282" s="1">
        <v>2281</v>
      </c>
      <c r="B2282" s="21">
        <v>42094</v>
      </c>
      <c r="C2282" s="43">
        <v>1</v>
      </c>
      <c r="D2282" s="23">
        <v>13135</v>
      </c>
      <c r="E2282" s="25">
        <f t="shared" si="431"/>
        <v>12830.75</v>
      </c>
      <c r="F2282" s="25">
        <f t="shared" si="432"/>
        <v>12778.625</v>
      </c>
      <c r="G2282" s="25">
        <f t="shared" si="421"/>
        <v>1.0278883682712341</v>
      </c>
      <c r="H2282" s="25">
        <f t="shared" si="428"/>
        <v>1.0029760598604931</v>
      </c>
      <c r="I2282" s="4">
        <f t="shared" si="422"/>
        <v>13096.025444343095</v>
      </c>
      <c r="J2282" s="25">
        <f t="shared" si="429"/>
        <v>13028.009639613871</v>
      </c>
      <c r="K2282" s="15">
        <f t="shared" si="423"/>
        <v>13066.781776164442</v>
      </c>
      <c r="L2282" s="36">
        <f t="shared" si="424"/>
        <v>68.218223835558092</v>
      </c>
      <c r="M2282" s="36">
        <f t="shared" si="425"/>
        <v>68.218223835558092</v>
      </c>
      <c r="N2282" s="36">
        <f t="shared" si="426"/>
        <v>5.1936219136321351E-3</v>
      </c>
      <c r="O2282" s="36">
        <f t="shared" si="427"/>
        <v>4653.7260632783064</v>
      </c>
      <c r="P2282" s="35">
        <f t="shared" si="430"/>
        <v>4653.7260632783064</v>
      </c>
    </row>
    <row r="2283" spans="1:16" x14ac:dyDescent="0.4">
      <c r="A2283" s="1">
        <v>2282</v>
      </c>
      <c r="B2283" s="21">
        <v>42095</v>
      </c>
      <c r="C2283" s="43">
        <v>2</v>
      </c>
      <c r="D2283" s="23">
        <v>14528</v>
      </c>
      <c r="E2283" s="25">
        <f t="shared" si="431"/>
        <v>12726.5</v>
      </c>
      <c r="F2283" s="25">
        <f t="shared" si="432"/>
        <v>12539.5</v>
      </c>
      <c r="G2283" s="25">
        <f t="shared" si="421"/>
        <v>1.1585788907053711</v>
      </c>
      <c r="H2283" s="25">
        <f t="shared" si="428"/>
        <v>0.99962528745511148</v>
      </c>
      <c r="I2283" s="4">
        <f t="shared" si="422"/>
        <v>14533.445864485881</v>
      </c>
      <c r="J2283" s="25">
        <f t="shared" si="429"/>
        <v>13028.326059640791</v>
      </c>
      <c r="K2283" s="15">
        <f t="shared" si="423"/>
        <v>13023.444182427345</v>
      </c>
      <c r="L2283" s="36">
        <f t="shared" si="424"/>
        <v>1504.5558175726546</v>
      </c>
      <c r="M2283" s="36">
        <f t="shared" si="425"/>
        <v>1504.5558175726546</v>
      </c>
      <c r="N2283" s="36">
        <f t="shared" si="426"/>
        <v>0.10356248744305167</v>
      </c>
      <c r="O2283" s="36">
        <f t="shared" si="427"/>
        <v>2263688.2081917194</v>
      </c>
      <c r="P2283" s="35">
        <f t="shared" si="430"/>
        <v>2263688.2081917194</v>
      </c>
    </row>
    <row r="2284" spans="1:16" x14ac:dyDescent="0.4">
      <c r="A2284" s="1">
        <v>2283</v>
      </c>
      <c r="B2284" s="21">
        <v>42096</v>
      </c>
      <c r="C2284" s="43">
        <v>3</v>
      </c>
      <c r="D2284" s="23">
        <v>10188</v>
      </c>
      <c r="E2284" s="25">
        <f t="shared" si="431"/>
        <v>12352.5</v>
      </c>
      <c r="F2284" s="25">
        <f t="shared" si="432"/>
        <v>12243.375</v>
      </c>
      <c r="G2284" s="25">
        <f t="shared" si="421"/>
        <v>0.8321234953597354</v>
      </c>
      <c r="H2284" s="25">
        <f t="shared" si="428"/>
        <v>0.99623085886831275</v>
      </c>
      <c r="I2284" s="4">
        <f t="shared" si="422"/>
        <v>10226.545292497012</v>
      </c>
      <c r="J2284" s="25">
        <f t="shared" si="429"/>
        <v>13028.642479667713</v>
      </c>
      <c r="K2284" s="15">
        <f t="shared" si="423"/>
        <v>12979.53568740755</v>
      </c>
      <c r="L2284" s="36">
        <f t="shared" si="424"/>
        <v>-2791.5356874075496</v>
      </c>
      <c r="M2284" s="36">
        <f t="shared" si="425"/>
        <v>2791.5356874075496</v>
      </c>
      <c r="N2284" s="36">
        <f t="shared" si="426"/>
        <v>0.27400232503018745</v>
      </c>
      <c r="O2284" s="36">
        <f t="shared" si="427"/>
        <v>7792671.4940699404</v>
      </c>
      <c r="P2284" s="35">
        <f t="shared" si="430"/>
        <v>7792671.4940699404</v>
      </c>
    </row>
    <row r="2285" spans="1:16" x14ac:dyDescent="0.4">
      <c r="A2285" s="1">
        <v>2284</v>
      </c>
      <c r="B2285" s="21">
        <v>42097</v>
      </c>
      <c r="C2285" s="43">
        <v>4</v>
      </c>
      <c r="D2285" s="23">
        <v>11559</v>
      </c>
      <c r="E2285" s="25">
        <f t="shared" si="431"/>
        <v>12134.25</v>
      </c>
      <c r="F2285" s="25">
        <f t="shared" si="432"/>
        <v>11755</v>
      </c>
      <c r="G2285" s="25">
        <f t="shared" ref="G2285:G2348" si="433">D2285/F2285</f>
        <v>0.98332624415142489</v>
      </c>
      <c r="H2285" s="25">
        <f t="shared" si="428"/>
        <v>1.0011677938160828</v>
      </c>
      <c r="I2285" s="4">
        <f t="shared" ref="I2285:I2348" si="434">D2285/H2285</f>
        <v>11545.517216391221</v>
      </c>
      <c r="J2285" s="25">
        <f t="shared" si="429"/>
        <v>13028.958899694633</v>
      </c>
      <c r="K2285" s="15">
        <f t="shared" ref="K2285:K2348" si="435">H2285*J2285</f>
        <v>13044.174037327693</v>
      </c>
      <c r="L2285" s="36">
        <f t="shared" ref="L2285:L2348" si="436">D2285-K2285</f>
        <v>-1485.1740373276934</v>
      </c>
      <c r="M2285" s="36">
        <f t="shared" ref="M2285:M2348" si="437">ABS(L2285)</f>
        <v>1485.1740373276934</v>
      </c>
      <c r="N2285" s="36">
        <f t="shared" ref="N2285:N2348" si="438">M2285/D2285</f>
        <v>0.12848637748314676</v>
      </c>
      <c r="O2285" s="36">
        <f t="shared" ref="O2285:O2348" si="439">L2285^2</f>
        <v>2205741.9211522411</v>
      </c>
      <c r="P2285" s="35">
        <f t="shared" si="430"/>
        <v>2205741.9211522411</v>
      </c>
    </row>
    <row r="2286" spans="1:16" x14ac:dyDescent="0.4">
      <c r="A2286" s="1">
        <v>2285</v>
      </c>
      <c r="B2286" s="21">
        <v>42098</v>
      </c>
      <c r="C2286" s="43">
        <v>1</v>
      </c>
      <c r="D2286" s="23">
        <v>12262</v>
      </c>
      <c r="E2286" s="25">
        <f t="shared" si="431"/>
        <v>11375.75</v>
      </c>
      <c r="F2286" s="25">
        <f t="shared" si="432"/>
        <v>11735.125</v>
      </c>
      <c r="G2286" s="25">
        <f t="shared" si="433"/>
        <v>1.0448972635570564</v>
      </c>
      <c r="H2286" s="25">
        <f t="shared" si="428"/>
        <v>1.0029760598604931</v>
      </c>
      <c r="I2286" s="4">
        <f t="shared" si="434"/>
        <v>12225.615835442331</v>
      </c>
      <c r="J2286" s="25">
        <f t="shared" si="429"/>
        <v>13029.275319721553</v>
      </c>
      <c r="K2286" s="15">
        <f t="shared" si="435"/>
        <v>13068.051223011889</v>
      </c>
      <c r="L2286" s="36">
        <f t="shared" si="436"/>
        <v>-806.05122301188931</v>
      </c>
      <c r="M2286" s="36">
        <f t="shared" si="437"/>
        <v>806.05122301188931</v>
      </c>
      <c r="N2286" s="36">
        <f t="shared" si="438"/>
        <v>6.5735705677042025E-2</v>
      </c>
      <c r="O2286" s="36">
        <f t="shared" si="439"/>
        <v>649718.57411896251</v>
      </c>
      <c r="P2286" s="35">
        <f t="shared" si="430"/>
        <v>649718.57411896251</v>
      </c>
    </row>
    <row r="2287" spans="1:16" x14ac:dyDescent="0.4">
      <c r="A2287" s="1">
        <v>2286</v>
      </c>
      <c r="B2287" s="21">
        <v>42099</v>
      </c>
      <c r="C2287" s="43">
        <v>2</v>
      </c>
      <c r="D2287" s="23">
        <v>11494</v>
      </c>
      <c r="E2287" s="25">
        <f t="shared" si="431"/>
        <v>12094.5</v>
      </c>
      <c r="F2287" s="25">
        <f t="shared" si="432"/>
        <v>12488.75</v>
      </c>
      <c r="G2287" s="25">
        <f t="shared" si="433"/>
        <v>0.92034831348213397</v>
      </c>
      <c r="H2287" s="25">
        <f t="shared" si="428"/>
        <v>0.99962528745511148</v>
      </c>
      <c r="I2287" s="4">
        <f t="shared" si="434"/>
        <v>11498.308560462605</v>
      </c>
      <c r="J2287" s="25">
        <f t="shared" si="429"/>
        <v>13029.591739748475</v>
      </c>
      <c r="K2287" s="15">
        <f t="shared" si="435"/>
        <v>13024.709388268815</v>
      </c>
      <c r="L2287" s="36">
        <f t="shared" si="436"/>
        <v>-1530.709388268815</v>
      </c>
      <c r="M2287" s="36">
        <f t="shared" si="437"/>
        <v>1530.709388268815</v>
      </c>
      <c r="N2287" s="36">
        <f t="shared" si="438"/>
        <v>0.13317464662161257</v>
      </c>
      <c r="O2287" s="36">
        <f t="shared" si="439"/>
        <v>2343071.23133429</v>
      </c>
      <c r="P2287" s="35">
        <f t="shared" si="430"/>
        <v>2343071.23133429</v>
      </c>
    </row>
    <row r="2288" spans="1:16" x14ac:dyDescent="0.4">
      <c r="A2288" s="1">
        <v>2287</v>
      </c>
      <c r="B2288" s="21">
        <v>42100</v>
      </c>
      <c r="C2288" s="43">
        <v>3</v>
      </c>
      <c r="D2288" s="23">
        <v>13063</v>
      </c>
      <c r="E2288" s="25">
        <f t="shared" si="431"/>
        <v>12883</v>
      </c>
      <c r="F2288" s="25">
        <f t="shared" si="432"/>
        <v>13234.5</v>
      </c>
      <c r="G2288" s="25">
        <f t="shared" si="433"/>
        <v>0.98704144470890476</v>
      </c>
      <c r="H2288" s="25">
        <f t="shared" si="428"/>
        <v>0.99623085886831275</v>
      </c>
      <c r="I2288" s="4">
        <f t="shared" si="434"/>
        <v>13112.422571249361</v>
      </c>
      <c r="J2288" s="25">
        <f t="shared" si="429"/>
        <v>13029.908159775396</v>
      </c>
      <c r="K2288" s="15">
        <f t="shared" si="435"/>
        <v>12980.796596988279</v>
      </c>
      <c r="L2288" s="36">
        <f t="shared" si="436"/>
        <v>82.203403011721093</v>
      </c>
      <c r="M2288" s="36">
        <f t="shared" si="437"/>
        <v>82.203403011721093</v>
      </c>
      <c r="N2288" s="36">
        <f t="shared" si="438"/>
        <v>6.2928426097926277E-3</v>
      </c>
      <c r="O2288" s="36">
        <f t="shared" si="439"/>
        <v>6757.3994667074367</v>
      </c>
      <c r="P2288" s="35">
        <f t="shared" si="430"/>
        <v>6757.3994667074367</v>
      </c>
    </row>
    <row r="2289" spans="1:16" x14ac:dyDescent="0.4">
      <c r="A2289" s="1">
        <v>2288</v>
      </c>
      <c r="B2289" s="21">
        <v>42101</v>
      </c>
      <c r="C2289" s="43">
        <v>4</v>
      </c>
      <c r="D2289" s="23">
        <v>14713</v>
      </c>
      <c r="E2289" s="25">
        <f t="shared" si="431"/>
        <v>13586</v>
      </c>
      <c r="F2289" s="25">
        <f t="shared" si="432"/>
        <v>13668.125</v>
      </c>
      <c r="G2289" s="25">
        <f t="shared" si="433"/>
        <v>1.0764461109332846</v>
      </c>
      <c r="H2289" s="25">
        <f t="shared" si="428"/>
        <v>1.0011677938160828</v>
      </c>
      <c r="I2289" s="4">
        <f t="shared" si="434"/>
        <v>14695.838290921709</v>
      </c>
      <c r="J2289" s="25">
        <f t="shared" si="429"/>
        <v>13030.224579802318</v>
      </c>
      <c r="K2289" s="15">
        <f t="shared" si="435"/>
        <v>13045.44119548878</v>
      </c>
      <c r="L2289" s="36">
        <f t="shared" si="436"/>
        <v>1667.5588045112199</v>
      </c>
      <c r="M2289" s="36">
        <f t="shared" si="437"/>
        <v>1667.5588045112199</v>
      </c>
      <c r="N2289" s="36">
        <f t="shared" si="438"/>
        <v>0.11333914256176306</v>
      </c>
      <c r="O2289" s="36">
        <f t="shared" si="439"/>
        <v>2780752.366502889</v>
      </c>
      <c r="P2289" s="35">
        <f t="shared" si="430"/>
        <v>2780752.366502889</v>
      </c>
    </row>
    <row r="2290" spans="1:16" x14ac:dyDescent="0.4">
      <c r="A2290" s="1">
        <v>2289</v>
      </c>
      <c r="B2290" s="21">
        <v>42102</v>
      </c>
      <c r="C2290" s="43">
        <v>1</v>
      </c>
      <c r="D2290" s="23">
        <v>15074</v>
      </c>
      <c r="E2290" s="25">
        <f t="shared" si="431"/>
        <v>13750.25</v>
      </c>
      <c r="F2290" s="25">
        <f t="shared" si="432"/>
        <v>13998</v>
      </c>
      <c r="G2290" s="25">
        <f t="shared" si="433"/>
        <v>1.0768681240177169</v>
      </c>
      <c r="H2290" s="25">
        <f t="shared" si="428"/>
        <v>1.0029760598604931</v>
      </c>
      <c r="I2290" s="4">
        <f t="shared" si="434"/>
        <v>15029.271986907332</v>
      </c>
      <c r="J2290" s="25">
        <f t="shared" si="429"/>
        <v>13030.540999829238</v>
      </c>
      <c r="K2290" s="15">
        <f t="shared" si="435"/>
        <v>13069.320669859339</v>
      </c>
      <c r="L2290" s="36">
        <f t="shared" si="436"/>
        <v>2004.6793301406615</v>
      </c>
      <c r="M2290" s="36">
        <f t="shared" si="437"/>
        <v>2004.6793301406615</v>
      </c>
      <c r="N2290" s="36">
        <f t="shared" si="438"/>
        <v>0.13298920858038088</v>
      </c>
      <c r="O2290" s="36">
        <f t="shared" si="439"/>
        <v>4018739.2166932113</v>
      </c>
      <c r="P2290" s="35">
        <f t="shared" si="430"/>
        <v>4018739.2166932113</v>
      </c>
    </row>
    <row r="2291" spans="1:16" x14ac:dyDescent="0.4">
      <c r="A2291" s="1">
        <v>2290</v>
      </c>
      <c r="B2291" s="21">
        <v>42103</v>
      </c>
      <c r="C2291" s="43">
        <v>2</v>
      </c>
      <c r="D2291" s="23">
        <v>12151</v>
      </c>
      <c r="E2291" s="25">
        <f t="shared" si="431"/>
        <v>14245.75</v>
      </c>
      <c r="F2291" s="25">
        <f t="shared" si="432"/>
        <v>14042.375</v>
      </c>
      <c r="G2291" s="25">
        <f t="shared" si="433"/>
        <v>0.86530946510116702</v>
      </c>
      <c r="H2291" s="25">
        <f t="shared" si="428"/>
        <v>0.99962528745511148</v>
      </c>
      <c r="I2291" s="4">
        <f t="shared" si="434"/>
        <v>12155.554838888213</v>
      </c>
      <c r="J2291" s="25">
        <f t="shared" si="429"/>
        <v>13030.857419856158</v>
      </c>
      <c r="K2291" s="15">
        <f t="shared" si="435"/>
        <v>13025.974594110285</v>
      </c>
      <c r="L2291" s="36">
        <f t="shared" si="436"/>
        <v>-874.97459411028467</v>
      </c>
      <c r="M2291" s="36">
        <f t="shared" si="437"/>
        <v>874.97459411028467</v>
      </c>
      <c r="N2291" s="36">
        <f t="shared" si="438"/>
        <v>7.2008443264775304E-2</v>
      </c>
      <c r="O2291" s="36">
        <f t="shared" si="439"/>
        <v>765580.54033845745</v>
      </c>
      <c r="P2291" s="35">
        <f t="shared" si="430"/>
        <v>765580.54033845745</v>
      </c>
    </row>
    <row r="2292" spans="1:16" x14ac:dyDescent="0.4">
      <c r="A2292" s="1">
        <v>2291</v>
      </c>
      <c r="B2292" s="21">
        <v>42104</v>
      </c>
      <c r="C2292" s="43">
        <v>3</v>
      </c>
      <c r="D2292" s="23">
        <v>15045</v>
      </c>
      <c r="E2292" s="25">
        <f t="shared" si="431"/>
        <v>13839</v>
      </c>
      <c r="F2292" s="25">
        <f t="shared" si="432"/>
        <v>13455.75</v>
      </c>
      <c r="G2292" s="25">
        <f t="shared" si="433"/>
        <v>1.118109358452706</v>
      </c>
      <c r="H2292" s="25">
        <f t="shared" si="428"/>
        <v>0.99623085886831275</v>
      </c>
      <c r="I2292" s="4">
        <f t="shared" si="434"/>
        <v>15101.921272636197</v>
      </c>
      <c r="J2292" s="25">
        <f t="shared" si="429"/>
        <v>13031.17383988308</v>
      </c>
      <c r="K2292" s="15">
        <f t="shared" si="435"/>
        <v>12982.05750656901</v>
      </c>
      <c r="L2292" s="36">
        <f t="shared" si="436"/>
        <v>2062.94249343099</v>
      </c>
      <c r="M2292" s="36">
        <f t="shared" si="437"/>
        <v>2062.94249343099</v>
      </c>
      <c r="N2292" s="36">
        <f t="shared" si="438"/>
        <v>0.13711814512668594</v>
      </c>
      <c r="O2292" s="36">
        <f t="shared" si="439"/>
        <v>4255731.7312032701</v>
      </c>
      <c r="P2292" s="35">
        <f t="shared" si="430"/>
        <v>4255731.7312032701</v>
      </c>
    </row>
    <row r="2293" spans="1:16" x14ac:dyDescent="0.4">
      <c r="A2293" s="1">
        <v>2292</v>
      </c>
      <c r="B2293" s="21">
        <v>42105</v>
      </c>
      <c r="C2293" s="43">
        <v>4</v>
      </c>
      <c r="D2293" s="23">
        <v>13086</v>
      </c>
      <c r="E2293" s="25">
        <f t="shared" si="431"/>
        <v>13072.5</v>
      </c>
      <c r="F2293" s="25">
        <f t="shared" si="432"/>
        <v>13373</v>
      </c>
      <c r="G2293" s="25">
        <f t="shared" si="433"/>
        <v>0.97853884693038207</v>
      </c>
      <c r="H2293" s="25">
        <f t="shared" si="428"/>
        <v>1.0011677938160828</v>
      </c>
      <c r="I2293" s="4">
        <f t="shared" si="434"/>
        <v>13070.736075239685</v>
      </c>
      <c r="J2293" s="25">
        <f t="shared" si="429"/>
        <v>13031.490259910001</v>
      </c>
      <c r="K2293" s="15">
        <f t="shared" si="435"/>
        <v>13046.708353649867</v>
      </c>
      <c r="L2293" s="36">
        <f t="shared" si="436"/>
        <v>39.291646350133306</v>
      </c>
      <c r="M2293" s="36">
        <f t="shared" si="437"/>
        <v>39.291646350133306</v>
      </c>
      <c r="N2293" s="36">
        <f t="shared" si="438"/>
        <v>3.0025711714911588E-3</v>
      </c>
      <c r="O2293" s="36">
        <f t="shared" si="439"/>
        <v>1543.8334729039439</v>
      </c>
      <c r="P2293" s="35">
        <f t="shared" si="430"/>
        <v>1543.8334729039439</v>
      </c>
    </row>
    <row r="2294" spans="1:16" x14ac:dyDescent="0.4">
      <c r="A2294" s="1">
        <v>2293</v>
      </c>
      <c r="B2294" s="21">
        <v>42106</v>
      </c>
      <c r="C2294" s="43">
        <v>1</v>
      </c>
      <c r="D2294" s="23">
        <v>12008</v>
      </c>
      <c r="E2294" s="25">
        <f t="shared" si="431"/>
        <v>13673.5</v>
      </c>
      <c r="F2294" s="25">
        <f t="shared" si="432"/>
        <v>13725.125</v>
      </c>
      <c r="G2294" s="25">
        <f t="shared" si="433"/>
        <v>0.87489184980100365</v>
      </c>
      <c r="H2294" s="25">
        <f t="shared" si="428"/>
        <v>1.0029760598604931</v>
      </c>
      <c r="I2294" s="4">
        <f t="shared" si="434"/>
        <v>11972.369511661353</v>
      </c>
      <c r="J2294" s="25">
        <f t="shared" si="429"/>
        <v>13031.806679936921</v>
      </c>
      <c r="K2294" s="15">
        <f t="shared" si="435"/>
        <v>13070.590116706788</v>
      </c>
      <c r="L2294" s="36">
        <f t="shared" si="436"/>
        <v>-1062.5901167067877</v>
      </c>
      <c r="M2294" s="36">
        <f t="shared" si="437"/>
        <v>1062.5901167067877</v>
      </c>
      <c r="N2294" s="36">
        <f t="shared" si="438"/>
        <v>8.8490182936941011E-2</v>
      </c>
      <c r="O2294" s="36">
        <f t="shared" si="439"/>
        <v>1129097.7561229449</v>
      </c>
      <c r="P2294" s="35">
        <f t="shared" si="430"/>
        <v>1129097.7561229449</v>
      </c>
    </row>
    <row r="2295" spans="1:16" x14ac:dyDescent="0.4">
      <c r="A2295" s="1">
        <v>2294</v>
      </c>
      <c r="B2295" s="21">
        <v>42107</v>
      </c>
      <c r="C2295" s="43">
        <v>2</v>
      </c>
      <c r="D2295" s="23">
        <v>14555</v>
      </c>
      <c r="E2295" s="25">
        <f t="shared" si="431"/>
        <v>13776.75</v>
      </c>
      <c r="F2295" s="25">
        <f t="shared" si="432"/>
        <v>14074.125</v>
      </c>
      <c r="G2295" s="25">
        <f t="shared" si="433"/>
        <v>1.0341673105788105</v>
      </c>
      <c r="H2295" s="25">
        <f t="shared" si="428"/>
        <v>0.99962528745511148</v>
      </c>
      <c r="I2295" s="4">
        <f t="shared" si="434"/>
        <v>14560.45598551707</v>
      </c>
      <c r="J2295" s="25">
        <f t="shared" si="429"/>
        <v>13032.123099963843</v>
      </c>
      <c r="K2295" s="15">
        <f t="shared" si="435"/>
        <v>13027.239799951754</v>
      </c>
      <c r="L2295" s="36">
        <f t="shared" si="436"/>
        <v>1527.7602000482457</v>
      </c>
      <c r="M2295" s="36">
        <f t="shared" si="437"/>
        <v>1527.7602000482457</v>
      </c>
      <c r="N2295" s="36">
        <f t="shared" si="438"/>
        <v>0.10496463071441056</v>
      </c>
      <c r="O2295" s="36">
        <f t="shared" si="439"/>
        <v>2334051.2288514557</v>
      </c>
      <c r="P2295" s="35">
        <f t="shared" si="430"/>
        <v>2334051.2288514557</v>
      </c>
    </row>
    <row r="2296" spans="1:16" x14ac:dyDescent="0.4">
      <c r="A2296" s="1">
        <v>2295</v>
      </c>
      <c r="B2296" s="21">
        <v>42108</v>
      </c>
      <c r="C2296" s="43">
        <v>3</v>
      </c>
      <c r="D2296" s="23">
        <v>15458</v>
      </c>
      <c r="E2296" s="25">
        <f t="shared" si="431"/>
        <v>14371.5</v>
      </c>
      <c r="F2296" s="25">
        <f t="shared" si="432"/>
        <v>14410.75</v>
      </c>
      <c r="G2296" s="25">
        <f t="shared" si="433"/>
        <v>1.0726714431934494</v>
      </c>
      <c r="H2296" s="25">
        <f t="shared" si="428"/>
        <v>0.99623085886831275</v>
      </c>
      <c r="I2296" s="4">
        <f t="shared" si="434"/>
        <v>15516.483817375229</v>
      </c>
      <c r="J2296" s="25">
        <f t="shared" si="429"/>
        <v>13032.439519990763</v>
      </c>
      <c r="K2296" s="15">
        <f t="shared" si="435"/>
        <v>12983.318416149739</v>
      </c>
      <c r="L2296" s="36">
        <f t="shared" si="436"/>
        <v>2474.6815838502607</v>
      </c>
      <c r="M2296" s="36">
        <f t="shared" si="437"/>
        <v>2474.6815838502607</v>
      </c>
      <c r="N2296" s="36">
        <f t="shared" si="438"/>
        <v>0.1600906704522099</v>
      </c>
      <c r="O2296" s="36">
        <f t="shared" si="439"/>
        <v>6124048.9414476352</v>
      </c>
      <c r="P2296" s="35">
        <f t="shared" si="430"/>
        <v>6124048.9414476352</v>
      </c>
    </row>
    <row r="2297" spans="1:16" x14ac:dyDescent="0.4">
      <c r="A2297" s="1">
        <v>2296</v>
      </c>
      <c r="B2297" s="21">
        <v>42109</v>
      </c>
      <c r="C2297" s="43">
        <v>4</v>
      </c>
      <c r="D2297" s="23">
        <v>15465</v>
      </c>
      <c r="E2297" s="25">
        <f t="shared" si="431"/>
        <v>14450</v>
      </c>
      <c r="F2297" s="25">
        <f t="shared" si="432"/>
        <v>14541.5</v>
      </c>
      <c r="G2297" s="25">
        <f t="shared" si="433"/>
        <v>1.0635078912079221</v>
      </c>
      <c r="H2297" s="25">
        <f t="shared" si="428"/>
        <v>1.0011677938160828</v>
      </c>
      <c r="I2297" s="4">
        <f t="shared" si="434"/>
        <v>15446.961134310082</v>
      </c>
      <c r="J2297" s="25">
        <f t="shared" si="429"/>
        <v>13032.755940017683</v>
      </c>
      <c r="K2297" s="15">
        <f t="shared" si="435"/>
        <v>13047.975511810952</v>
      </c>
      <c r="L2297" s="36">
        <f t="shared" si="436"/>
        <v>2417.0244881890485</v>
      </c>
      <c r="M2297" s="36">
        <f t="shared" si="437"/>
        <v>2417.0244881890485</v>
      </c>
      <c r="N2297" s="36">
        <f t="shared" si="438"/>
        <v>0.15628997660452948</v>
      </c>
      <c r="O2297" s="36">
        <f t="shared" si="439"/>
        <v>5842007.3765055323</v>
      </c>
      <c r="P2297" s="35">
        <f t="shared" si="430"/>
        <v>5842007.3765055323</v>
      </c>
    </row>
    <row r="2298" spans="1:16" x14ac:dyDescent="0.4">
      <c r="A2298" s="1">
        <v>2297</v>
      </c>
      <c r="B2298" s="21">
        <v>42110</v>
      </c>
      <c r="C2298" s="43">
        <v>1</v>
      </c>
      <c r="D2298" s="23">
        <v>12322</v>
      </c>
      <c r="E2298" s="25">
        <f t="shared" si="431"/>
        <v>14633</v>
      </c>
      <c r="F2298" s="25">
        <f t="shared" si="432"/>
        <v>14382.25</v>
      </c>
      <c r="G2298" s="25">
        <f t="shared" si="433"/>
        <v>0.85675050843922196</v>
      </c>
      <c r="H2298" s="25">
        <f t="shared" si="428"/>
        <v>1.0029760598604931</v>
      </c>
      <c r="I2298" s="4">
        <f t="shared" si="434"/>
        <v>12285.437801689806</v>
      </c>
      <c r="J2298" s="25">
        <f t="shared" si="429"/>
        <v>13033.072360044605</v>
      </c>
      <c r="K2298" s="15">
        <f t="shared" si="435"/>
        <v>13071.859563554237</v>
      </c>
      <c r="L2298" s="36">
        <f t="shared" si="436"/>
        <v>-749.85956355423696</v>
      </c>
      <c r="M2298" s="36">
        <f t="shared" si="437"/>
        <v>749.85956355423696</v>
      </c>
      <c r="N2298" s="36">
        <f t="shared" si="438"/>
        <v>6.0855345199986768E-2</v>
      </c>
      <c r="O2298" s="36">
        <f t="shared" si="439"/>
        <v>562289.36505375069</v>
      </c>
      <c r="P2298" s="35">
        <f t="shared" si="430"/>
        <v>562289.36505375069</v>
      </c>
    </row>
    <row r="2299" spans="1:16" x14ac:dyDescent="0.4">
      <c r="A2299" s="1">
        <v>2298</v>
      </c>
      <c r="B2299" s="21">
        <v>42111</v>
      </c>
      <c r="C2299" s="43">
        <v>2</v>
      </c>
      <c r="D2299" s="23">
        <v>15287</v>
      </c>
      <c r="E2299" s="25">
        <f t="shared" si="431"/>
        <v>14131.5</v>
      </c>
      <c r="F2299" s="25">
        <f t="shared" si="432"/>
        <v>13739.625</v>
      </c>
      <c r="G2299" s="25">
        <f t="shared" si="433"/>
        <v>1.1126213415577209</v>
      </c>
      <c r="H2299" s="25">
        <f t="shared" si="428"/>
        <v>0.99962528745511148</v>
      </c>
      <c r="I2299" s="4">
        <f t="shared" si="434"/>
        <v>15292.730377918204</v>
      </c>
      <c r="J2299" s="25">
        <f t="shared" si="429"/>
        <v>13033.388780071526</v>
      </c>
      <c r="K2299" s="15">
        <f t="shared" si="435"/>
        <v>13028.505005793224</v>
      </c>
      <c r="L2299" s="36">
        <f t="shared" si="436"/>
        <v>2258.494994206776</v>
      </c>
      <c r="M2299" s="36">
        <f t="shared" si="437"/>
        <v>2258.494994206776</v>
      </c>
      <c r="N2299" s="36">
        <f t="shared" si="438"/>
        <v>0.14773958227296238</v>
      </c>
      <c r="O2299" s="36">
        <f t="shared" si="439"/>
        <v>5100799.6388570657</v>
      </c>
      <c r="P2299" s="35">
        <f t="shared" si="430"/>
        <v>5100799.6388570657</v>
      </c>
    </row>
    <row r="2300" spans="1:16" x14ac:dyDescent="0.4">
      <c r="A2300" s="1">
        <v>2299</v>
      </c>
      <c r="B2300" s="21">
        <v>42112</v>
      </c>
      <c r="C2300" s="43">
        <v>3</v>
      </c>
      <c r="D2300" s="23">
        <v>13452</v>
      </c>
      <c r="E2300" s="25">
        <f t="shared" si="431"/>
        <v>13347.75</v>
      </c>
      <c r="F2300" s="25">
        <f t="shared" si="432"/>
        <v>13651.5</v>
      </c>
      <c r="G2300" s="25">
        <f t="shared" si="433"/>
        <v>0.98538622129436326</v>
      </c>
      <c r="H2300" s="25">
        <f t="shared" si="428"/>
        <v>0.99623085886831275</v>
      </c>
      <c r="I2300" s="4">
        <f t="shared" si="434"/>
        <v>13502.894314357069</v>
      </c>
      <c r="J2300" s="25">
        <f t="shared" si="429"/>
        <v>13033.705200098446</v>
      </c>
      <c r="K2300" s="15">
        <f t="shared" si="435"/>
        <v>12984.579325730469</v>
      </c>
      <c r="L2300" s="36">
        <f t="shared" si="436"/>
        <v>467.42067426953145</v>
      </c>
      <c r="M2300" s="36">
        <f t="shared" si="437"/>
        <v>467.42067426953145</v>
      </c>
      <c r="N2300" s="36">
        <f t="shared" si="438"/>
        <v>3.4747299603741559E-2</v>
      </c>
      <c r="O2300" s="36">
        <f t="shared" si="439"/>
        <v>218482.08673458343</v>
      </c>
      <c r="P2300" s="35">
        <f t="shared" si="430"/>
        <v>218482.08673458343</v>
      </c>
    </row>
    <row r="2301" spans="1:16" x14ac:dyDescent="0.4">
      <c r="A2301" s="1">
        <v>2300</v>
      </c>
      <c r="B2301" s="21">
        <v>42113</v>
      </c>
      <c r="C2301" s="43">
        <v>4</v>
      </c>
      <c r="D2301" s="23">
        <v>12330</v>
      </c>
      <c r="E2301" s="25">
        <f t="shared" si="431"/>
        <v>13955.25</v>
      </c>
      <c r="F2301" s="25">
        <f t="shared" si="432"/>
        <v>13908.5</v>
      </c>
      <c r="G2301" s="25">
        <f t="shared" si="433"/>
        <v>0.88650825035050507</v>
      </c>
      <c r="H2301" s="25">
        <f t="shared" si="428"/>
        <v>1.0011677938160828</v>
      </c>
      <c r="I2301" s="4">
        <f t="shared" si="434"/>
        <v>12315.617897577969</v>
      </c>
      <c r="J2301" s="25">
        <f t="shared" si="429"/>
        <v>13034.021620125368</v>
      </c>
      <c r="K2301" s="15">
        <f t="shared" si="435"/>
        <v>13049.24266997204</v>
      </c>
      <c r="L2301" s="36">
        <f t="shared" si="436"/>
        <v>-719.24266997203995</v>
      </c>
      <c r="M2301" s="36">
        <f t="shared" si="437"/>
        <v>719.24266997203995</v>
      </c>
      <c r="N2301" s="36">
        <f t="shared" si="438"/>
        <v>5.8332738846069744E-2</v>
      </c>
      <c r="O2301" s="36">
        <f t="shared" si="439"/>
        <v>517310.01830850879</v>
      </c>
      <c r="P2301" s="35">
        <f t="shared" si="430"/>
        <v>517310.01830850879</v>
      </c>
    </row>
    <row r="2302" spans="1:16" x14ac:dyDescent="0.4">
      <c r="A2302" s="1">
        <v>2301</v>
      </c>
      <c r="B2302" s="21">
        <v>42114</v>
      </c>
      <c r="C2302" s="43">
        <v>1</v>
      </c>
      <c r="D2302" s="23">
        <v>14752</v>
      </c>
      <c r="E2302" s="25">
        <f t="shared" si="431"/>
        <v>13861.75</v>
      </c>
      <c r="F2302" s="25">
        <f t="shared" si="432"/>
        <v>14039.75</v>
      </c>
      <c r="G2302" s="25">
        <f t="shared" si="433"/>
        <v>1.0507309603091224</v>
      </c>
      <c r="H2302" s="25">
        <f t="shared" si="428"/>
        <v>1.0029760598604931</v>
      </c>
      <c r="I2302" s="4">
        <f t="shared" si="434"/>
        <v>14708.227434712549</v>
      </c>
      <c r="J2302" s="25">
        <f t="shared" si="429"/>
        <v>13034.338040152288</v>
      </c>
      <c r="K2302" s="15">
        <f t="shared" si="435"/>
        <v>13073.129010401684</v>
      </c>
      <c r="L2302" s="36">
        <f t="shared" si="436"/>
        <v>1678.8709895983156</v>
      </c>
      <c r="M2302" s="36">
        <f t="shared" si="437"/>
        <v>1678.8709895983156</v>
      </c>
      <c r="N2302" s="36">
        <f t="shared" si="438"/>
        <v>0.11380633063979906</v>
      </c>
      <c r="O2302" s="36">
        <f t="shared" si="439"/>
        <v>2818607.7997148279</v>
      </c>
      <c r="P2302" s="35">
        <f t="shared" si="430"/>
        <v>2818607.7997148279</v>
      </c>
    </row>
    <row r="2303" spans="1:16" x14ac:dyDescent="0.4">
      <c r="A2303" s="1">
        <v>2302</v>
      </c>
      <c r="B2303" s="21">
        <v>42115</v>
      </c>
      <c r="C2303" s="43">
        <v>2</v>
      </c>
      <c r="D2303" s="23">
        <v>14913</v>
      </c>
      <c r="E2303" s="25">
        <f t="shared" si="431"/>
        <v>14217.75</v>
      </c>
      <c r="F2303" s="25">
        <f t="shared" si="432"/>
        <v>14189</v>
      </c>
      <c r="G2303" s="25">
        <f t="shared" si="433"/>
        <v>1.0510254422439917</v>
      </c>
      <c r="H2303" s="25">
        <f t="shared" si="428"/>
        <v>0.99962528745511148</v>
      </c>
      <c r="I2303" s="4">
        <f t="shared" si="434"/>
        <v>14918.59018289358</v>
      </c>
      <c r="J2303" s="25">
        <f t="shared" si="429"/>
        <v>13034.654460179208</v>
      </c>
      <c r="K2303" s="15">
        <f t="shared" si="435"/>
        <v>13029.770211634692</v>
      </c>
      <c r="L2303" s="36">
        <f t="shared" si="436"/>
        <v>1883.2297883653082</v>
      </c>
      <c r="M2303" s="36">
        <f t="shared" si="437"/>
        <v>1883.2297883653082</v>
      </c>
      <c r="N2303" s="36">
        <f t="shared" si="438"/>
        <v>0.12628108283814848</v>
      </c>
      <c r="O2303" s="36">
        <f t="shared" si="439"/>
        <v>3546554.4357864433</v>
      </c>
      <c r="P2303" s="35">
        <f t="shared" si="430"/>
        <v>3546554.4357864433</v>
      </c>
    </row>
    <row r="2304" spans="1:16" x14ac:dyDescent="0.4">
      <c r="A2304" s="1">
        <v>2303</v>
      </c>
      <c r="B2304" s="21">
        <v>42116</v>
      </c>
      <c r="C2304" s="43">
        <v>3</v>
      </c>
      <c r="D2304" s="23">
        <v>14876</v>
      </c>
      <c r="E2304" s="25">
        <f t="shared" si="431"/>
        <v>14160.25</v>
      </c>
      <c r="F2304" s="25">
        <f t="shared" si="432"/>
        <v>14126.25</v>
      </c>
      <c r="G2304" s="25">
        <f t="shared" si="433"/>
        <v>1.053074949119547</v>
      </c>
      <c r="H2304" s="25">
        <f t="shared" si="428"/>
        <v>0.99623085886831275</v>
      </c>
      <c r="I2304" s="4">
        <f t="shared" si="434"/>
        <v>14932.281877815623</v>
      </c>
      <c r="J2304" s="25">
        <f t="shared" si="429"/>
        <v>13034.97088020613</v>
      </c>
      <c r="K2304" s="15">
        <f t="shared" si="435"/>
        <v>12985.8402353112</v>
      </c>
      <c r="L2304" s="36">
        <f t="shared" si="436"/>
        <v>1890.1597646888004</v>
      </c>
      <c r="M2304" s="36">
        <f t="shared" si="437"/>
        <v>1890.1597646888004</v>
      </c>
      <c r="N2304" s="36">
        <f t="shared" si="438"/>
        <v>0.12706102209524067</v>
      </c>
      <c r="O2304" s="36">
        <f t="shared" si="439"/>
        <v>3572703.9360484211</v>
      </c>
      <c r="P2304" s="35">
        <f t="shared" si="430"/>
        <v>3572703.9360484211</v>
      </c>
    </row>
    <row r="2305" spans="1:16" x14ac:dyDescent="0.4">
      <c r="A2305" s="1">
        <v>2304</v>
      </c>
      <c r="B2305" s="21">
        <v>42117</v>
      </c>
      <c r="C2305" s="43">
        <v>4</v>
      </c>
      <c r="D2305" s="23">
        <v>12100</v>
      </c>
      <c r="E2305" s="25">
        <f t="shared" si="431"/>
        <v>14092.25</v>
      </c>
      <c r="F2305" s="25">
        <f t="shared" si="432"/>
        <v>13822.125</v>
      </c>
      <c r="G2305" s="25">
        <f t="shared" si="433"/>
        <v>0.87540808667263537</v>
      </c>
      <c r="H2305" s="25">
        <f t="shared" si="428"/>
        <v>1.0011677938160828</v>
      </c>
      <c r="I2305" s="4">
        <f t="shared" si="434"/>
        <v>12085.886176860782</v>
      </c>
      <c r="J2305" s="25">
        <f t="shared" si="429"/>
        <v>13035.287300233051</v>
      </c>
      <c r="K2305" s="15">
        <f t="shared" si="435"/>
        <v>13050.509828133125</v>
      </c>
      <c r="L2305" s="36">
        <f t="shared" si="436"/>
        <v>-950.50982813312476</v>
      </c>
      <c r="M2305" s="36">
        <f t="shared" si="437"/>
        <v>950.50982813312476</v>
      </c>
      <c r="N2305" s="36">
        <f t="shared" si="438"/>
        <v>7.8554531250671467E-2</v>
      </c>
      <c r="O2305" s="36">
        <f t="shared" si="439"/>
        <v>903468.93337766232</v>
      </c>
      <c r="P2305" s="35">
        <f t="shared" si="430"/>
        <v>903468.93337766232</v>
      </c>
    </row>
    <row r="2306" spans="1:16" x14ac:dyDescent="0.4">
      <c r="A2306" s="1">
        <v>2305</v>
      </c>
      <c r="B2306" s="21">
        <v>42118</v>
      </c>
      <c r="C2306" s="43">
        <v>1</v>
      </c>
      <c r="D2306" s="23">
        <v>14480</v>
      </c>
      <c r="E2306" s="25">
        <f t="shared" si="431"/>
        <v>13552</v>
      </c>
      <c r="F2306" s="25">
        <f t="shared" si="432"/>
        <v>13151.125</v>
      </c>
      <c r="G2306" s="25">
        <f t="shared" si="433"/>
        <v>1.1010464884182911</v>
      </c>
      <c r="H2306" s="25">
        <f t="shared" ref="H2306:H2369" si="440">VLOOKUP(C2306,$Q$38:$S$42,3,FALSE)</f>
        <v>1.0029760598604931</v>
      </c>
      <c r="I2306" s="4">
        <f t="shared" si="434"/>
        <v>14437.034521057329</v>
      </c>
      <c r="J2306" s="25">
        <f t="shared" si="429"/>
        <v>13035.603720259973</v>
      </c>
      <c r="K2306" s="15">
        <f t="shared" si="435"/>
        <v>13074.398457249134</v>
      </c>
      <c r="L2306" s="36">
        <f t="shared" si="436"/>
        <v>1405.6015427508664</v>
      </c>
      <c r="M2306" s="36">
        <f t="shared" si="437"/>
        <v>1405.6015427508664</v>
      </c>
      <c r="N2306" s="36">
        <f t="shared" si="438"/>
        <v>9.7071929747988006E-2</v>
      </c>
      <c r="O2306" s="36">
        <f t="shared" si="439"/>
        <v>1975715.6969836159</v>
      </c>
      <c r="P2306" s="35">
        <f t="shared" si="430"/>
        <v>1975715.6969836159</v>
      </c>
    </row>
    <row r="2307" spans="1:16" x14ac:dyDescent="0.4">
      <c r="A2307" s="1">
        <v>2306</v>
      </c>
      <c r="B2307" s="21">
        <v>42119</v>
      </c>
      <c r="C2307" s="43">
        <v>2</v>
      </c>
      <c r="D2307" s="23">
        <v>12752</v>
      </c>
      <c r="E2307" s="25">
        <f t="shared" si="431"/>
        <v>12750.25</v>
      </c>
      <c r="F2307" s="25">
        <f t="shared" si="432"/>
        <v>13032</v>
      </c>
      <c r="G2307" s="25">
        <f t="shared" si="433"/>
        <v>0.97851442602823824</v>
      </c>
      <c r="H2307" s="25">
        <f t="shared" si="440"/>
        <v>0.99962528745511148</v>
      </c>
      <c r="I2307" s="4">
        <f t="shared" si="434"/>
        <v>12756.780125545427</v>
      </c>
      <c r="J2307" s="25">
        <f t="shared" ref="J2307:J2370" si="441">INTERCEPT($I$2:$I$3896,$A$2:$A$3896)+SLOPE($I$2:$I$3896,$A$2:$A$3896)*A2307</f>
        <v>13035.920140286893</v>
      </c>
      <c r="K2307" s="15">
        <f t="shared" si="435"/>
        <v>13031.035417476163</v>
      </c>
      <c r="L2307" s="36">
        <f t="shared" si="436"/>
        <v>-279.03541747616327</v>
      </c>
      <c r="M2307" s="36">
        <f t="shared" si="437"/>
        <v>279.03541747616327</v>
      </c>
      <c r="N2307" s="36">
        <f t="shared" si="438"/>
        <v>2.1881698359172152E-2</v>
      </c>
      <c r="O2307" s="36">
        <f t="shared" si="439"/>
        <v>77860.764206096719</v>
      </c>
      <c r="P2307" s="35">
        <f t="shared" ref="P2307:P2370" si="442">(D2307-K2307)^2</f>
        <v>77860.764206096719</v>
      </c>
    </row>
    <row r="2308" spans="1:16" x14ac:dyDescent="0.4">
      <c r="A2308" s="1">
        <v>2307</v>
      </c>
      <c r="B2308" s="21">
        <v>42120</v>
      </c>
      <c r="C2308" s="43">
        <v>3</v>
      </c>
      <c r="D2308" s="23">
        <v>11669</v>
      </c>
      <c r="E2308" s="25">
        <f t="shared" si="431"/>
        <v>13313.75</v>
      </c>
      <c r="F2308" s="25">
        <f t="shared" si="432"/>
        <v>13356.5</v>
      </c>
      <c r="G2308" s="25">
        <f t="shared" si="433"/>
        <v>0.87365702092614084</v>
      </c>
      <c r="H2308" s="25">
        <f t="shared" si="440"/>
        <v>0.99623085886831275</v>
      </c>
      <c r="I2308" s="4">
        <f t="shared" si="434"/>
        <v>11713.148509829962</v>
      </c>
      <c r="J2308" s="25">
        <f t="shared" si="441"/>
        <v>13036.236560313813</v>
      </c>
      <c r="K2308" s="15">
        <f t="shared" si="435"/>
        <v>12987.101144891929</v>
      </c>
      <c r="L2308" s="36">
        <f t="shared" si="436"/>
        <v>-1318.1011448919289</v>
      </c>
      <c r="M2308" s="36">
        <f t="shared" si="437"/>
        <v>1318.1011448919289</v>
      </c>
      <c r="N2308" s="36">
        <f t="shared" si="438"/>
        <v>0.11295750663226746</v>
      </c>
      <c r="O2308" s="36">
        <f t="shared" si="439"/>
        <v>1737390.6281654139</v>
      </c>
      <c r="P2308" s="35">
        <f t="shared" si="442"/>
        <v>1737390.6281654139</v>
      </c>
    </row>
    <row r="2309" spans="1:16" x14ac:dyDescent="0.4">
      <c r="A2309" s="1">
        <v>2308</v>
      </c>
      <c r="B2309" s="21">
        <v>42121</v>
      </c>
      <c r="C2309" s="43">
        <v>4</v>
      </c>
      <c r="D2309" s="23">
        <v>14354</v>
      </c>
      <c r="E2309" s="25">
        <f t="shared" ref="E2309:E2372" si="443">AVERAGE(D2307:D2310)</f>
        <v>13399.25</v>
      </c>
      <c r="F2309" s="25">
        <f t="shared" ref="F2309:F2372" si="444">AVERAGE(E2309:E2310)</f>
        <v>13642</v>
      </c>
      <c r="G2309" s="25">
        <f t="shared" si="433"/>
        <v>1.0521917607388946</v>
      </c>
      <c r="H2309" s="25">
        <f t="shared" si="440"/>
        <v>1.0011677938160828</v>
      </c>
      <c r="I2309" s="4">
        <f t="shared" si="434"/>
        <v>14337.257039889228</v>
      </c>
      <c r="J2309" s="25">
        <f t="shared" si="441"/>
        <v>13036.552980340735</v>
      </c>
      <c r="K2309" s="15">
        <f t="shared" si="435"/>
        <v>13051.776986294213</v>
      </c>
      <c r="L2309" s="36">
        <f t="shared" si="436"/>
        <v>1302.2230137057868</v>
      </c>
      <c r="M2309" s="36">
        <f t="shared" si="437"/>
        <v>1302.2230137057868</v>
      </c>
      <c r="N2309" s="36">
        <f t="shared" si="438"/>
        <v>9.0721959990649775E-2</v>
      </c>
      <c r="O2309" s="36">
        <f t="shared" si="439"/>
        <v>1695784.7774249818</v>
      </c>
      <c r="P2309" s="35">
        <f t="shared" si="442"/>
        <v>1695784.7774249818</v>
      </c>
    </row>
    <row r="2310" spans="1:16" x14ac:dyDescent="0.4">
      <c r="A2310" s="1">
        <v>2309</v>
      </c>
      <c r="B2310" s="21">
        <v>42122</v>
      </c>
      <c r="C2310" s="43">
        <v>1</v>
      </c>
      <c r="D2310" s="23">
        <v>14822</v>
      </c>
      <c r="E2310" s="25">
        <f t="shared" si="443"/>
        <v>13884.75</v>
      </c>
      <c r="F2310" s="25">
        <f t="shared" si="444"/>
        <v>13907.875</v>
      </c>
      <c r="G2310" s="25">
        <f t="shared" si="433"/>
        <v>1.065727150984604</v>
      </c>
      <c r="H2310" s="25">
        <f t="shared" si="440"/>
        <v>1.0029760598604931</v>
      </c>
      <c r="I2310" s="4">
        <f t="shared" si="434"/>
        <v>14778.019728667936</v>
      </c>
      <c r="J2310" s="25">
        <f t="shared" si="441"/>
        <v>13036.869400367656</v>
      </c>
      <c r="K2310" s="15">
        <f t="shared" si="435"/>
        <v>13075.667904096581</v>
      </c>
      <c r="L2310" s="36">
        <f t="shared" si="436"/>
        <v>1746.332095903419</v>
      </c>
      <c r="M2310" s="36">
        <f t="shared" si="437"/>
        <v>1746.332095903419</v>
      </c>
      <c r="N2310" s="36">
        <f t="shared" si="438"/>
        <v>0.11782027364076501</v>
      </c>
      <c r="O2310" s="36">
        <f t="shared" si="439"/>
        <v>3049675.7891824283</v>
      </c>
      <c r="P2310" s="35">
        <f t="shared" si="442"/>
        <v>3049675.7891824283</v>
      </c>
    </row>
    <row r="2311" spans="1:16" x14ac:dyDescent="0.4">
      <c r="A2311" s="1">
        <v>2310</v>
      </c>
      <c r="B2311" s="21">
        <v>42123</v>
      </c>
      <c r="C2311" s="43">
        <v>2</v>
      </c>
      <c r="D2311" s="23">
        <v>14694</v>
      </c>
      <c r="E2311" s="25">
        <f t="shared" si="443"/>
        <v>13931</v>
      </c>
      <c r="F2311" s="25">
        <f t="shared" si="444"/>
        <v>13973.625</v>
      </c>
      <c r="G2311" s="25">
        <f t="shared" si="433"/>
        <v>1.0515524783297103</v>
      </c>
      <c r="H2311" s="25">
        <f t="shared" si="440"/>
        <v>0.99962528745511148</v>
      </c>
      <c r="I2311" s="4">
        <f t="shared" si="434"/>
        <v>14699.508090085044</v>
      </c>
      <c r="J2311" s="25">
        <f t="shared" si="441"/>
        <v>13037.185820394576</v>
      </c>
      <c r="K2311" s="15">
        <f t="shared" si="435"/>
        <v>13032.300623317631</v>
      </c>
      <c r="L2311" s="36">
        <f t="shared" si="436"/>
        <v>1661.6993766823689</v>
      </c>
      <c r="M2311" s="36">
        <f t="shared" si="437"/>
        <v>1661.6993766823689</v>
      </c>
      <c r="N2311" s="36">
        <f t="shared" si="438"/>
        <v>0.1130869318553402</v>
      </c>
      <c r="O2311" s="36">
        <f t="shared" si="439"/>
        <v>2761244.8184665735</v>
      </c>
      <c r="P2311" s="35">
        <f t="shared" si="442"/>
        <v>2761244.8184665735</v>
      </c>
    </row>
    <row r="2312" spans="1:16" x14ac:dyDescent="0.4">
      <c r="A2312" s="1">
        <v>2311</v>
      </c>
      <c r="B2312" s="21">
        <v>42124</v>
      </c>
      <c r="C2312" s="43">
        <v>3</v>
      </c>
      <c r="D2312" s="23">
        <v>11854</v>
      </c>
      <c r="E2312" s="25">
        <f t="shared" si="443"/>
        <v>14016.25</v>
      </c>
      <c r="F2312" s="25">
        <f t="shared" si="444"/>
        <v>13606.625</v>
      </c>
      <c r="G2312" s="25">
        <f t="shared" si="433"/>
        <v>0.87119326063590352</v>
      </c>
      <c r="H2312" s="25">
        <f t="shared" si="440"/>
        <v>0.99623085886831275</v>
      </c>
      <c r="I2312" s="4">
        <f t="shared" si="434"/>
        <v>11898.848439071417</v>
      </c>
      <c r="J2312" s="25">
        <f t="shared" si="441"/>
        <v>13037.502240421498</v>
      </c>
      <c r="K2312" s="15">
        <f t="shared" si="435"/>
        <v>12988.36205447266</v>
      </c>
      <c r="L2312" s="36">
        <f t="shared" si="436"/>
        <v>-1134.36205447266</v>
      </c>
      <c r="M2312" s="36">
        <f t="shared" si="437"/>
        <v>1134.36205447266</v>
      </c>
      <c r="N2312" s="36">
        <f t="shared" si="438"/>
        <v>9.5694453726392778E-2</v>
      </c>
      <c r="O2312" s="36">
        <f t="shared" si="439"/>
        <v>1286777.2706274341</v>
      </c>
      <c r="P2312" s="35">
        <f t="shared" si="442"/>
        <v>1286777.2706274341</v>
      </c>
    </row>
    <row r="2313" spans="1:16" x14ac:dyDescent="0.4">
      <c r="A2313" s="1">
        <v>2312</v>
      </c>
      <c r="B2313" s="21">
        <v>42125</v>
      </c>
      <c r="C2313" s="43">
        <v>4</v>
      </c>
      <c r="D2313" s="23">
        <v>14695</v>
      </c>
      <c r="E2313" s="25">
        <f t="shared" si="443"/>
        <v>13197</v>
      </c>
      <c r="F2313" s="25">
        <f t="shared" si="444"/>
        <v>12785.75</v>
      </c>
      <c r="G2313" s="25">
        <f t="shared" si="433"/>
        <v>1.1493263985296129</v>
      </c>
      <c r="H2313" s="25">
        <f t="shared" si="440"/>
        <v>1.0011677938160828</v>
      </c>
      <c r="I2313" s="4">
        <f t="shared" si="434"/>
        <v>14677.859286691668</v>
      </c>
      <c r="J2313" s="25">
        <f t="shared" si="441"/>
        <v>13037.818660448418</v>
      </c>
      <c r="K2313" s="15">
        <f t="shared" si="435"/>
        <v>13053.044144455298</v>
      </c>
      <c r="L2313" s="36">
        <f t="shared" si="436"/>
        <v>1641.955855544702</v>
      </c>
      <c r="M2313" s="36">
        <f t="shared" si="437"/>
        <v>1641.955855544702</v>
      </c>
      <c r="N2313" s="36">
        <f t="shared" si="438"/>
        <v>0.11173568258215053</v>
      </c>
      <c r="O2313" s="36">
        <f t="shared" si="439"/>
        <v>2696019.0315575344</v>
      </c>
      <c r="P2313" s="35">
        <f t="shared" si="442"/>
        <v>2696019.0315575344</v>
      </c>
    </row>
    <row r="2314" spans="1:16" x14ac:dyDescent="0.4">
      <c r="A2314" s="1">
        <v>2313</v>
      </c>
      <c r="B2314" s="21">
        <v>42126</v>
      </c>
      <c r="C2314" s="43">
        <v>1</v>
      </c>
      <c r="D2314" s="23">
        <v>11545</v>
      </c>
      <c r="E2314" s="25">
        <f t="shared" si="443"/>
        <v>12374.5</v>
      </c>
      <c r="F2314" s="25">
        <f t="shared" si="444"/>
        <v>12639.125</v>
      </c>
      <c r="G2314" s="25">
        <f t="shared" si="433"/>
        <v>0.9134334853085162</v>
      </c>
      <c r="H2314" s="25">
        <f t="shared" si="440"/>
        <v>1.0029760598604931</v>
      </c>
      <c r="I2314" s="4">
        <f t="shared" si="434"/>
        <v>11510.743338785003</v>
      </c>
      <c r="J2314" s="25">
        <f t="shared" si="441"/>
        <v>13038.135080475338</v>
      </c>
      <c r="K2314" s="15">
        <f t="shared" si="435"/>
        <v>13076.937350944028</v>
      </c>
      <c r="L2314" s="36">
        <f t="shared" si="436"/>
        <v>-1531.9373509440284</v>
      </c>
      <c r="M2314" s="36">
        <f t="shared" si="437"/>
        <v>1531.9373509440284</v>
      </c>
      <c r="N2314" s="36">
        <f t="shared" si="438"/>
        <v>0.13269271121212892</v>
      </c>
      <c r="O2314" s="36">
        <f t="shared" si="439"/>
        <v>2346832.0472174073</v>
      </c>
      <c r="P2314" s="35">
        <f t="shared" si="442"/>
        <v>2346832.0472174073</v>
      </c>
    </row>
    <row r="2315" spans="1:16" x14ac:dyDescent="0.4">
      <c r="A2315" s="1">
        <v>2314</v>
      </c>
      <c r="B2315" s="21">
        <v>42127</v>
      </c>
      <c r="C2315" s="43">
        <v>2</v>
      </c>
      <c r="D2315" s="23">
        <v>11404</v>
      </c>
      <c r="E2315" s="25">
        <f t="shared" si="443"/>
        <v>12903.75</v>
      </c>
      <c r="F2315" s="25">
        <f t="shared" si="444"/>
        <v>12904.25</v>
      </c>
      <c r="G2315" s="25">
        <f t="shared" si="433"/>
        <v>0.88373985314915626</v>
      </c>
      <c r="H2315" s="25">
        <f t="shared" si="440"/>
        <v>0.99962528745511148</v>
      </c>
      <c r="I2315" s="4">
        <f t="shared" si="434"/>
        <v>11408.274823691972</v>
      </c>
      <c r="J2315" s="25">
        <f t="shared" si="441"/>
        <v>13038.45150050226</v>
      </c>
      <c r="K2315" s="15">
        <f t="shared" si="435"/>
        <v>13033.565829159101</v>
      </c>
      <c r="L2315" s="36">
        <f t="shared" si="436"/>
        <v>-1629.5658291591008</v>
      </c>
      <c r="M2315" s="36">
        <f t="shared" si="437"/>
        <v>1629.5658291591008</v>
      </c>
      <c r="N2315" s="36">
        <f t="shared" si="438"/>
        <v>0.14289423265162229</v>
      </c>
      <c r="O2315" s="36">
        <f t="shared" si="439"/>
        <v>2655484.7915629875</v>
      </c>
      <c r="P2315" s="35">
        <f t="shared" si="442"/>
        <v>2655484.7915629875</v>
      </c>
    </row>
    <row r="2316" spans="1:16" x14ac:dyDescent="0.4">
      <c r="A2316" s="1">
        <v>2315</v>
      </c>
      <c r="B2316" s="21">
        <v>42128</v>
      </c>
      <c r="C2316" s="43">
        <v>3</v>
      </c>
      <c r="D2316" s="23">
        <v>13971</v>
      </c>
      <c r="E2316" s="25">
        <f t="shared" si="443"/>
        <v>12904.75</v>
      </c>
      <c r="F2316" s="25">
        <f t="shared" si="444"/>
        <v>13344.5</v>
      </c>
      <c r="G2316" s="25">
        <f t="shared" si="433"/>
        <v>1.0469481808984975</v>
      </c>
      <c r="H2316" s="25">
        <f t="shared" si="440"/>
        <v>0.99623085886831275</v>
      </c>
      <c r="I2316" s="4">
        <f t="shared" si="434"/>
        <v>14023.857899634449</v>
      </c>
      <c r="J2316" s="25">
        <f t="shared" si="441"/>
        <v>13038.767920529181</v>
      </c>
      <c r="K2316" s="15">
        <f t="shared" si="435"/>
        <v>12989.622964053389</v>
      </c>
      <c r="L2316" s="36">
        <f t="shared" si="436"/>
        <v>981.3770359466107</v>
      </c>
      <c r="M2316" s="36">
        <f t="shared" si="437"/>
        <v>981.3770359466107</v>
      </c>
      <c r="N2316" s="36">
        <f t="shared" si="438"/>
        <v>7.0243864859108912E-2</v>
      </c>
      <c r="O2316" s="36">
        <f t="shared" si="439"/>
        <v>963100.8866833552</v>
      </c>
      <c r="P2316" s="35">
        <f t="shared" si="442"/>
        <v>963100.8866833552</v>
      </c>
    </row>
    <row r="2317" spans="1:16" x14ac:dyDescent="0.4">
      <c r="A2317" s="1">
        <v>2316</v>
      </c>
      <c r="B2317" s="21">
        <v>42129</v>
      </c>
      <c r="C2317" s="43">
        <v>4</v>
      </c>
      <c r="D2317" s="23">
        <v>14699</v>
      </c>
      <c r="E2317" s="25">
        <f t="shared" si="443"/>
        <v>13784.25</v>
      </c>
      <c r="F2317" s="25">
        <f t="shared" si="444"/>
        <v>13867.5</v>
      </c>
      <c r="G2317" s="25">
        <f t="shared" si="433"/>
        <v>1.0599603389219399</v>
      </c>
      <c r="H2317" s="25">
        <f t="shared" si="440"/>
        <v>1.0011677938160828</v>
      </c>
      <c r="I2317" s="4">
        <f t="shared" si="434"/>
        <v>14681.85462096501</v>
      </c>
      <c r="J2317" s="25">
        <f t="shared" si="441"/>
        <v>13039.084340556101</v>
      </c>
      <c r="K2317" s="15">
        <f t="shared" si="435"/>
        <v>13054.311302616385</v>
      </c>
      <c r="L2317" s="36">
        <f t="shared" si="436"/>
        <v>1644.6886973836154</v>
      </c>
      <c r="M2317" s="36">
        <f t="shared" si="437"/>
        <v>1644.6886973836154</v>
      </c>
      <c r="N2317" s="36">
        <f t="shared" si="438"/>
        <v>0.1118911965020488</v>
      </c>
      <c r="O2317" s="36">
        <f t="shared" si="439"/>
        <v>2705000.9113014136</v>
      </c>
      <c r="P2317" s="35">
        <f t="shared" si="442"/>
        <v>2705000.9113014136</v>
      </c>
    </row>
    <row r="2318" spans="1:16" x14ac:dyDescent="0.4">
      <c r="A2318" s="1">
        <v>2317</v>
      </c>
      <c r="B2318" s="21">
        <v>42130</v>
      </c>
      <c r="C2318" s="43">
        <v>1</v>
      </c>
      <c r="D2318" s="23">
        <v>15063</v>
      </c>
      <c r="E2318" s="25">
        <f t="shared" si="443"/>
        <v>13950.75</v>
      </c>
      <c r="F2318" s="25">
        <f t="shared" si="444"/>
        <v>14088</v>
      </c>
      <c r="G2318" s="25">
        <f t="shared" si="433"/>
        <v>1.0692078364565587</v>
      </c>
      <c r="H2318" s="25">
        <f t="shared" si="440"/>
        <v>1.0029760598604931</v>
      </c>
      <c r="I2318" s="4">
        <f t="shared" si="434"/>
        <v>15018.304626428628</v>
      </c>
      <c r="J2318" s="25">
        <f t="shared" si="441"/>
        <v>13039.400760583023</v>
      </c>
      <c r="K2318" s="15">
        <f t="shared" si="435"/>
        <v>13078.206797791478</v>
      </c>
      <c r="L2318" s="36">
        <f t="shared" si="436"/>
        <v>1984.7932022085224</v>
      </c>
      <c r="M2318" s="36">
        <f t="shared" si="437"/>
        <v>1984.7932022085224</v>
      </c>
      <c r="N2318" s="36">
        <f t="shared" si="438"/>
        <v>0.13176612907179994</v>
      </c>
      <c r="O2318" s="36">
        <f t="shared" si="439"/>
        <v>3939404.0555331605</v>
      </c>
      <c r="P2318" s="35">
        <f t="shared" si="442"/>
        <v>3939404.0555331605</v>
      </c>
    </row>
    <row r="2319" spans="1:16" x14ac:dyDescent="0.4">
      <c r="A2319" s="1">
        <v>2318</v>
      </c>
      <c r="B2319" s="21">
        <v>42131</v>
      </c>
      <c r="C2319" s="43">
        <v>2</v>
      </c>
      <c r="D2319" s="23">
        <v>12070</v>
      </c>
      <c r="E2319" s="25">
        <f t="shared" si="443"/>
        <v>14225.25</v>
      </c>
      <c r="F2319" s="25">
        <f t="shared" si="444"/>
        <v>14028.5</v>
      </c>
      <c r="G2319" s="25">
        <f t="shared" si="433"/>
        <v>0.86039134618811708</v>
      </c>
      <c r="H2319" s="25">
        <f t="shared" si="440"/>
        <v>0.99962528745511148</v>
      </c>
      <c r="I2319" s="4">
        <f t="shared" si="434"/>
        <v>12074.524475794644</v>
      </c>
      <c r="J2319" s="25">
        <f t="shared" si="441"/>
        <v>13039.717180609943</v>
      </c>
      <c r="K2319" s="15">
        <f t="shared" si="435"/>
        <v>13034.83103500057</v>
      </c>
      <c r="L2319" s="36">
        <f t="shared" si="436"/>
        <v>-964.83103500057041</v>
      </c>
      <c r="M2319" s="36">
        <f t="shared" si="437"/>
        <v>964.83103500057041</v>
      </c>
      <c r="N2319" s="36">
        <f t="shared" si="438"/>
        <v>7.9936291217942865E-2</v>
      </c>
      <c r="O2319" s="36">
        <f t="shared" si="439"/>
        <v>930898.92610027187</v>
      </c>
      <c r="P2319" s="35">
        <f t="shared" si="442"/>
        <v>930898.92610027187</v>
      </c>
    </row>
    <row r="2320" spans="1:16" x14ac:dyDescent="0.4">
      <c r="A2320" s="1">
        <v>2319</v>
      </c>
      <c r="B2320" s="21">
        <v>42132</v>
      </c>
      <c r="C2320" s="43">
        <v>3</v>
      </c>
      <c r="D2320" s="23">
        <v>15069</v>
      </c>
      <c r="E2320" s="25">
        <f t="shared" si="443"/>
        <v>13831.75</v>
      </c>
      <c r="F2320" s="25">
        <f t="shared" si="444"/>
        <v>13425.25</v>
      </c>
      <c r="G2320" s="25">
        <f t="shared" si="433"/>
        <v>1.1224371985624104</v>
      </c>
      <c r="H2320" s="25">
        <f t="shared" si="440"/>
        <v>0.99623085886831275</v>
      </c>
      <c r="I2320" s="4">
        <f t="shared" si="434"/>
        <v>15126.012074267519</v>
      </c>
      <c r="J2320" s="25">
        <f t="shared" si="441"/>
        <v>13040.033600636863</v>
      </c>
      <c r="K2320" s="15">
        <f t="shared" si="435"/>
        <v>12990.883873634119</v>
      </c>
      <c r="L2320" s="36">
        <f t="shared" si="436"/>
        <v>2078.1161263658814</v>
      </c>
      <c r="M2320" s="36">
        <f t="shared" si="437"/>
        <v>2078.1161263658814</v>
      </c>
      <c r="N2320" s="36">
        <f t="shared" si="438"/>
        <v>0.13790670425150187</v>
      </c>
      <c r="O2320" s="36">
        <f t="shared" si="439"/>
        <v>4318566.6346619362</v>
      </c>
      <c r="P2320" s="35">
        <f t="shared" si="442"/>
        <v>4318566.6346619362</v>
      </c>
    </row>
    <row r="2321" spans="1:16" x14ac:dyDescent="0.4">
      <c r="A2321" s="1">
        <v>2320</v>
      </c>
      <c r="B2321" s="21">
        <v>42133</v>
      </c>
      <c r="C2321" s="43">
        <v>4</v>
      </c>
      <c r="D2321" s="23">
        <v>13125</v>
      </c>
      <c r="E2321" s="25">
        <f t="shared" si="443"/>
        <v>13018.75</v>
      </c>
      <c r="F2321" s="25">
        <f t="shared" si="444"/>
        <v>13304.375</v>
      </c>
      <c r="G2321" s="25">
        <f t="shared" si="433"/>
        <v>0.9865175928970733</v>
      </c>
      <c r="H2321" s="25">
        <f t="shared" si="440"/>
        <v>1.0011677938160828</v>
      </c>
      <c r="I2321" s="4">
        <f t="shared" si="434"/>
        <v>13109.690584404774</v>
      </c>
      <c r="J2321" s="25">
        <f t="shared" si="441"/>
        <v>13040.350020663785</v>
      </c>
      <c r="K2321" s="15">
        <f t="shared" si="435"/>
        <v>13055.578460777471</v>
      </c>
      <c r="L2321" s="36">
        <f t="shared" si="436"/>
        <v>69.421539222528736</v>
      </c>
      <c r="M2321" s="36">
        <f t="shared" si="437"/>
        <v>69.421539222528736</v>
      </c>
      <c r="N2321" s="36">
        <f t="shared" si="438"/>
        <v>5.2892601312402848E-3</v>
      </c>
      <c r="O2321" s="36">
        <f t="shared" si="439"/>
        <v>4819.3501080250953</v>
      </c>
      <c r="P2321" s="35">
        <f t="shared" si="442"/>
        <v>4819.3501080250953</v>
      </c>
    </row>
    <row r="2322" spans="1:16" x14ac:dyDescent="0.4">
      <c r="A2322" s="1">
        <v>2321</v>
      </c>
      <c r="B2322" s="21">
        <v>42134</v>
      </c>
      <c r="C2322" s="43">
        <v>1</v>
      </c>
      <c r="D2322" s="23">
        <v>11811</v>
      </c>
      <c r="E2322" s="25">
        <f t="shared" si="443"/>
        <v>13590</v>
      </c>
      <c r="F2322" s="25">
        <f t="shared" si="444"/>
        <v>13563</v>
      </c>
      <c r="G2322" s="25">
        <f t="shared" si="433"/>
        <v>0.87082503870825034</v>
      </c>
      <c r="H2322" s="25">
        <f t="shared" si="440"/>
        <v>1.0029760598604931</v>
      </c>
      <c r="I2322" s="4">
        <f t="shared" si="434"/>
        <v>11775.954055815477</v>
      </c>
      <c r="J2322" s="25">
        <f t="shared" si="441"/>
        <v>13040.666440690706</v>
      </c>
      <c r="K2322" s="15">
        <f t="shared" si="435"/>
        <v>13079.476244638925</v>
      </c>
      <c r="L2322" s="36">
        <f t="shared" si="436"/>
        <v>-1268.476244638925</v>
      </c>
      <c r="M2322" s="36">
        <f t="shared" si="437"/>
        <v>1268.476244638925</v>
      </c>
      <c r="N2322" s="36">
        <f t="shared" si="438"/>
        <v>0.10739787017516933</v>
      </c>
      <c r="O2322" s="36">
        <f t="shared" si="439"/>
        <v>1609031.9832132699</v>
      </c>
      <c r="P2322" s="35">
        <f t="shared" si="442"/>
        <v>1609031.9832132699</v>
      </c>
    </row>
    <row r="2323" spans="1:16" x14ac:dyDescent="0.4">
      <c r="A2323" s="1">
        <v>2322</v>
      </c>
      <c r="B2323" s="21">
        <v>42135</v>
      </c>
      <c r="C2323" s="43">
        <v>2</v>
      </c>
      <c r="D2323" s="23">
        <v>14355</v>
      </c>
      <c r="E2323" s="25">
        <f t="shared" si="443"/>
        <v>13536</v>
      </c>
      <c r="F2323" s="25">
        <f t="shared" si="444"/>
        <v>13756</v>
      </c>
      <c r="G2323" s="25">
        <f t="shared" si="433"/>
        <v>1.0435446350683337</v>
      </c>
      <c r="H2323" s="25">
        <f t="shared" si="440"/>
        <v>0.99962528745511148</v>
      </c>
      <c r="I2323" s="4">
        <f t="shared" si="434"/>
        <v>14360.381014915667</v>
      </c>
      <c r="J2323" s="25">
        <f t="shared" si="441"/>
        <v>13040.982860717628</v>
      </c>
      <c r="K2323" s="15">
        <f t="shared" si="435"/>
        <v>13036.09624084204</v>
      </c>
      <c r="L2323" s="36">
        <f t="shared" si="436"/>
        <v>1318.9037591579599</v>
      </c>
      <c r="M2323" s="36">
        <f t="shared" si="437"/>
        <v>1318.9037591579599</v>
      </c>
      <c r="N2323" s="36">
        <f t="shared" si="438"/>
        <v>9.1877656506998251E-2</v>
      </c>
      <c r="O2323" s="36">
        <f t="shared" si="439"/>
        <v>1739507.1259209979</v>
      </c>
      <c r="P2323" s="35">
        <f t="shared" si="442"/>
        <v>1739507.1259209979</v>
      </c>
    </row>
    <row r="2324" spans="1:16" x14ac:dyDescent="0.4">
      <c r="A2324" s="1">
        <v>2323</v>
      </c>
      <c r="B2324" s="21">
        <v>42136</v>
      </c>
      <c r="C2324" s="43">
        <v>3</v>
      </c>
      <c r="D2324" s="23">
        <v>14853</v>
      </c>
      <c r="E2324" s="25">
        <f t="shared" si="443"/>
        <v>13976</v>
      </c>
      <c r="F2324" s="25">
        <f t="shared" si="444"/>
        <v>13988.5</v>
      </c>
      <c r="G2324" s="25">
        <f t="shared" si="433"/>
        <v>1.0618007649140366</v>
      </c>
      <c r="H2324" s="25">
        <f t="shared" si="440"/>
        <v>0.99623085886831275</v>
      </c>
      <c r="I2324" s="4">
        <f t="shared" si="434"/>
        <v>14909.194859585605</v>
      </c>
      <c r="J2324" s="25">
        <f t="shared" si="441"/>
        <v>13041.299280744548</v>
      </c>
      <c r="K2324" s="15">
        <f t="shared" si="435"/>
        <v>12992.14478321485</v>
      </c>
      <c r="L2324" s="36">
        <f t="shared" si="436"/>
        <v>1860.8552167851503</v>
      </c>
      <c r="M2324" s="36">
        <f t="shared" si="437"/>
        <v>1860.8552167851503</v>
      </c>
      <c r="N2324" s="36">
        <f t="shared" si="438"/>
        <v>0.12528480554670102</v>
      </c>
      <c r="O2324" s="36">
        <f t="shared" si="439"/>
        <v>3462782.1378365089</v>
      </c>
      <c r="P2324" s="35">
        <f t="shared" si="442"/>
        <v>3462782.1378365089</v>
      </c>
    </row>
    <row r="2325" spans="1:16" x14ac:dyDescent="0.4">
      <c r="A2325" s="1">
        <v>2324</v>
      </c>
      <c r="B2325" s="21">
        <v>42137</v>
      </c>
      <c r="C2325" s="43">
        <v>4</v>
      </c>
      <c r="D2325" s="23">
        <v>14885</v>
      </c>
      <c r="E2325" s="25">
        <f t="shared" si="443"/>
        <v>14001</v>
      </c>
      <c r="F2325" s="25">
        <f t="shared" si="444"/>
        <v>14084.625</v>
      </c>
      <c r="G2325" s="25">
        <f t="shared" si="433"/>
        <v>1.0568261490810014</v>
      </c>
      <c r="H2325" s="25">
        <f t="shared" si="440"/>
        <v>1.0011677938160828</v>
      </c>
      <c r="I2325" s="4">
        <f t="shared" si="434"/>
        <v>14867.637664675432</v>
      </c>
      <c r="J2325" s="25">
        <f t="shared" si="441"/>
        <v>13041.615700771468</v>
      </c>
      <c r="K2325" s="15">
        <f t="shared" si="435"/>
        <v>13056.845618938558</v>
      </c>
      <c r="L2325" s="36">
        <f t="shared" si="436"/>
        <v>1828.1543810614421</v>
      </c>
      <c r="M2325" s="36">
        <f t="shared" si="437"/>
        <v>1828.1543810614421</v>
      </c>
      <c r="N2325" s="36">
        <f t="shared" si="438"/>
        <v>0.12281856775689903</v>
      </c>
      <c r="O2325" s="36">
        <f t="shared" si="439"/>
        <v>3342148.4409941444</v>
      </c>
      <c r="P2325" s="35">
        <f t="shared" si="442"/>
        <v>3342148.4409941444</v>
      </c>
    </row>
    <row r="2326" spans="1:16" x14ac:dyDescent="0.4">
      <c r="A2326" s="1">
        <v>2325</v>
      </c>
      <c r="B2326" s="21">
        <v>42138</v>
      </c>
      <c r="C2326" s="43">
        <v>1</v>
      </c>
      <c r="D2326" s="23">
        <v>11911</v>
      </c>
      <c r="E2326" s="25">
        <f t="shared" si="443"/>
        <v>14168.25</v>
      </c>
      <c r="F2326" s="25">
        <f t="shared" si="444"/>
        <v>13914.75</v>
      </c>
      <c r="G2326" s="25">
        <f t="shared" si="433"/>
        <v>0.8559981314791858</v>
      </c>
      <c r="H2326" s="25">
        <f t="shared" si="440"/>
        <v>1.0029760598604931</v>
      </c>
      <c r="I2326" s="4">
        <f t="shared" si="434"/>
        <v>11875.657332894601</v>
      </c>
      <c r="J2326" s="25">
        <f t="shared" si="441"/>
        <v>13041.93212079839</v>
      </c>
      <c r="K2326" s="15">
        <f t="shared" si="435"/>
        <v>13080.745691486374</v>
      </c>
      <c r="L2326" s="36">
        <f t="shared" si="436"/>
        <v>-1169.7456914863742</v>
      </c>
      <c r="M2326" s="36">
        <f t="shared" si="437"/>
        <v>1169.7456914863742</v>
      </c>
      <c r="N2326" s="36">
        <f t="shared" si="438"/>
        <v>9.8207177523832942E-2</v>
      </c>
      <c r="O2326" s="36">
        <f t="shared" si="439"/>
        <v>1368304.9827509357</v>
      </c>
      <c r="P2326" s="35">
        <f t="shared" si="442"/>
        <v>1368304.9827509357</v>
      </c>
    </row>
    <row r="2327" spans="1:16" x14ac:dyDescent="0.4">
      <c r="A2327" s="1">
        <v>2326</v>
      </c>
      <c r="B2327" s="21">
        <v>42139</v>
      </c>
      <c r="C2327" s="43">
        <v>2</v>
      </c>
      <c r="D2327" s="23">
        <v>15024</v>
      </c>
      <c r="E2327" s="25">
        <f t="shared" si="443"/>
        <v>13661.25</v>
      </c>
      <c r="F2327" s="25">
        <f t="shared" si="444"/>
        <v>13274.75</v>
      </c>
      <c r="G2327" s="25">
        <f t="shared" si="433"/>
        <v>1.1317727264166932</v>
      </c>
      <c r="H2327" s="25">
        <f t="shared" si="440"/>
        <v>0.99962528745511148</v>
      </c>
      <c r="I2327" s="4">
        <f t="shared" si="434"/>
        <v>15029.63179157736</v>
      </c>
      <c r="J2327" s="25">
        <f t="shared" si="441"/>
        <v>13042.248540825311</v>
      </c>
      <c r="K2327" s="15">
        <f t="shared" si="435"/>
        <v>13037.36144668351</v>
      </c>
      <c r="L2327" s="36">
        <f t="shared" si="436"/>
        <v>1986.6385533164903</v>
      </c>
      <c r="M2327" s="36">
        <f t="shared" si="437"/>
        <v>1986.6385533164903</v>
      </c>
      <c r="N2327" s="36">
        <f t="shared" si="438"/>
        <v>0.13223100062010718</v>
      </c>
      <c r="O2327" s="36">
        <f t="shared" si="439"/>
        <v>3946732.7415234372</v>
      </c>
      <c r="P2327" s="35">
        <f t="shared" si="442"/>
        <v>3946732.7415234372</v>
      </c>
    </row>
    <row r="2328" spans="1:16" x14ac:dyDescent="0.4">
      <c r="A2328" s="1">
        <v>2327</v>
      </c>
      <c r="B2328" s="21">
        <v>42140</v>
      </c>
      <c r="C2328" s="43">
        <v>3</v>
      </c>
      <c r="D2328" s="23">
        <v>12825</v>
      </c>
      <c r="E2328" s="25">
        <f t="shared" si="443"/>
        <v>12888.25</v>
      </c>
      <c r="F2328" s="25">
        <f t="shared" si="444"/>
        <v>13177.625</v>
      </c>
      <c r="G2328" s="25">
        <f t="shared" si="433"/>
        <v>0.97324062568179015</v>
      </c>
      <c r="H2328" s="25">
        <f t="shared" si="440"/>
        <v>0.99623085886831275</v>
      </c>
      <c r="I2328" s="4">
        <f t="shared" si="434"/>
        <v>12873.522121738732</v>
      </c>
      <c r="J2328" s="25">
        <f t="shared" si="441"/>
        <v>13042.564960852231</v>
      </c>
      <c r="K2328" s="15">
        <f t="shared" si="435"/>
        <v>12993.405692795579</v>
      </c>
      <c r="L2328" s="36">
        <f t="shared" si="436"/>
        <v>-168.40569279557894</v>
      </c>
      <c r="M2328" s="36">
        <f t="shared" si="437"/>
        <v>168.40569279557894</v>
      </c>
      <c r="N2328" s="36">
        <f t="shared" si="438"/>
        <v>1.313104817119524E-2</v>
      </c>
      <c r="O2328" s="36">
        <f t="shared" si="439"/>
        <v>28360.477365958908</v>
      </c>
      <c r="P2328" s="35">
        <f t="shared" si="442"/>
        <v>28360.477365958908</v>
      </c>
    </row>
    <row r="2329" spans="1:16" x14ac:dyDescent="0.4">
      <c r="A2329" s="1">
        <v>2328</v>
      </c>
      <c r="B2329" s="21">
        <v>42141</v>
      </c>
      <c r="C2329" s="43">
        <v>4</v>
      </c>
      <c r="D2329" s="23">
        <v>11793</v>
      </c>
      <c r="E2329" s="25">
        <f t="shared" si="443"/>
        <v>13467</v>
      </c>
      <c r="F2329" s="25">
        <f t="shared" si="444"/>
        <v>13423</v>
      </c>
      <c r="G2329" s="25">
        <f t="shared" si="433"/>
        <v>0.87856663935036872</v>
      </c>
      <c r="H2329" s="25">
        <f t="shared" si="440"/>
        <v>1.0011677938160828</v>
      </c>
      <c r="I2329" s="4">
        <f t="shared" si="434"/>
        <v>11779.244271381753</v>
      </c>
      <c r="J2329" s="25">
        <f t="shared" si="441"/>
        <v>13042.881380879153</v>
      </c>
      <c r="K2329" s="15">
        <f t="shared" si="435"/>
        <v>13058.112777099645</v>
      </c>
      <c r="L2329" s="36">
        <f t="shared" si="436"/>
        <v>-1265.1127770996445</v>
      </c>
      <c r="M2329" s="36">
        <f t="shared" si="437"/>
        <v>1265.1127770996445</v>
      </c>
      <c r="N2329" s="36">
        <f t="shared" si="438"/>
        <v>0.10727658586446574</v>
      </c>
      <c r="O2329" s="36">
        <f t="shared" si="439"/>
        <v>1600510.3387807747</v>
      </c>
      <c r="P2329" s="35">
        <f t="shared" si="442"/>
        <v>1600510.3387807747</v>
      </c>
    </row>
    <row r="2330" spans="1:16" x14ac:dyDescent="0.4">
      <c r="A2330" s="1">
        <v>2329</v>
      </c>
      <c r="B2330" s="21">
        <v>42142</v>
      </c>
      <c r="C2330" s="43">
        <v>1</v>
      </c>
      <c r="D2330" s="23">
        <v>14226</v>
      </c>
      <c r="E2330" s="25">
        <f t="shared" si="443"/>
        <v>13379</v>
      </c>
      <c r="F2330" s="25">
        <f t="shared" si="444"/>
        <v>13605.125</v>
      </c>
      <c r="G2330" s="25">
        <f t="shared" si="433"/>
        <v>1.0456353763747117</v>
      </c>
      <c r="H2330" s="25">
        <f t="shared" si="440"/>
        <v>1.0029760598604931</v>
      </c>
      <c r="I2330" s="4">
        <f t="shared" si="434"/>
        <v>14183.78819727635</v>
      </c>
      <c r="J2330" s="25">
        <f t="shared" si="441"/>
        <v>13043.197800906073</v>
      </c>
      <c r="K2330" s="15">
        <f t="shared" si="435"/>
        <v>13082.015138333822</v>
      </c>
      <c r="L2330" s="36">
        <f t="shared" si="436"/>
        <v>1143.9848616661784</v>
      </c>
      <c r="M2330" s="36">
        <f t="shared" si="437"/>
        <v>1143.9848616661784</v>
      </c>
      <c r="N2330" s="36">
        <f t="shared" si="438"/>
        <v>8.0415075331518232E-2</v>
      </c>
      <c r="O2330" s="36">
        <f t="shared" si="439"/>
        <v>1308701.3637213854</v>
      </c>
      <c r="P2330" s="35">
        <f t="shared" si="442"/>
        <v>1308701.3637213854</v>
      </c>
    </row>
    <row r="2331" spans="1:16" x14ac:dyDescent="0.4">
      <c r="A2331" s="1">
        <v>2330</v>
      </c>
      <c r="B2331" s="21">
        <v>42143</v>
      </c>
      <c r="C2331" s="43">
        <v>2</v>
      </c>
      <c r="D2331" s="23">
        <v>14672</v>
      </c>
      <c r="E2331" s="25">
        <f t="shared" si="443"/>
        <v>13831.25</v>
      </c>
      <c r="F2331" s="25">
        <f t="shared" si="444"/>
        <v>13831.625</v>
      </c>
      <c r="G2331" s="25">
        <f t="shared" si="433"/>
        <v>1.0607575031856344</v>
      </c>
      <c r="H2331" s="25">
        <f t="shared" si="440"/>
        <v>0.99962528745511148</v>
      </c>
      <c r="I2331" s="4">
        <f t="shared" si="434"/>
        <v>14677.49984331889</v>
      </c>
      <c r="J2331" s="25">
        <f t="shared" si="441"/>
        <v>13043.514220932993</v>
      </c>
      <c r="K2331" s="15">
        <f t="shared" si="435"/>
        <v>13038.626652524978</v>
      </c>
      <c r="L2331" s="36">
        <f t="shared" si="436"/>
        <v>1633.3733474750225</v>
      </c>
      <c r="M2331" s="36">
        <f t="shared" si="437"/>
        <v>1633.3733474750225</v>
      </c>
      <c r="N2331" s="36">
        <f t="shared" si="438"/>
        <v>0.1113258824614928</v>
      </c>
      <c r="O2331" s="36">
        <f t="shared" si="439"/>
        <v>2667908.4922417603</v>
      </c>
      <c r="P2331" s="35">
        <f t="shared" si="442"/>
        <v>2667908.4922417603</v>
      </c>
    </row>
    <row r="2332" spans="1:16" x14ac:dyDescent="0.4">
      <c r="A2332" s="1">
        <v>2331</v>
      </c>
      <c r="B2332" s="21">
        <v>42144</v>
      </c>
      <c r="C2332" s="43">
        <v>3</v>
      </c>
      <c r="D2332" s="23">
        <v>14634</v>
      </c>
      <c r="E2332" s="25">
        <f t="shared" si="443"/>
        <v>13832</v>
      </c>
      <c r="F2332" s="25">
        <f t="shared" si="444"/>
        <v>13904.875</v>
      </c>
      <c r="G2332" s="25">
        <f t="shared" si="433"/>
        <v>1.0524366454211203</v>
      </c>
      <c r="H2332" s="25">
        <f t="shared" si="440"/>
        <v>0.99623085886831275</v>
      </c>
      <c r="I2332" s="4">
        <f t="shared" si="434"/>
        <v>14689.366294699774</v>
      </c>
      <c r="J2332" s="25">
        <f t="shared" si="441"/>
        <v>13043.830640959915</v>
      </c>
      <c r="K2332" s="15">
        <f t="shared" si="435"/>
        <v>12994.66660237631</v>
      </c>
      <c r="L2332" s="36">
        <f t="shared" si="436"/>
        <v>1639.33339762369</v>
      </c>
      <c r="M2332" s="36">
        <f t="shared" si="437"/>
        <v>1639.33339762369</v>
      </c>
      <c r="N2332" s="36">
        <f t="shared" si="438"/>
        <v>0.11202223572664274</v>
      </c>
      <c r="O2332" s="36">
        <f t="shared" si="439"/>
        <v>2687413.9885644312</v>
      </c>
      <c r="P2332" s="35">
        <f t="shared" si="442"/>
        <v>2687413.9885644312</v>
      </c>
    </row>
    <row r="2333" spans="1:16" x14ac:dyDescent="0.4">
      <c r="A2333" s="1">
        <v>2332</v>
      </c>
      <c r="B2333" s="21">
        <v>42145</v>
      </c>
      <c r="C2333" s="43">
        <v>4</v>
      </c>
      <c r="D2333" s="23">
        <v>11796</v>
      </c>
      <c r="E2333" s="25">
        <f t="shared" si="443"/>
        <v>13977.75</v>
      </c>
      <c r="F2333" s="25">
        <f t="shared" si="444"/>
        <v>13780.875</v>
      </c>
      <c r="G2333" s="25">
        <f t="shared" si="433"/>
        <v>0.85596886990122178</v>
      </c>
      <c r="H2333" s="25">
        <f t="shared" si="440"/>
        <v>1.0011677938160828</v>
      </c>
      <c r="I2333" s="4">
        <f t="shared" si="434"/>
        <v>11782.24077208676</v>
      </c>
      <c r="J2333" s="25">
        <f t="shared" si="441"/>
        <v>13044.147060986836</v>
      </c>
      <c r="K2333" s="15">
        <f t="shared" si="435"/>
        <v>13059.379935260731</v>
      </c>
      <c r="L2333" s="36">
        <f t="shared" si="436"/>
        <v>-1263.3799352607311</v>
      </c>
      <c r="M2333" s="36">
        <f t="shared" si="437"/>
        <v>1263.3799352607311</v>
      </c>
      <c r="N2333" s="36">
        <f t="shared" si="438"/>
        <v>0.10710240210755605</v>
      </c>
      <c r="O2333" s="36">
        <f t="shared" si="439"/>
        <v>1596128.8608194091</v>
      </c>
      <c r="P2333" s="35">
        <f t="shared" si="442"/>
        <v>1596128.8608194091</v>
      </c>
    </row>
    <row r="2334" spans="1:16" x14ac:dyDescent="0.4">
      <c r="A2334" s="1">
        <v>2333</v>
      </c>
      <c r="B2334" s="21">
        <v>42146</v>
      </c>
      <c r="C2334" s="43">
        <v>1</v>
      </c>
      <c r="D2334" s="23">
        <v>14809</v>
      </c>
      <c r="E2334" s="25">
        <f t="shared" si="443"/>
        <v>13584</v>
      </c>
      <c r="F2334" s="25">
        <f t="shared" si="444"/>
        <v>13225.375</v>
      </c>
      <c r="G2334" s="25">
        <f t="shared" si="433"/>
        <v>1.119741406198312</v>
      </c>
      <c r="H2334" s="25">
        <f t="shared" si="440"/>
        <v>1.0029760598604931</v>
      </c>
      <c r="I2334" s="4">
        <f t="shared" si="434"/>
        <v>14765.058302647651</v>
      </c>
      <c r="J2334" s="25">
        <f t="shared" si="441"/>
        <v>13044.463481013756</v>
      </c>
      <c r="K2334" s="15">
        <f t="shared" si="435"/>
        <v>13083.284585181269</v>
      </c>
      <c r="L2334" s="36">
        <f t="shared" si="436"/>
        <v>1725.715414818731</v>
      </c>
      <c r="M2334" s="36">
        <f t="shared" si="437"/>
        <v>1725.715414818731</v>
      </c>
      <c r="N2334" s="36">
        <f t="shared" si="438"/>
        <v>0.11653152912544608</v>
      </c>
      <c r="O2334" s="36">
        <f t="shared" si="439"/>
        <v>2978093.6929429849</v>
      </c>
      <c r="P2334" s="35">
        <f t="shared" si="442"/>
        <v>2978093.6929429849</v>
      </c>
    </row>
    <row r="2335" spans="1:16" x14ac:dyDescent="0.4">
      <c r="A2335" s="1">
        <v>2334</v>
      </c>
      <c r="B2335" s="21">
        <v>42147</v>
      </c>
      <c r="C2335" s="43">
        <v>2</v>
      </c>
      <c r="D2335" s="23">
        <v>13097</v>
      </c>
      <c r="E2335" s="25">
        <f t="shared" si="443"/>
        <v>12866.75</v>
      </c>
      <c r="F2335" s="25">
        <f t="shared" si="444"/>
        <v>13169.125</v>
      </c>
      <c r="G2335" s="25">
        <f t="shared" si="433"/>
        <v>0.99452317447058936</v>
      </c>
      <c r="H2335" s="25">
        <f t="shared" si="440"/>
        <v>0.99962528745511148</v>
      </c>
      <c r="I2335" s="4">
        <f t="shared" si="434"/>
        <v>13101.909449832845</v>
      </c>
      <c r="J2335" s="25">
        <f t="shared" si="441"/>
        <v>13044.779901040678</v>
      </c>
      <c r="K2335" s="15">
        <f t="shared" si="435"/>
        <v>13039.891858366449</v>
      </c>
      <c r="L2335" s="36">
        <f t="shared" si="436"/>
        <v>57.108141633550986</v>
      </c>
      <c r="M2335" s="36">
        <f t="shared" si="437"/>
        <v>57.108141633550986</v>
      </c>
      <c r="N2335" s="36">
        <f t="shared" si="438"/>
        <v>4.3603986892838805E-3</v>
      </c>
      <c r="O2335" s="36">
        <f t="shared" si="439"/>
        <v>3261.3398408377193</v>
      </c>
      <c r="P2335" s="35">
        <f t="shared" si="442"/>
        <v>3261.3398408377193</v>
      </c>
    </row>
    <row r="2336" spans="1:16" x14ac:dyDescent="0.4">
      <c r="A2336" s="1">
        <v>2335</v>
      </c>
      <c r="B2336" s="21">
        <v>42148</v>
      </c>
      <c r="C2336" s="43">
        <v>3</v>
      </c>
      <c r="D2336" s="23">
        <v>11765</v>
      </c>
      <c r="E2336" s="25">
        <f t="shared" si="443"/>
        <v>13471.5</v>
      </c>
      <c r="F2336" s="25">
        <f t="shared" si="444"/>
        <v>13462.125</v>
      </c>
      <c r="G2336" s="25">
        <f t="shared" si="433"/>
        <v>0.87393335004689077</v>
      </c>
      <c r="H2336" s="25">
        <f t="shared" si="440"/>
        <v>0.99623085886831275</v>
      </c>
      <c r="I2336" s="4">
        <f t="shared" si="434"/>
        <v>11809.511716355257</v>
      </c>
      <c r="J2336" s="25">
        <f t="shared" si="441"/>
        <v>13045.096321067598</v>
      </c>
      <c r="K2336" s="15">
        <f t="shared" si="435"/>
        <v>12995.927511957041</v>
      </c>
      <c r="L2336" s="36">
        <f t="shared" si="436"/>
        <v>-1230.9275119570411</v>
      </c>
      <c r="M2336" s="36">
        <f t="shared" si="437"/>
        <v>1230.9275119570411</v>
      </c>
      <c r="N2336" s="36">
        <f t="shared" si="438"/>
        <v>0.10462622286077698</v>
      </c>
      <c r="O2336" s="36">
        <f t="shared" si="439"/>
        <v>1515182.5396927516</v>
      </c>
      <c r="P2336" s="35">
        <f t="shared" si="442"/>
        <v>1515182.5396927516</v>
      </c>
    </row>
    <row r="2337" spans="1:16" x14ac:dyDescent="0.4">
      <c r="A2337" s="1">
        <v>2336</v>
      </c>
      <c r="B2337" s="21">
        <v>42149</v>
      </c>
      <c r="C2337" s="43">
        <v>4</v>
      </c>
      <c r="D2337" s="23">
        <v>14215</v>
      </c>
      <c r="E2337" s="25">
        <f t="shared" si="443"/>
        <v>13452.75</v>
      </c>
      <c r="F2337" s="25">
        <f t="shared" si="444"/>
        <v>13682.125</v>
      </c>
      <c r="G2337" s="25">
        <f t="shared" si="433"/>
        <v>1.0389468010268872</v>
      </c>
      <c r="H2337" s="25">
        <f t="shared" si="440"/>
        <v>1.0011677938160828</v>
      </c>
      <c r="I2337" s="4">
        <f t="shared" si="434"/>
        <v>14198.419173890579</v>
      </c>
      <c r="J2337" s="25">
        <f t="shared" si="441"/>
        <v>13045.412741094518</v>
      </c>
      <c r="K2337" s="15">
        <f t="shared" si="435"/>
        <v>13060.647093421816</v>
      </c>
      <c r="L2337" s="36">
        <f t="shared" si="436"/>
        <v>1154.352906578184</v>
      </c>
      <c r="M2337" s="36">
        <f t="shared" si="437"/>
        <v>1154.352906578184</v>
      </c>
      <c r="N2337" s="36">
        <f t="shared" si="438"/>
        <v>8.1206676509193387E-2</v>
      </c>
      <c r="O2337" s="36">
        <f t="shared" si="439"/>
        <v>1332530.6329255018</v>
      </c>
      <c r="P2337" s="35">
        <f t="shared" si="442"/>
        <v>1332530.6329255018</v>
      </c>
    </row>
    <row r="2338" spans="1:16" x14ac:dyDescent="0.4">
      <c r="A2338" s="1">
        <v>2337</v>
      </c>
      <c r="B2338" s="21">
        <v>42150</v>
      </c>
      <c r="C2338" s="43">
        <v>1</v>
      </c>
      <c r="D2338" s="23">
        <v>14734</v>
      </c>
      <c r="E2338" s="25">
        <f t="shared" si="443"/>
        <v>13911.5</v>
      </c>
      <c r="F2338" s="25">
        <f t="shared" si="444"/>
        <v>13944.875</v>
      </c>
      <c r="G2338" s="25">
        <f t="shared" si="433"/>
        <v>1.0565888901836695</v>
      </c>
      <c r="H2338" s="25">
        <f t="shared" si="440"/>
        <v>1.0029760598604931</v>
      </c>
      <c r="I2338" s="4">
        <f t="shared" si="434"/>
        <v>14690.280844838306</v>
      </c>
      <c r="J2338" s="25">
        <f t="shared" si="441"/>
        <v>13045.72916112144</v>
      </c>
      <c r="K2338" s="15">
        <f t="shared" si="435"/>
        <v>13084.554032028718</v>
      </c>
      <c r="L2338" s="36">
        <f t="shared" si="436"/>
        <v>1649.4459679712818</v>
      </c>
      <c r="M2338" s="36">
        <f t="shared" si="437"/>
        <v>1649.4459679712818</v>
      </c>
      <c r="N2338" s="36">
        <f t="shared" si="438"/>
        <v>0.11194828070933092</v>
      </c>
      <c r="O2338" s="36">
        <f t="shared" si="439"/>
        <v>2720672.0012567188</v>
      </c>
      <c r="P2338" s="35">
        <f t="shared" si="442"/>
        <v>2720672.0012567188</v>
      </c>
    </row>
    <row r="2339" spans="1:16" x14ac:dyDescent="0.4">
      <c r="A2339" s="1">
        <v>2338</v>
      </c>
      <c r="B2339" s="21">
        <v>42151</v>
      </c>
      <c r="C2339" s="43">
        <v>2</v>
      </c>
      <c r="D2339" s="23">
        <v>14932</v>
      </c>
      <c r="E2339" s="25">
        <f t="shared" si="443"/>
        <v>13978.25</v>
      </c>
      <c r="F2339" s="25">
        <f t="shared" si="444"/>
        <v>14055.125</v>
      </c>
      <c r="G2339" s="25">
        <f t="shared" si="433"/>
        <v>1.0623882747396411</v>
      </c>
      <c r="H2339" s="25">
        <f t="shared" si="440"/>
        <v>0.99962528745511148</v>
      </c>
      <c r="I2339" s="4">
        <f t="shared" si="434"/>
        <v>14937.597305100715</v>
      </c>
      <c r="J2339" s="25">
        <f t="shared" si="441"/>
        <v>13046.045581148361</v>
      </c>
      <c r="K2339" s="15">
        <f t="shared" si="435"/>
        <v>13041.157064207917</v>
      </c>
      <c r="L2339" s="36">
        <f t="shared" si="436"/>
        <v>1890.8429357920832</v>
      </c>
      <c r="M2339" s="36">
        <f t="shared" si="437"/>
        <v>1890.8429357920832</v>
      </c>
      <c r="N2339" s="36">
        <f t="shared" si="438"/>
        <v>0.12663025286579715</v>
      </c>
      <c r="O2339" s="36">
        <f t="shared" si="439"/>
        <v>3575287.0078348238</v>
      </c>
      <c r="P2339" s="35">
        <f t="shared" si="442"/>
        <v>3575287.0078348238</v>
      </c>
    </row>
    <row r="2340" spans="1:16" x14ac:dyDescent="0.4">
      <c r="A2340" s="1">
        <v>2339</v>
      </c>
      <c r="B2340" s="21">
        <v>42152</v>
      </c>
      <c r="C2340" s="43">
        <v>3</v>
      </c>
      <c r="D2340" s="23">
        <v>12032</v>
      </c>
      <c r="E2340" s="25">
        <f t="shared" si="443"/>
        <v>14132</v>
      </c>
      <c r="F2340" s="25">
        <f t="shared" si="444"/>
        <v>13900.625</v>
      </c>
      <c r="G2340" s="25">
        <f t="shared" si="433"/>
        <v>0.86557259116046936</v>
      </c>
      <c r="H2340" s="25">
        <f t="shared" si="440"/>
        <v>0.99623085886831275</v>
      </c>
      <c r="I2340" s="4">
        <f t="shared" si="434"/>
        <v>12077.521884503736</v>
      </c>
      <c r="J2340" s="25">
        <f t="shared" si="441"/>
        <v>13046.362001175283</v>
      </c>
      <c r="K2340" s="15">
        <f t="shared" si="435"/>
        <v>12997.188421537772</v>
      </c>
      <c r="L2340" s="36">
        <f t="shared" si="436"/>
        <v>-965.18842153777223</v>
      </c>
      <c r="M2340" s="36">
        <f t="shared" si="437"/>
        <v>965.18842153777223</v>
      </c>
      <c r="N2340" s="36">
        <f t="shared" si="438"/>
        <v>8.0218452587913255E-2</v>
      </c>
      <c r="O2340" s="36">
        <f t="shared" si="439"/>
        <v>931588.68907057634</v>
      </c>
      <c r="P2340" s="35">
        <f t="shared" si="442"/>
        <v>931588.68907057634</v>
      </c>
    </row>
    <row r="2341" spans="1:16" x14ac:dyDescent="0.4">
      <c r="A2341" s="1">
        <v>2340</v>
      </c>
      <c r="B2341" s="21">
        <v>42153</v>
      </c>
      <c r="C2341" s="43">
        <v>4</v>
      </c>
      <c r="D2341" s="23">
        <v>14830</v>
      </c>
      <c r="E2341" s="25">
        <f t="shared" si="443"/>
        <v>13669.25</v>
      </c>
      <c r="F2341" s="25">
        <f t="shared" si="444"/>
        <v>13298.75</v>
      </c>
      <c r="G2341" s="25">
        <f t="shared" si="433"/>
        <v>1.1151424006015602</v>
      </c>
      <c r="H2341" s="25">
        <f t="shared" si="440"/>
        <v>1.0011677938160828</v>
      </c>
      <c r="I2341" s="4">
        <f t="shared" si="434"/>
        <v>14812.701818416974</v>
      </c>
      <c r="J2341" s="25">
        <f t="shared" si="441"/>
        <v>13046.678421202203</v>
      </c>
      <c r="K2341" s="15">
        <f t="shared" si="435"/>
        <v>13061.914251582904</v>
      </c>
      <c r="L2341" s="36">
        <f t="shared" si="436"/>
        <v>1768.0857484170956</v>
      </c>
      <c r="M2341" s="36">
        <f t="shared" si="437"/>
        <v>1768.0857484170956</v>
      </c>
      <c r="N2341" s="36">
        <f t="shared" si="438"/>
        <v>0.11922358384471313</v>
      </c>
      <c r="O2341" s="36">
        <f t="shared" si="439"/>
        <v>3126127.2137556411</v>
      </c>
      <c r="P2341" s="35">
        <f t="shared" si="442"/>
        <v>3126127.2137556411</v>
      </c>
    </row>
    <row r="2342" spans="1:16" x14ac:dyDescent="0.4">
      <c r="A2342" s="1">
        <v>2341</v>
      </c>
      <c r="B2342" s="21">
        <v>42154</v>
      </c>
      <c r="C2342" s="43">
        <v>1</v>
      </c>
      <c r="D2342" s="23">
        <v>12883</v>
      </c>
      <c r="E2342" s="25">
        <f t="shared" si="443"/>
        <v>12928.25</v>
      </c>
      <c r="F2342" s="25">
        <f t="shared" si="444"/>
        <v>13305.625</v>
      </c>
      <c r="G2342" s="25">
        <f t="shared" si="433"/>
        <v>0.96823711776034571</v>
      </c>
      <c r="H2342" s="25">
        <f t="shared" si="440"/>
        <v>1.0029760598604931</v>
      </c>
      <c r="I2342" s="4">
        <f t="shared" si="434"/>
        <v>12844.773186103699</v>
      </c>
      <c r="J2342" s="25">
        <f t="shared" si="441"/>
        <v>13046.994841229123</v>
      </c>
      <c r="K2342" s="15">
        <f t="shared" si="435"/>
        <v>13085.823478876166</v>
      </c>
      <c r="L2342" s="36">
        <f t="shared" si="436"/>
        <v>-202.82347887616561</v>
      </c>
      <c r="M2342" s="36">
        <f t="shared" si="437"/>
        <v>202.82347887616561</v>
      </c>
      <c r="N2342" s="36">
        <f t="shared" si="438"/>
        <v>1.5743497545305102E-2</v>
      </c>
      <c r="O2342" s="36">
        <f t="shared" si="439"/>
        <v>41137.3635834304</v>
      </c>
      <c r="P2342" s="35">
        <f t="shared" si="442"/>
        <v>41137.3635834304</v>
      </c>
    </row>
    <row r="2343" spans="1:16" x14ac:dyDescent="0.4">
      <c r="A2343" s="1">
        <v>2342</v>
      </c>
      <c r="B2343" s="21">
        <v>42155</v>
      </c>
      <c r="C2343" s="43">
        <v>2</v>
      </c>
      <c r="D2343" s="23">
        <v>11968</v>
      </c>
      <c r="E2343" s="25">
        <f t="shared" si="443"/>
        <v>13683</v>
      </c>
      <c r="F2343" s="25">
        <f t="shared" si="444"/>
        <v>13787.875</v>
      </c>
      <c r="G2343" s="25">
        <f t="shared" si="433"/>
        <v>0.86800902967281035</v>
      </c>
      <c r="H2343" s="25">
        <f t="shared" si="440"/>
        <v>0.99962528745511148</v>
      </c>
      <c r="I2343" s="4">
        <f t="shared" si="434"/>
        <v>11972.486240787928</v>
      </c>
      <c r="J2343" s="25">
        <f t="shared" si="441"/>
        <v>13047.311261256045</v>
      </c>
      <c r="K2343" s="15">
        <f t="shared" si="435"/>
        <v>13042.422270049386</v>
      </c>
      <c r="L2343" s="36">
        <f t="shared" si="436"/>
        <v>-1074.4222700493865</v>
      </c>
      <c r="M2343" s="36">
        <f t="shared" si="437"/>
        <v>1074.4222700493865</v>
      </c>
      <c r="N2343" s="36">
        <f t="shared" si="438"/>
        <v>8.977458807230837E-2</v>
      </c>
      <c r="O2343" s="36">
        <f t="shared" si="439"/>
        <v>1154383.2143780768</v>
      </c>
      <c r="P2343" s="35">
        <f t="shared" si="442"/>
        <v>1154383.2143780768</v>
      </c>
    </row>
    <row r="2344" spans="1:16" x14ac:dyDescent="0.4">
      <c r="A2344" s="1">
        <v>2343</v>
      </c>
      <c r="B2344" s="21">
        <v>42156</v>
      </c>
      <c r="C2344" s="43">
        <v>3</v>
      </c>
      <c r="D2344" s="23">
        <v>15051</v>
      </c>
      <c r="E2344" s="25">
        <f t="shared" si="443"/>
        <v>13892.75</v>
      </c>
      <c r="F2344" s="25">
        <f t="shared" si="444"/>
        <v>13931.125</v>
      </c>
      <c r="G2344" s="25">
        <f t="shared" si="433"/>
        <v>1.0803865445181204</v>
      </c>
      <c r="H2344" s="25">
        <f t="shared" si="440"/>
        <v>0.99623085886831275</v>
      </c>
      <c r="I2344" s="4">
        <f t="shared" si="434"/>
        <v>15107.943973044026</v>
      </c>
      <c r="J2344" s="25">
        <f t="shared" si="441"/>
        <v>13047.627681282966</v>
      </c>
      <c r="K2344" s="15">
        <f t="shared" si="435"/>
        <v>12998.449331118502</v>
      </c>
      <c r="L2344" s="36">
        <f t="shared" si="436"/>
        <v>2052.5506688814985</v>
      </c>
      <c r="M2344" s="36">
        <f t="shared" si="437"/>
        <v>2052.5506688814985</v>
      </c>
      <c r="N2344" s="36">
        <f t="shared" si="438"/>
        <v>0.13637304291286284</v>
      </c>
      <c r="O2344" s="36">
        <f t="shared" si="439"/>
        <v>4212964.2483258871</v>
      </c>
      <c r="P2344" s="35">
        <f t="shared" si="442"/>
        <v>4212964.2483258871</v>
      </c>
    </row>
    <row r="2345" spans="1:16" x14ac:dyDescent="0.4">
      <c r="A2345" s="1">
        <v>2344</v>
      </c>
      <c r="B2345" s="21">
        <v>42157</v>
      </c>
      <c r="C2345" s="43">
        <v>4</v>
      </c>
      <c r="D2345" s="23">
        <v>15669</v>
      </c>
      <c r="E2345" s="25">
        <f t="shared" si="443"/>
        <v>13969.5</v>
      </c>
      <c r="F2345" s="25">
        <f t="shared" si="444"/>
        <v>14002.875</v>
      </c>
      <c r="G2345" s="25">
        <f t="shared" si="433"/>
        <v>1.1189844942556439</v>
      </c>
      <c r="H2345" s="25">
        <f t="shared" si="440"/>
        <v>1.0011677938160828</v>
      </c>
      <c r="I2345" s="4">
        <f t="shared" si="434"/>
        <v>15650.723182250544</v>
      </c>
      <c r="J2345" s="25">
        <f t="shared" si="441"/>
        <v>13047.944101309886</v>
      </c>
      <c r="K2345" s="15">
        <f t="shared" si="435"/>
        <v>13063.181409743989</v>
      </c>
      <c r="L2345" s="36">
        <f t="shared" si="436"/>
        <v>2605.8185902560108</v>
      </c>
      <c r="M2345" s="36">
        <f t="shared" si="437"/>
        <v>2605.8185902560108</v>
      </c>
      <c r="N2345" s="36">
        <f t="shared" si="438"/>
        <v>0.16630407749416112</v>
      </c>
      <c r="O2345" s="36">
        <f t="shared" si="439"/>
        <v>6790290.5253238231</v>
      </c>
      <c r="P2345" s="35">
        <f t="shared" si="442"/>
        <v>6790290.5253238231</v>
      </c>
    </row>
    <row r="2346" spans="1:16" x14ac:dyDescent="0.4">
      <c r="A2346" s="1">
        <v>2345</v>
      </c>
      <c r="B2346" s="21">
        <v>42158</v>
      </c>
      <c r="C2346" s="43">
        <v>1</v>
      </c>
      <c r="D2346" s="23">
        <v>13190</v>
      </c>
      <c r="E2346" s="25">
        <f t="shared" si="443"/>
        <v>14036.25</v>
      </c>
      <c r="F2346" s="25">
        <f t="shared" si="444"/>
        <v>14288.5</v>
      </c>
      <c r="G2346" s="25">
        <f t="shared" si="433"/>
        <v>0.92311999160163771</v>
      </c>
      <c r="H2346" s="25">
        <f t="shared" si="440"/>
        <v>1.0029760598604931</v>
      </c>
      <c r="I2346" s="4">
        <f t="shared" si="434"/>
        <v>13150.862246736613</v>
      </c>
      <c r="J2346" s="25">
        <f t="shared" si="441"/>
        <v>13048.260521336808</v>
      </c>
      <c r="K2346" s="15">
        <f t="shared" si="435"/>
        <v>13087.092925723615</v>
      </c>
      <c r="L2346" s="36">
        <f t="shared" si="436"/>
        <v>102.90707427638517</v>
      </c>
      <c r="M2346" s="36">
        <f t="shared" si="437"/>
        <v>102.90707427638517</v>
      </c>
      <c r="N2346" s="36">
        <f t="shared" si="438"/>
        <v>7.8019010065492932E-3</v>
      </c>
      <c r="O2346" s="36">
        <f t="shared" si="439"/>
        <v>10589.865936125456</v>
      </c>
      <c r="P2346" s="35">
        <f t="shared" si="442"/>
        <v>10589.865936125456</v>
      </c>
    </row>
    <row r="2347" spans="1:16" x14ac:dyDescent="0.4">
      <c r="A2347" s="1">
        <v>2346</v>
      </c>
      <c r="B2347" s="21">
        <v>42159</v>
      </c>
      <c r="C2347" s="43">
        <v>2</v>
      </c>
      <c r="D2347" s="23">
        <v>12235</v>
      </c>
      <c r="E2347" s="25">
        <f t="shared" si="443"/>
        <v>14540.75</v>
      </c>
      <c r="F2347" s="25">
        <f t="shared" si="444"/>
        <v>14620.875</v>
      </c>
      <c r="G2347" s="25">
        <f t="shared" si="433"/>
        <v>0.83681722195149055</v>
      </c>
      <c r="H2347" s="25">
        <f t="shared" si="440"/>
        <v>0.99962528745511148</v>
      </c>
      <c r="I2347" s="4">
        <f t="shared" si="434"/>
        <v>12239.586326540801</v>
      </c>
      <c r="J2347" s="25">
        <f t="shared" si="441"/>
        <v>13048.576941363728</v>
      </c>
      <c r="K2347" s="15">
        <f t="shared" si="435"/>
        <v>13043.687475890856</v>
      </c>
      <c r="L2347" s="36">
        <f t="shared" si="436"/>
        <v>-808.68747589085615</v>
      </c>
      <c r="M2347" s="36">
        <f t="shared" si="437"/>
        <v>808.68747589085615</v>
      </c>
      <c r="N2347" s="36">
        <f t="shared" si="438"/>
        <v>6.6096238323731599E-2</v>
      </c>
      <c r="O2347" s="36">
        <f t="shared" si="439"/>
        <v>653975.4336627241</v>
      </c>
      <c r="P2347" s="35">
        <f t="shared" si="442"/>
        <v>653975.4336627241</v>
      </c>
    </row>
    <row r="2348" spans="1:16" x14ac:dyDescent="0.4">
      <c r="A2348" s="1">
        <v>2347</v>
      </c>
      <c r="B2348" s="21">
        <v>42160</v>
      </c>
      <c r="C2348" s="43">
        <v>3</v>
      </c>
      <c r="D2348" s="23">
        <v>17069</v>
      </c>
      <c r="E2348" s="25">
        <f t="shared" si="443"/>
        <v>14701</v>
      </c>
      <c r="F2348" s="25">
        <f t="shared" si="444"/>
        <v>14773.625</v>
      </c>
      <c r="G2348" s="25">
        <f t="shared" si="433"/>
        <v>1.1553697890666643</v>
      </c>
      <c r="H2348" s="25">
        <f t="shared" si="440"/>
        <v>0.99623085886831275</v>
      </c>
      <c r="I2348" s="4">
        <f t="shared" si="434"/>
        <v>17133.578876877848</v>
      </c>
      <c r="J2348" s="25">
        <f t="shared" si="441"/>
        <v>13048.893361390648</v>
      </c>
      <c r="K2348" s="15">
        <f t="shared" si="435"/>
        <v>12999.710240699231</v>
      </c>
      <c r="L2348" s="36">
        <f t="shared" si="436"/>
        <v>4069.2897593007692</v>
      </c>
      <c r="M2348" s="36">
        <f t="shared" si="437"/>
        <v>4069.2897593007692</v>
      </c>
      <c r="N2348" s="36">
        <f t="shared" si="438"/>
        <v>0.23840235276236271</v>
      </c>
      <c r="O2348" s="36">
        <f t="shared" si="439"/>
        <v>16559119.145150112</v>
      </c>
      <c r="P2348" s="35">
        <f t="shared" si="442"/>
        <v>16559119.145150112</v>
      </c>
    </row>
    <row r="2349" spans="1:16" x14ac:dyDescent="0.4">
      <c r="A2349" s="1">
        <v>2348</v>
      </c>
      <c r="B2349" s="21">
        <v>42161</v>
      </c>
      <c r="C2349" s="43">
        <v>4</v>
      </c>
      <c r="D2349" s="23">
        <v>16310</v>
      </c>
      <c r="E2349" s="25">
        <f t="shared" si="443"/>
        <v>14846.25</v>
      </c>
      <c r="F2349" s="25">
        <f t="shared" si="444"/>
        <v>14750.625</v>
      </c>
      <c r="G2349" s="25">
        <f t="shared" ref="G2349:G2412" si="445">D2349/F2349</f>
        <v>1.105715859497479</v>
      </c>
      <c r="H2349" s="25">
        <f t="shared" si="440"/>
        <v>1.0011677938160828</v>
      </c>
      <c r="I2349" s="4">
        <f t="shared" ref="I2349:I2412" si="446">D2349/H2349</f>
        <v>16290.975499553666</v>
      </c>
      <c r="J2349" s="25">
        <f t="shared" si="441"/>
        <v>13049.20978141757</v>
      </c>
      <c r="K2349" s="15">
        <f t="shared" ref="K2349:K2412" si="447">H2349*J2349</f>
        <v>13064.448567905078</v>
      </c>
      <c r="L2349" s="36">
        <f t="shared" ref="L2349:L2412" si="448">D2349-K2349</f>
        <v>3245.5514320949223</v>
      </c>
      <c r="M2349" s="36">
        <f t="shared" ref="M2349:M2412" si="449">ABS(L2349)</f>
        <v>3245.5514320949223</v>
      </c>
      <c r="N2349" s="36">
        <f t="shared" ref="N2349:N2412" si="450">M2349/D2349</f>
        <v>0.19899150411372915</v>
      </c>
      <c r="O2349" s="36">
        <f t="shared" ref="O2349:O2412" si="451">L2349^2</f>
        <v>10533604.098373402</v>
      </c>
      <c r="P2349" s="35">
        <f t="shared" si="442"/>
        <v>10533604.098373402</v>
      </c>
    </row>
    <row r="2350" spans="1:16" x14ac:dyDescent="0.4">
      <c r="A2350" s="1">
        <v>2349</v>
      </c>
      <c r="B2350" s="21">
        <v>42162</v>
      </c>
      <c r="C2350" s="43">
        <v>1</v>
      </c>
      <c r="D2350" s="23">
        <v>13771</v>
      </c>
      <c r="E2350" s="25">
        <f t="shared" si="443"/>
        <v>14655</v>
      </c>
      <c r="F2350" s="25">
        <f t="shared" si="444"/>
        <v>14178.875</v>
      </c>
      <c r="G2350" s="25">
        <f t="shared" si="445"/>
        <v>0.97123361338611136</v>
      </c>
      <c r="H2350" s="25">
        <f t="shared" si="440"/>
        <v>1.0029760598604931</v>
      </c>
      <c r="I2350" s="4">
        <f t="shared" si="446"/>
        <v>13730.138286566331</v>
      </c>
      <c r="J2350" s="25">
        <f t="shared" si="441"/>
        <v>13049.526201444491</v>
      </c>
      <c r="K2350" s="15">
        <f t="shared" si="447"/>
        <v>13088.362372571062</v>
      </c>
      <c r="L2350" s="36">
        <f t="shared" si="448"/>
        <v>682.63762742893778</v>
      </c>
      <c r="M2350" s="36">
        <f t="shared" si="449"/>
        <v>682.63762742893778</v>
      </c>
      <c r="N2350" s="36">
        <f t="shared" si="450"/>
        <v>4.95706649792272E-2</v>
      </c>
      <c r="O2350" s="36">
        <f t="shared" si="451"/>
        <v>465994.13038180926</v>
      </c>
      <c r="P2350" s="35">
        <f t="shared" si="442"/>
        <v>465994.13038180926</v>
      </c>
    </row>
    <row r="2351" spans="1:16" x14ac:dyDescent="0.4">
      <c r="A2351" s="1">
        <v>2350</v>
      </c>
      <c r="B2351" s="21">
        <v>42163</v>
      </c>
      <c r="C2351" s="43">
        <v>2</v>
      </c>
      <c r="D2351" s="23">
        <v>11470</v>
      </c>
      <c r="E2351" s="25">
        <f t="shared" si="443"/>
        <v>13702.75</v>
      </c>
      <c r="F2351" s="25">
        <f t="shared" si="444"/>
        <v>13546.625</v>
      </c>
      <c r="G2351" s="25">
        <f t="shared" si="445"/>
        <v>0.84670536019119158</v>
      </c>
      <c r="H2351" s="25">
        <f t="shared" si="440"/>
        <v>0.99962528745511148</v>
      </c>
      <c r="I2351" s="4">
        <f t="shared" si="446"/>
        <v>11474.299563990437</v>
      </c>
      <c r="J2351" s="25">
        <f t="shared" si="441"/>
        <v>13049.842621471411</v>
      </c>
      <c r="K2351" s="15">
        <f t="shared" si="447"/>
        <v>13044.952681732324</v>
      </c>
      <c r="L2351" s="36">
        <f t="shared" si="448"/>
        <v>-1574.952681732324</v>
      </c>
      <c r="M2351" s="36">
        <f t="shared" si="449"/>
        <v>1574.952681732324</v>
      </c>
      <c r="N2351" s="36">
        <f t="shared" si="450"/>
        <v>0.13731060869505876</v>
      </c>
      <c r="O2351" s="36">
        <f t="shared" si="451"/>
        <v>2480475.9496958391</v>
      </c>
      <c r="P2351" s="35">
        <f t="shared" si="442"/>
        <v>2480475.9496958391</v>
      </c>
    </row>
    <row r="2352" spans="1:16" x14ac:dyDescent="0.4">
      <c r="A2352" s="1">
        <v>2351</v>
      </c>
      <c r="B2352" s="21">
        <v>42164</v>
      </c>
      <c r="C2352" s="43">
        <v>3</v>
      </c>
      <c r="D2352" s="23">
        <v>13260</v>
      </c>
      <c r="E2352" s="25">
        <f t="shared" si="443"/>
        <v>13390.5</v>
      </c>
      <c r="F2352" s="25">
        <f t="shared" si="444"/>
        <v>13014</v>
      </c>
      <c r="G2352" s="25">
        <f t="shared" si="445"/>
        <v>1.0189027201475334</v>
      </c>
      <c r="H2352" s="25">
        <f t="shared" si="440"/>
        <v>0.99623085886831275</v>
      </c>
      <c r="I2352" s="4">
        <f t="shared" si="446"/>
        <v>13310.167901306477</v>
      </c>
      <c r="J2352" s="25">
        <f t="shared" si="441"/>
        <v>13050.159041498333</v>
      </c>
      <c r="K2352" s="15">
        <f t="shared" si="447"/>
        <v>13000.971150279962</v>
      </c>
      <c r="L2352" s="36">
        <f t="shared" si="448"/>
        <v>259.02884972003812</v>
      </c>
      <c r="M2352" s="36">
        <f t="shared" si="449"/>
        <v>259.02884972003812</v>
      </c>
      <c r="N2352" s="36">
        <f t="shared" si="450"/>
        <v>1.9534604051284925E-2</v>
      </c>
      <c r="O2352" s="36">
        <f t="shared" si="451"/>
        <v>67095.944987286101</v>
      </c>
      <c r="P2352" s="35">
        <f t="shared" si="442"/>
        <v>67095.944987286101</v>
      </c>
    </row>
    <row r="2353" spans="1:16" x14ac:dyDescent="0.4">
      <c r="A2353" s="1">
        <v>2352</v>
      </c>
      <c r="B2353" s="21">
        <v>42165</v>
      </c>
      <c r="C2353" s="43">
        <v>4</v>
      </c>
      <c r="D2353" s="23">
        <v>15061</v>
      </c>
      <c r="E2353" s="25">
        <f t="shared" si="443"/>
        <v>12637.5</v>
      </c>
      <c r="F2353" s="25">
        <f t="shared" si="444"/>
        <v>13033.5</v>
      </c>
      <c r="G2353" s="25">
        <f t="shared" si="445"/>
        <v>1.1555606705796602</v>
      </c>
      <c r="H2353" s="25">
        <f t="shared" si="440"/>
        <v>1.0011677938160828</v>
      </c>
      <c r="I2353" s="4">
        <f t="shared" si="446"/>
        <v>15043.432372702498</v>
      </c>
      <c r="J2353" s="25">
        <f t="shared" si="441"/>
        <v>13050.475461525253</v>
      </c>
      <c r="K2353" s="15">
        <f t="shared" si="447"/>
        <v>13065.715726066162</v>
      </c>
      <c r="L2353" s="36">
        <f t="shared" si="448"/>
        <v>1995.2842739338375</v>
      </c>
      <c r="M2353" s="36">
        <f t="shared" si="449"/>
        <v>1995.2842739338375</v>
      </c>
      <c r="N2353" s="36">
        <f t="shared" si="450"/>
        <v>0.13248019878718795</v>
      </c>
      <c r="O2353" s="36">
        <f t="shared" si="451"/>
        <v>3981159.3338076812</v>
      </c>
      <c r="P2353" s="35">
        <f t="shared" si="442"/>
        <v>3981159.3338076812</v>
      </c>
    </row>
    <row r="2354" spans="1:16" x14ac:dyDescent="0.4">
      <c r="A2354" s="1">
        <v>2353</v>
      </c>
      <c r="B2354" s="21">
        <v>42166</v>
      </c>
      <c r="C2354" s="43">
        <v>1</v>
      </c>
      <c r="D2354" s="23">
        <v>10759</v>
      </c>
      <c r="E2354" s="25">
        <f t="shared" si="443"/>
        <v>13429.5</v>
      </c>
      <c r="F2354" s="25">
        <f t="shared" si="444"/>
        <v>13393.125</v>
      </c>
      <c r="G2354" s="25">
        <f t="shared" si="445"/>
        <v>0.8033226002146624</v>
      </c>
      <c r="H2354" s="25">
        <f t="shared" si="440"/>
        <v>1.0029760598604931</v>
      </c>
      <c r="I2354" s="4">
        <f t="shared" si="446"/>
        <v>10727.075580943079</v>
      </c>
      <c r="J2354" s="25">
        <f t="shared" si="441"/>
        <v>13050.791881552173</v>
      </c>
      <c r="K2354" s="15">
        <f t="shared" si="447"/>
        <v>13089.63181941851</v>
      </c>
      <c r="L2354" s="36">
        <f t="shared" si="448"/>
        <v>-2330.6318194185096</v>
      </c>
      <c r="M2354" s="36">
        <f t="shared" si="449"/>
        <v>2330.6318194185096</v>
      </c>
      <c r="N2354" s="36">
        <f t="shared" si="450"/>
        <v>0.2166216023253564</v>
      </c>
      <c r="O2354" s="36">
        <f t="shared" si="451"/>
        <v>5431844.6776860328</v>
      </c>
      <c r="P2354" s="35">
        <f t="shared" si="442"/>
        <v>5431844.6776860328</v>
      </c>
    </row>
    <row r="2355" spans="1:16" x14ac:dyDescent="0.4">
      <c r="A2355" s="1">
        <v>2354</v>
      </c>
      <c r="B2355" s="21">
        <v>42167</v>
      </c>
      <c r="C2355" s="43">
        <v>2</v>
      </c>
      <c r="D2355" s="23">
        <v>14638</v>
      </c>
      <c r="E2355" s="25">
        <f t="shared" si="443"/>
        <v>13356.75</v>
      </c>
      <c r="F2355" s="25">
        <f t="shared" si="444"/>
        <v>12938.375</v>
      </c>
      <c r="G2355" s="25">
        <f t="shared" si="445"/>
        <v>1.1313630962157148</v>
      </c>
      <c r="H2355" s="25">
        <f t="shared" si="440"/>
        <v>0.99962528745511148</v>
      </c>
      <c r="I2355" s="4">
        <f t="shared" si="446"/>
        <v>14643.487098316653</v>
      </c>
      <c r="J2355" s="25">
        <f t="shared" si="441"/>
        <v>13051.108301579095</v>
      </c>
      <c r="K2355" s="15">
        <f t="shared" si="447"/>
        <v>13046.217887573795</v>
      </c>
      <c r="L2355" s="36">
        <f t="shared" si="448"/>
        <v>1591.7821124262045</v>
      </c>
      <c r="M2355" s="36">
        <f t="shared" si="449"/>
        <v>1591.7821124262045</v>
      </c>
      <c r="N2355" s="36">
        <f t="shared" si="450"/>
        <v>0.10874314198840036</v>
      </c>
      <c r="O2355" s="36">
        <f t="shared" si="451"/>
        <v>2533770.29344003</v>
      </c>
      <c r="P2355" s="35">
        <f t="shared" si="442"/>
        <v>2533770.29344003</v>
      </c>
    </row>
    <row r="2356" spans="1:16" x14ac:dyDescent="0.4">
      <c r="A2356" s="1">
        <v>2355</v>
      </c>
      <c r="B2356" s="21">
        <v>42168</v>
      </c>
      <c r="C2356" s="43">
        <v>3</v>
      </c>
      <c r="D2356" s="23">
        <v>12969</v>
      </c>
      <c r="E2356" s="25">
        <f t="shared" si="443"/>
        <v>12520</v>
      </c>
      <c r="F2356" s="25">
        <f t="shared" si="444"/>
        <v>12980</v>
      </c>
      <c r="G2356" s="25">
        <f t="shared" si="445"/>
        <v>0.99915254237288131</v>
      </c>
      <c r="H2356" s="25">
        <f t="shared" si="440"/>
        <v>0.99623085886831275</v>
      </c>
      <c r="I2356" s="4">
        <f t="shared" si="446"/>
        <v>13018.066931526675</v>
      </c>
      <c r="J2356" s="25">
        <f t="shared" si="441"/>
        <v>13051.424721606016</v>
      </c>
      <c r="K2356" s="15">
        <f t="shared" si="447"/>
        <v>13002.232059860691</v>
      </c>
      <c r="L2356" s="36">
        <f t="shared" si="448"/>
        <v>-33.232059860691152</v>
      </c>
      <c r="M2356" s="36">
        <f t="shared" si="449"/>
        <v>33.232059860691152</v>
      </c>
      <c r="N2356" s="36">
        <f t="shared" si="450"/>
        <v>2.5624226895436157E-3</v>
      </c>
      <c r="O2356" s="36">
        <f t="shared" si="451"/>
        <v>1104.3698025845599</v>
      </c>
      <c r="P2356" s="35">
        <f t="shared" si="442"/>
        <v>1104.3698025845599</v>
      </c>
    </row>
    <row r="2357" spans="1:16" x14ac:dyDescent="0.4">
      <c r="A2357" s="1">
        <v>2356</v>
      </c>
      <c r="B2357" s="21">
        <v>42169</v>
      </c>
      <c r="C2357" s="43">
        <v>4</v>
      </c>
      <c r="D2357" s="23">
        <v>11714</v>
      </c>
      <c r="E2357" s="25">
        <f t="shared" si="443"/>
        <v>13440</v>
      </c>
      <c r="F2357" s="25">
        <f t="shared" si="444"/>
        <v>13449</v>
      </c>
      <c r="G2357" s="25">
        <f t="shared" si="445"/>
        <v>0.87099412595732029</v>
      </c>
      <c r="H2357" s="25">
        <f t="shared" si="440"/>
        <v>1.0011677938160828</v>
      </c>
      <c r="I2357" s="4">
        <f t="shared" si="446"/>
        <v>11700.336419483239</v>
      </c>
      <c r="J2357" s="25">
        <f t="shared" si="441"/>
        <v>13051.741141632938</v>
      </c>
      <c r="K2357" s="15">
        <f t="shared" si="447"/>
        <v>13066.982884227251</v>
      </c>
      <c r="L2357" s="36">
        <f t="shared" si="448"/>
        <v>-1352.9828842272509</v>
      </c>
      <c r="M2357" s="36">
        <f t="shared" si="449"/>
        <v>1352.9828842272509</v>
      </c>
      <c r="N2357" s="36">
        <f t="shared" si="450"/>
        <v>0.11550135600369224</v>
      </c>
      <c r="O2357" s="36">
        <f t="shared" si="451"/>
        <v>1830562.6850118907</v>
      </c>
      <c r="P2357" s="35">
        <f t="shared" si="442"/>
        <v>1830562.6850118907</v>
      </c>
    </row>
    <row r="2358" spans="1:16" x14ac:dyDescent="0.4">
      <c r="A2358" s="1">
        <v>2357</v>
      </c>
      <c r="B2358" s="21">
        <v>42170</v>
      </c>
      <c r="C2358" s="43">
        <v>1</v>
      </c>
      <c r="D2358" s="23">
        <v>14439</v>
      </c>
      <c r="E2358" s="25">
        <f t="shared" si="443"/>
        <v>13458</v>
      </c>
      <c r="F2358" s="25">
        <f t="shared" si="444"/>
        <v>13646.375</v>
      </c>
      <c r="G2358" s="25">
        <f t="shared" si="445"/>
        <v>1.0580831905909078</v>
      </c>
      <c r="H2358" s="25">
        <f t="shared" si="440"/>
        <v>1.0029760598604931</v>
      </c>
      <c r="I2358" s="4">
        <f t="shared" si="446"/>
        <v>14396.156177454886</v>
      </c>
      <c r="J2358" s="25">
        <f t="shared" si="441"/>
        <v>13052.057561659858</v>
      </c>
      <c r="K2358" s="15">
        <f t="shared" si="447"/>
        <v>13090.901266265959</v>
      </c>
      <c r="L2358" s="36">
        <f t="shared" si="448"/>
        <v>1348.0987337340412</v>
      </c>
      <c r="M2358" s="36">
        <f t="shared" si="449"/>
        <v>1348.0987337340412</v>
      </c>
      <c r="N2358" s="36">
        <f t="shared" si="450"/>
        <v>9.3365103797634269E-2</v>
      </c>
      <c r="O2358" s="36">
        <f t="shared" si="451"/>
        <v>1817370.1958953252</v>
      </c>
      <c r="P2358" s="35">
        <f t="shared" si="442"/>
        <v>1817370.1958953252</v>
      </c>
    </row>
    <row r="2359" spans="1:16" x14ac:dyDescent="0.4">
      <c r="A2359" s="1">
        <v>2358</v>
      </c>
      <c r="B2359" s="21">
        <v>42171</v>
      </c>
      <c r="C2359" s="43">
        <v>2</v>
      </c>
      <c r="D2359" s="23">
        <v>14710</v>
      </c>
      <c r="E2359" s="25">
        <f t="shared" si="443"/>
        <v>13834.75</v>
      </c>
      <c r="F2359" s="25">
        <f t="shared" si="444"/>
        <v>13820.125</v>
      </c>
      <c r="G2359" s="25">
        <f t="shared" si="445"/>
        <v>1.0643897938694475</v>
      </c>
      <c r="H2359" s="25">
        <f t="shared" si="440"/>
        <v>0.99962528745511148</v>
      </c>
      <c r="I2359" s="4">
        <f t="shared" si="446"/>
        <v>14715.514087733158</v>
      </c>
      <c r="J2359" s="25">
        <f t="shared" si="441"/>
        <v>13052.373981686778</v>
      </c>
      <c r="K2359" s="15">
        <f t="shared" si="447"/>
        <v>13047.483093415263</v>
      </c>
      <c r="L2359" s="36">
        <f t="shared" si="448"/>
        <v>1662.5169065847367</v>
      </c>
      <c r="M2359" s="36">
        <f t="shared" si="449"/>
        <v>1662.5169065847367</v>
      </c>
      <c r="N2359" s="36">
        <f t="shared" si="450"/>
        <v>0.11301950418658985</v>
      </c>
      <c r="O2359" s="36">
        <f t="shared" si="451"/>
        <v>2763962.4646800822</v>
      </c>
      <c r="P2359" s="35">
        <f t="shared" si="442"/>
        <v>2763962.4646800822</v>
      </c>
    </row>
    <row r="2360" spans="1:16" x14ac:dyDescent="0.4">
      <c r="A2360" s="1">
        <v>2359</v>
      </c>
      <c r="B2360" s="21">
        <v>42172</v>
      </c>
      <c r="C2360" s="43">
        <v>3</v>
      </c>
      <c r="D2360" s="23">
        <v>14476</v>
      </c>
      <c r="E2360" s="25">
        <f t="shared" si="443"/>
        <v>13805.5</v>
      </c>
      <c r="F2360" s="25">
        <f t="shared" si="444"/>
        <v>13809.5</v>
      </c>
      <c r="G2360" s="25">
        <f t="shared" si="445"/>
        <v>1.0482638763170282</v>
      </c>
      <c r="H2360" s="25">
        <f t="shared" si="440"/>
        <v>0.99623085886831275</v>
      </c>
      <c r="I2360" s="4">
        <f t="shared" si="446"/>
        <v>14530.768517293558</v>
      </c>
      <c r="J2360" s="25">
        <f t="shared" si="441"/>
        <v>13052.6904017137</v>
      </c>
      <c r="K2360" s="15">
        <f t="shared" si="447"/>
        <v>13003.492969441422</v>
      </c>
      <c r="L2360" s="36">
        <f t="shared" si="448"/>
        <v>1472.5070305585778</v>
      </c>
      <c r="M2360" s="36">
        <f t="shared" si="449"/>
        <v>1472.5070305585778</v>
      </c>
      <c r="N2360" s="36">
        <f t="shared" si="450"/>
        <v>0.10172057409219244</v>
      </c>
      <c r="O2360" s="36">
        <f t="shared" si="451"/>
        <v>2168276.9550444405</v>
      </c>
      <c r="P2360" s="35">
        <f t="shared" si="442"/>
        <v>2168276.9550444405</v>
      </c>
    </row>
    <row r="2361" spans="1:16" x14ac:dyDescent="0.4">
      <c r="A2361" s="1">
        <v>2360</v>
      </c>
      <c r="B2361" s="21">
        <v>42173</v>
      </c>
      <c r="C2361" s="43">
        <v>4</v>
      </c>
      <c r="D2361" s="23">
        <v>11597</v>
      </c>
      <c r="E2361" s="25">
        <f t="shared" si="443"/>
        <v>13813.5</v>
      </c>
      <c r="F2361" s="25">
        <f t="shared" si="444"/>
        <v>13591.5</v>
      </c>
      <c r="G2361" s="25">
        <f t="shared" si="445"/>
        <v>0.85325387190523494</v>
      </c>
      <c r="H2361" s="25">
        <f t="shared" si="440"/>
        <v>1.0011677938160828</v>
      </c>
      <c r="I2361" s="4">
        <f t="shared" si="446"/>
        <v>11583.472891987974</v>
      </c>
      <c r="J2361" s="25">
        <f t="shared" si="441"/>
        <v>13053.006821740621</v>
      </c>
      <c r="K2361" s="15">
        <f t="shared" si="447"/>
        <v>13068.250042388336</v>
      </c>
      <c r="L2361" s="36">
        <f t="shared" si="448"/>
        <v>-1471.2500423883357</v>
      </c>
      <c r="M2361" s="36">
        <f t="shared" si="449"/>
        <v>1471.2500423883357</v>
      </c>
      <c r="N2361" s="36">
        <f t="shared" si="450"/>
        <v>0.12686471004469568</v>
      </c>
      <c r="O2361" s="36">
        <f t="shared" si="451"/>
        <v>2164576.6872276794</v>
      </c>
      <c r="P2361" s="35">
        <f t="shared" si="442"/>
        <v>2164576.6872276794</v>
      </c>
    </row>
    <row r="2362" spans="1:16" x14ac:dyDescent="0.4">
      <c r="A2362" s="1">
        <v>2361</v>
      </c>
      <c r="B2362" s="21">
        <v>42174</v>
      </c>
      <c r="C2362" s="43">
        <v>1</v>
      </c>
      <c r="D2362" s="23">
        <v>14471</v>
      </c>
      <c r="E2362" s="25">
        <f t="shared" si="443"/>
        <v>13369.5</v>
      </c>
      <c r="F2362" s="25">
        <f t="shared" si="444"/>
        <v>13022.75</v>
      </c>
      <c r="G2362" s="25">
        <f t="shared" si="445"/>
        <v>1.1112092300013439</v>
      </c>
      <c r="H2362" s="25">
        <f t="shared" si="440"/>
        <v>1.0029760598604931</v>
      </c>
      <c r="I2362" s="4">
        <f t="shared" si="446"/>
        <v>14428.061226120208</v>
      </c>
      <c r="J2362" s="25">
        <f t="shared" si="441"/>
        <v>13053.323241767541</v>
      </c>
      <c r="K2362" s="15">
        <f t="shared" si="447"/>
        <v>13092.170713113406</v>
      </c>
      <c r="L2362" s="36">
        <f t="shared" si="448"/>
        <v>1378.8292868865938</v>
      </c>
      <c r="M2362" s="36">
        <f t="shared" si="449"/>
        <v>1378.8292868865938</v>
      </c>
      <c r="N2362" s="36">
        <f t="shared" si="450"/>
        <v>9.5282239436569258E-2</v>
      </c>
      <c r="O2362" s="36">
        <f t="shared" si="451"/>
        <v>1901170.2023761927</v>
      </c>
      <c r="P2362" s="35">
        <f t="shared" si="442"/>
        <v>1901170.2023761927</v>
      </c>
    </row>
    <row r="2363" spans="1:16" x14ac:dyDescent="0.4">
      <c r="A2363" s="1">
        <v>2362</v>
      </c>
      <c r="B2363" s="21">
        <v>42175</v>
      </c>
      <c r="C2363" s="43">
        <v>2</v>
      </c>
      <c r="D2363" s="23">
        <v>12934</v>
      </c>
      <c r="E2363" s="25">
        <f t="shared" si="443"/>
        <v>12676</v>
      </c>
      <c r="F2363" s="25">
        <f t="shared" si="444"/>
        <v>12998.125</v>
      </c>
      <c r="G2363" s="25">
        <f t="shared" si="445"/>
        <v>0.99506659614367454</v>
      </c>
      <c r="H2363" s="25">
        <f t="shared" si="440"/>
        <v>0.99962528745511148</v>
      </c>
      <c r="I2363" s="4">
        <f t="shared" si="446"/>
        <v>12938.848348792702</v>
      </c>
      <c r="J2363" s="25">
        <f t="shared" si="441"/>
        <v>13053.639661794463</v>
      </c>
      <c r="K2363" s="15">
        <f t="shared" si="447"/>
        <v>13048.748299256735</v>
      </c>
      <c r="L2363" s="36">
        <f t="shared" si="448"/>
        <v>-114.74829925673475</v>
      </c>
      <c r="M2363" s="36">
        <f t="shared" si="449"/>
        <v>114.74829925673475</v>
      </c>
      <c r="N2363" s="36">
        <f t="shared" si="450"/>
        <v>8.8718338686202842E-3</v>
      </c>
      <c r="O2363" s="36">
        <f t="shared" si="451"/>
        <v>13167.172182313154</v>
      </c>
      <c r="P2363" s="35">
        <f t="shared" si="442"/>
        <v>13167.172182313154</v>
      </c>
    </row>
    <row r="2364" spans="1:16" x14ac:dyDescent="0.4">
      <c r="A2364" s="1">
        <v>2363</v>
      </c>
      <c r="B2364" s="21">
        <v>42176</v>
      </c>
      <c r="C2364" s="43">
        <v>3</v>
      </c>
      <c r="D2364" s="23">
        <v>11702</v>
      </c>
      <c r="E2364" s="25">
        <f t="shared" si="443"/>
        <v>13320.25</v>
      </c>
      <c r="F2364" s="25">
        <f t="shared" si="444"/>
        <v>13379.5</v>
      </c>
      <c r="G2364" s="25">
        <f t="shared" si="445"/>
        <v>0.87462162263163801</v>
      </c>
      <c r="H2364" s="25">
        <f t="shared" si="440"/>
        <v>0.99623085886831275</v>
      </c>
      <c r="I2364" s="4">
        <f t="shared" si="446"/>
        <v>11746.273362073032</v>
      </c>
      <c r="J2364" s="25">
        <f t="shared" si="441"/>
        <v>13053.956081821383</v>
      </c>
      <c r="K2364" s="15">
        <f t="shared" si="447"/>
        <v>13004.753879022152</v>
      </c>
      <c r="L2364" s="36">
        <f t="shared" si="448"/>
        <v>-1302.7538790221515</v>
      </c>
      <c r="M2364" s="36">
        <f t="shared" si="449"/>
        <v>1302.7538790221515</v>
      </c>
      <c r="N2364" s="36">
        <f t="shared" si="450"/>
        <v>0.1113274550523117</v>
      </c>
      <c r="O2364" s="36">
        <f t="shared" si="451"/>
        <v>1697167.6693072626</v>
      </c>
      <c r="P2364" s="35">
        <f t="shared" si="442"/>
        <v>1697167.6693072626</v>
      </c>
    </row>
    <row r="2365" spans="1:16" x14ac:dyDescent="0.4">
      <c r="A2365" s="1">
        <v>2364</v>
      </c>
      <c r="B2365" s="21">
        <v>42177</v>
      </c>
      <c r="C2365" s="43">
        <v>4</v>
      </c>
      <c r="D2365" s="23">
        <v>14174</v>
      </c>
      <c r="E2365" s="25">
        <f t="shared" si="443"/>
        <v>13438.75</v>
      </c>
      <c r="F2365" s="25">
        <f t="shared" si="444"/>
        <v>13687.125</v>
      </c>
      <c r="G2365" s="25">
        <f t="shared" si="445"/>
        <v>1.0355717508242235</v>
      </c>
      <c r="H2365" s="25">
        <f t="shared" si="440"/>
        <v>1.0011677938160828</v>
      </c>
      <c r="I2365" s="4">
        <f t="shared" si="446"/>
        <v>14157.466997588819</v>
      </c>
      <c r="J2365" s="25">
        <f t="shared" si="441"/>
        <v>13054.272501848303</v>
      </c>
      <c r="K2365" s="15">
        <f t="shared" si="447"/>
        <v>13069.517200549421</v>
      </c>
      <c r="L2365" s="36">
        <f t="shared" si="448"/>
        <v>1104.4827994505795</v>
      </c>
      <c r="M2365" s="36">
        <f t="shared" si="449"/>
        <v>1104.4827994505795</v>
      </c>
      <c r="N2365" s="36">
        <f t="shared" si="450"/>
        <v>7.7923155033905706E-2</v>
      </c>
      <c r="O2365" s="36">
        <f t="shared" si="451"/>
        <v>1219882.2542821891</v>
      </c>
      <c r="P2365" s="35">
        <f t="shared" si="442"/>
        <v>1219882.2542821891</v>
      </c>
    </row>
    <row r="2366" spans="1:16" x14ac:dyDescent="0.4">
      <c r="A2366" s="1">
        <v>2365</v>
      </c>
      <c r="B2366" s="21">
        <v>42178</v>
      </c>
      <c r="C2366" s="43">
        <v>1</v>
      </c>
      <c r="D2366" s="23">
        <v>14945</v>
      </c>
      <c r="E2366" s="25">
        <f t="shared" si="443"/>
        <v>13935.5</v>
      </c>
      <c r="F2366" s="25">
        <f t="shared" si="444"/>
        <v>13929</v>
      </c>
      <c r="G2366" s="25">
        <f t="shared" si="445"/>
        <v>1.0729413453945007</v>
      </c>
      <c r="H2366" s="25">
        <f t="shared" si="440"/>
        <v>1.0029760598604931</v>
      </c>
      <c r="I2366" s="4">
        <f t="shared" si="446"/>
        <v>14900.654759475261</v>
      </c>
      <c r="J2366" s="25">
        <f t="shared" si="441"/>
        <v>13054.588921875225</v>
      </c>
      <c r="K2366" s="15">
        <f t="shared" si="447"/>
        <v>13093.440159960855</v>
      </c>
      <c r="L2366" s="36">
        <f t="shared" si="448"/>
        <v>1851.5598400391445</v>
      </c>
      <c r="M2366" s="36">
        <f t="shared" si="449"/>
        <v>1851.5598400391445</v>
      </c>
      <c r="N2366" s="36">
        <f t="shared" si="450"/>
        <v>0.12389159183935393</v>
      </c>
      <c r="O2366" s="36">
        <f t="shared" si="451"/>
        <v>3428273.8412457826</v>
      </c>
      <c r="P2366" s="35">
        <f t="shared" si="442"/>
        <v>3428273.8412457826</v>
      </c>
    </row>
    <row r="2367" spans="1:16" x14ac:dyDescent="0.4">
      <c r="A2367" s="1">
        <v>2366</v>
      </c>
      <c r="B2367" s="21">
        <v>42179</v>
      </c>
      <c r="C2367" s="43">
        <v>2</v>
      </c>
      <c r="D2367" s="23">
        <v>14921</v>
      </c>
      <c r="E2367" s="25">
        <f t="shared" si="443"/>
        <v>13922.5</v>
      </c>
      <c r="F2367" s="25">
        <f t="shared" si="444"/>
        <v>14025.5</v>
      </c>
      <c r="G2367" s="25">
        <f t="shared" si="445"/>
        <v>1.0638479911589604</v>
      </c>
      <c r="H2367" s="25">
        <f t="shared" si="440"/>
        <v>0.99962528745511148</v>
      </c>
      <c r="I2367" s="4">
        <f t="shared" si="446"/>
        <v>14926.593181717637</v>
      </c>
      <c r="J2367" s="25">
        <f t="shared" si="441"/>
        <v>13054.905341902146</v>
      </c>
      <c r="K2367" s="15">
        <f t="shared" si="447"/>
        <v>13050.013505098203</v>
      </c>
      <c r="L2367" s="36">
        <f t="shared" si="448"/>
        <v>1870.9864949017974</v>
      </c>
      <c r="M2367" s="36">
        <f t="shared" si="449"/>
        <v>1870.9864949017974</v>
      </c>
      <c r="N2367" s="36">
        <f t="shared" si="450"/>
        <v>0.12539283525915135</v>
      </c>
      <c r="O2367" s="36">
        <f t="shared" si="451"/>
        <v>3500590.4641049136</v>
      </c>
      <c r="P2367" s="35">
        <f t="shared" si="442"/>
        <v>3500590.4641049136</v>
      </c>
    </row>
    <row r="2368" spans="1:16" x14ac:dyDescent="0.4">
      <c r="A2368" s="1">
        <v>2367</v>
      </c>
      <c r="B2368" s="21">
        <v>42180</v>
      </c>
      <c r="C2368" s="43">
        <v>3</v>
      </c>
      <c r="D2368" s="23">
        <v>11650</v>
      </c>
      <c r="E2368" s="25">
        <f t="shared" si="443"/>
        <v>14128.5</v>
      </c>
      <c r="F2368" s="25">
        <f t="shared" si="444"/>
        <v>13945.625</v>
      </c>
      <c r="G2368" s="25">
        <f t="shared" si="445"/>
        <v>0.83538744229821182</v>
      </c>
      <c r="H2368" s="25">
        <f t="shared" si="440"/>
        <v>0.99623085886831275</v>
      </c>
      <c r="I2368" s="4">
        <f t="shared" si="446"/>
        <v>11694.076625205164</v>
      </c>
      <c r="J2368" s="25">
        <f t="shared" si="441"/>
        <v>13055.221761929066</v>
      </c>
      <c r="K2368" s="15">
        <f t="shared" si="447"/>
        <v>13006.014788602881</v>
      </c>
      <c r="L2368" s="36">
        <f t="shared" si="448"/>
        <v>-1356.0147886028808</v>
      </c>
      <c r="M2368" s="36">
        <f t="shared" si="449"/>
        <v>1356.0147886028808</v>
      </c>
      <c r="N2368" s="36">
        <f t="shared" si="450"/>
        <v>0.11639611919338033</v>
      </c>
      <c r="O2368" s="36">
        <f t="shared" si="451"/>
        <v>1838776.1069097156</v>
      </c>
      <c r="P2368" s="35">
        <f t="shared" si="442"/>
        <v>1838776.1069097156</v>
      </c>
    </row>
    <row r="2369" spans="1:16" x14ac:dyDescent="0.4">
      <c r="A2369" s="1">
        <v>2368</v>
      </c>
      <c r="B2369" s="21">
        <v>42181</v>
      </c>
      <c r="C2369" s="43">
        <v>4</v>
      </c>
      <c r="D2369" s="23">
        <v>14998</v>
      </c>
      <c r="E2369" s="25">
        <f t="shared" si="443"/>
        <v>13762.75</v>
      </c>
      <c r="F2369" s="25">
        <f t="shared" si="444"/>
        <v>13415.625</v>
      </c>
      <c r="G2369" s="25">
        <f t="shared" si="445"/>
        <v>1.1179501514092709</v>
      </c>
      <c r="H2369" s="25">
        <f t="shared" si="440"/>
        <v>1.0011677938160828</v>
      </c>
      <c r="I2369" s="4">
        <f t="shared" si="446"/>
        <v>14980.505857897355</v>
      </c>
      <c r="J2369" s="25">
        <f t="shared" si="441"/>
        <v>13055.538181955988</v>
      </c>
      <c r="K2369" s="15">
        <f t="shared" si="447"/>
        <v>13070.784358710509</v>
      </c>
      <c r="L2369" s="36">
        <f t="shared" si="448"/>
        <v>1927.215641289491</v>
      </c>
      <c r="M2369" s="36">
        <f t="shared" si="449"/>
        <v>1927.215641289491</v>
      </c>
      <c r="N2369" s="36">
        <f t="shared" si="450"/>
        <v>0.12849817584274509</v>
      </c>
      <c r="O2369" s="36">
        <f t="shared" si="451"/>
        <v>3714160.1280308641</v>
      </c>
      <c r="P2369" s="35">
        <f t="shared" si="442"/>
        <v>3714160.1280308641</v>
      </c>
    </row>
    <row r="2370" spans="1:16" x14ac:dyDescent="0.4">
      <c r="A2370" s="1">
        <v>2369</v>
      </c>
      <c r="B2370" s="21">
        <v>42182</v>
      </c>
      <c r="C2370" s="43">
        <v>1</v>
      </c>
      <c r="D2370" s="23">
        <v>13482</v>
      </c>
      <c r="E2370" s="25">
        <f t="shared" si="443"/>
        <v>13068.5</v>
      </c>
      <c r="F2370" s="25">
        <f t="shared" si="444"/>
        <v>13497.75</v>
      </c>
      <c r="G2370" s="25">
        <f t="shared" si="445"/>
        <v>0.99883313885647607</v>
      </c>
      <c r="H2370" s="25">
        <f t="shared" ref="H2370:H2433" si="452">VLOOKUP(C2370,$Q$38:$S$42,3,FALSE)</f>
        <v>1.0029760598604931</v>
      </c>
      <c r="I2370" s="4">
        <f t="shared" si="446"/>
        <v>13441.995815807659</v>
      </c>
      <c r="J2370" s="25">
        <f t="shared" si="441"/>
        <v>13055.854601982908</v>
      </c>
      <c r="K2370" s="15">
        <f t="shared" si="447"/>
        <v>13094.709606808303</v>
      </c>
      <c r="L2370" s="36">
        <f t="shared" si="448"/>
        <v>387.29039319169715</v>
      </c>
      <c r="M2370" s="36">
        <f t="shared" si="449"/>
        <v>387.29039319169715</v>
      </c>
      <c r="N2370" s="36">
        <f t="shared" si="450"/>
        <v>2.8726479245786765E-2</v>
      </c>
      <c r="O2370" s="36">
        <f t="shared" si="451"/>
        <v>149993.84865857937</v>
      </c>
      <c r="P2370" s="35">
        <f t="shared" si="442"/>
        <v>149993.84865857937</v>
      </c>
    </row>
    <row r="2371" spans="1:16" x14ac:dyDescent="0.4">
      <c r="A2371" s="1">
        <v>2370</v>
      </c>
      <c r="B2371" s="21">
        <v>42183</v>
      </c>
      <c r="C2371" s="43">
        <v>2</v>
      </c>
      <c r="D2371" s="23">
        <v>12144</v>
      </c>
      <c r="E2371" s="25">
        <f t="shared" si="443"/>
        <v>13927</v>
      </c>
      <c r="F2371" s="25">
        <f t="shared" si="444"/>
        <v>13972.625</v>
      </c>
      <c r="G2371" s="25">
        <f t="shared" si="445"/>
        <v>0.86912802712446657</v>
      </c>
      <c r="H2371" s="25">
        <f t="shared" si="452"/>
        <v>0.99962528745511148</v>
      </c>
      <c r="I2371" s="4">
        <f t="shared" si="446"/>
        <v>12148.552214917163</v>
      </c>
      <c r="J2371" s="25">
        <f t="shared" ref="J2371:J2434" si="453">INTERCEPT($I$2:$I$3896,$A$2:$A$3896)+SLOPE($I$2:$I$3896,$A$2:$A$3896)*A2371</f>
        <v>13056.171022009828</v>
      </c>
      <c r="K2371" s="15">
        <f t="shared" si="447"/>
        <v>13051.278710939672</v>
      </c>
      <c r="L2371" s="36">
        <f t="shared" si="448"/>
        <v>-907.27871093967224</v>
      </c>
      <c r="M2371" s="36">
        <f t="shared" si="449"/>
        <v>907.27871093967224</v>
      </c>
      <c r="N2371" s="36">
        <f t="shared" si="450"/>
        <v>7.471003877961728E-2</v>
      </c>
      <c r="O2371" s="36">
        <f t="shared" si="451"/>
        <v>823154.65932435333</v>
      </c>
      <c r="P2371" s="35">
        <f t="shared" ref="P2371:P2434" si="454">(D2371-K2371)^2</f>
        <v>823154.65932435333</v>
      </c>
    </row>
    <row r="2372" spans="1:16" x14ac:dyDescent="0.4">
      <c r="A2372" s="1">
        <v>2371</v>
      </c>
      <c r="B2372" s="21">
        <v>42184</v>
      </c>
      <c r="C2372" s="43">
        <v>3</v>
      </c>
      <c r="D2372" s="23">
        <v>15084</v>
      </c>
      <c r="E2372" s="25">
        <f t="shared" si="443"/>
        <v>14018.25</v>
      </c>
      <c r="F2372" s="25">
        <f t="shared" si="444"/>
        <v>13997.375</v>
      </c>
      <c r="G2372" s="25">
        <f t="shared" si="445"/>
        <v>1.077630627171166</v>
      </c>
      <c r="H2372" s="25">
        <f t="shared" si="452"/>
        <v>0.99623085886831275</v>
      </c>
      <c r="I2372" s="4">
        <f t="shared" si="446"/>
        <v>15141.068825287097</v>
      </c>
      <c r="J2372" s="25">
        <f t="shared" si="453"/>
        <v>13056.487442036751</v>
      </c>
      <c r="K2372" s="15">
        <f t="shared" si="447"/>
        <v>13007.275698183612</v>
      </c>
      <c r="L2372" s="36">
        <f t="shared" si="448"/>
        <v>2076.7243018163881</v>
      </c>
      <c r="M2372" s="36">
        <f t="shared" si="449"/>
        <v>2076.7243018163881</v>
      </c>
      <c r="N2372" s="36">
        <f t="shared" si="450"/>
        <v>0.13767729394168576</v>
      </c>
      <c r="O2372" s="36">
        <f t="shared" si="451"/>
        <v>4312783.8257547645</v>
      </c>
      <c r="P2372" s="35">
        <f t="shared" si="454"/>
        <v>4312783.8257547645</v>
      </c>
    </row>
    <row r="2373" spans="1:16" x14ac:dyDescent="0.4">
      <c r="A2373" s="1">
        <v>2372</v>
      </c>
      <c r="B2373" s="21">
        <v>42185</v>
      </c>
      <c r="C2373" s="43">
        <v>4</v>
      </c>
      <c r="D2373" s="23">
        <v>15363</v>
      </c>
      <c r="E2373" s="25">
        <f t="shared" ref="E2373:E2436" si="455">AVERAGE(D2371:D2374)</f>
        <v>13976.5</v>
      </c>
      <c r="F2373" s="25">
        <f t="shared" ref="F2373:F2436" si="456">AVERAGE(E2373:E2374)</f>
        <v>14113.125</v>
      </c>
      <c r="G2373" s="25">
        <f t="shared" si="445"/>
        <v>1.0885611797528896</v>
      </c>
      <c r="H2373" s="25">
        <f t="shared" si="452"/>
        <v>1.0011677938160828</v>
      </c>
      <c r="I2373" s="4">
        <f t="shared" si="446"/>
        <v>15345.08011033985</v>
      </c>
      <c r="J2373" s="25">
        <f t="shared" si="453"/>
        <v>13056.803862063671</v>
      </c>
      <c r="K2373" s="15">
        <f t="shared" si="447"/>
        <v>13072.051516871594</v>
      </c>
      <c r="L2373" s="36">
        <f t="shared" si="448"/>
        <v>2290.9484831284062</v>
      </c>
      <c r="M2373" s="36">
        <f t="shared" si="449"/>
        <v>2290.9484831284062</v>
      </c>
      <c r="N2373" s="36">
        <f t="shared" si="450"/>
        <v>0.1491211666424791</v>
      </c>
      <c r="O2373" s="36">
        <f t="shared" si="451"/>
        <v>5248444.952348345</v>
      </c>
      <c r="P2373" s="35">
        <f t="shared" si="454"/>
        <v>5248444.952348345</v>
      </c>
    </row>
    <row r="2374" spans="1:16" x14ac:dyDescent="0.4">
      <c r="A2374" s="1">
        <v>2373</v>
      </c>
      <c r="B2374" s="21">
        <v>42186</v>
      </c>
      <c r="C2374" s="43">
        <v>1</v>
      </c>
      <c r="D2374" s="23">
        <v>13315</v>
      </c>
      <c r="E2374" s="25">
        <f t="shared" si="455"/>
        <v>14249.75</v>
      </c>
      <c r="F2374" s="25">
        <f t="shared" si="456"/>
        <v>14587.375</v>
      </c>
      <c r="G2374" s="25">
        <f t="shared" si="445"/>
        <v>0.91277560219025011</v>
      </c>
      <c r="H2374" s="25">
        <f t="shared" si="452"/>
        <v>1.0029760598604931</v>
      </c>
      <c r="I2374" s="4">
        <f t="shared" si="446"/>
        <v>13275.491343085519</v>
      </c>
      <c r="J2374" s="25">
        <f t="shared" si="453"/>
        <v>13057.120282090593</v>
      </c>
      <c r="K2374" s="15">
        <f t="shared" si="447"/>
        <v>13095.979053655752</v>
      </c>
      <c r="L2374" s="36">
        <f t="shared" si="448"/>
        <v>219.02094634424793</v>
      </c>
      <c r="M2374" s="36">
        <f t="shared" si="449"/>
        <v>219.02094634424793</v>
      </c>
      <c r="N2374" s="36">
        <f t="shared" si="450"/>
        <v>1.644918861015756E-2</v>
      </c>
      <c r="O2374" s="36">
        <f t="shared" si="451"/>
        <v>47970.174937529933</v>
      </c>
      <c r="P2374" s="35">
        <f t="shared" si="454"/>
        <v>47970.174937529933</v>
      </c>
    </row>
    <row r="2375" spans="1:16" x14ac:dyDescent="0.4">
      <c r="A2375" s="1">
        <v>2374</v>
      </c>
      <c r="B2375" s="21">
        <v>42187</v>
      </c>
      <c r="C2375" s="43">
        <v>2</v>
      </c>
      <c r="D2375" s="23">
        <v>13237</v>
      </c>
      <c r="E2375" s="25">
        <f t="shared" si="455"/>
        <v>14925</v>
      </c>
      <c r="F2375" s="25">
        <f t="shared" si="456"/>
        <v>15089.25</v>
      </c>
      <c r="G2375" s="25">
        <f t="shared" si="445"/>
        <v>0.87724704673857212</v>
      </c>
      <c r="H2375" s="25">
        <f t="shared" si="452"/>
        <v>0.99962528745511148</v>
      </c>
      <c r="I2375" s="4">
        <f t="shared" si="446"/>
        <v>13241.961929253828</v>
      </c>
      <c r="J2375" s="25">
        <f t="shared" si="453"/>
        <v>13057.436702117513</v>
      </c>
      <c r="K2375" s="15">
        <f t="shared" si="447"/>
        <v>13052.543916781142</v>
      </c>
      <c r="L2375" s="36">
        <f t="shared" si="448"/>
        <v>184.45608321885811</v>
      </c>
      <c r="M2375" s="36">
        <f t="shared" si="449"/>
        <v>184.45608321885811</v>
      </c>
      <c r="N2375" s="36">
        <f t="shared" si="450"/>
        <v>1.3934885791256185E-2</v>
      </c>
      <c r="O2375" s="36">
        <f t="shared" si="451"/>
        <v>34024.046636442312</v>
      </c>
      <c r="P2375" s="35">
        <f t="shared" si="454"/>
        <v>34024.046636442312</v>
      </c>
    </row>
    <row r="2376" spans="1:16" x14ac:dyDescent="0.4">
      <c r="A2376" s="1">
        <v>2375</v>
      </c>
      <c r="B2376" s="21">
        <v>42188</v>
      </c>
      <c r="C2376" s="43">
        <v>3</v>
      </c>
      <c r="D2376" s="23">
        <v>17785</v>
      </c>
      <c r="E2376" s="25">
        <f t="shared" si="455"/>
        <v>15253.5</v>
      </c>
      <c r="F2376" s="25">
        <f t="shared" si="456"/>
        <v>15385</v>
      </c>
      <c r="G2376" s="25">
        <f t="shared" si="445"/>
        <v>1.1559961000974976</v>
      </c>
      <c r="H2376" s="25">
        <f t="shared" si="452"/>
        <v>0.99623085886831275</v>
      </c>
      <c r="I2376" s="4">
        <f t="shared" si="446"/>
        <v>17852.287792212344</v>
      </c>
      <c r="J2376" s="25">
        <f t="shared" si="453"/>
        <v>13057.753122144433</v>
      </c>
      <c r="K2376" s="15">
        <f t="shared" si="447"/>
        <v>13008.536607764341</v>
      </c>
      <c r="L2376" s="36">
        <f t="shared" si="448"/>
        <v>4776.4633922356588</v>
      </c>
      <c r="M2376" s="36">
        <f t="shared" si="449"/>
        <v>4776.4633922356588</v>
      </c>
      <c r="N2376" s="36">
        <f t="shared" si="450"/>
        <v>0.26856696048555856</v>
      </c>
      <c r="O2376" s="36">
        <f t="shared" si="451"/>
        <v>22814602.537367377</v>
      </c>
      <c r="P2376" s="35">
        <f t="shared" si="454"/>
        <v>22814602.537367377</v>
      </c>
    </row>
    <row r="2377" spans="1:16" x14ac:dyDescent="0.4">
      <c r="A2377" s="1">
        <v>2376</v>
      </c>
      <c r="B2377" s="21">
        <v>42189</v>
      </c>
      <c r="C2377" s="43">
        <v>4</v>
      </c>
      <c r="D2377" s="23">
        <v>16677</v>
      </c>
      <c r="E2377" s="25">
        <f t="shared" si="455"/>
        <v>15516.5</v>
      </c>
      <c r="F2377" s="25">
        <f t="shared" si="456"/>
        <v>15379.875</v>
      </c>
      <c r="G2377" s="25">
        <f t="shared" si="445"/>
        <v>1.0843391119888817</v>
      </c>
      <c r="H2377" s="25">
        <f t="shared" si="452"/>
        <v>1.0011677938160828</v>
      </c>
      <c r="I2377" s="4">
        <f t="shared" si="446"/>
        <v>16657.547419132832</v>
      </c>
      <c r="J2377" s="25">
        <f t="shared" si="453"/>
        <v>13058.069542171355</v>
      </c>
      <c r="K2377" s="15">
        <f t="shared" si="447"/>
        <v>13073.318675032682</v>
      </c>
      <c r="L2377" s="36">
        <f t="shared" si="448"/>
        <v>3603.6813249673178</v>
      </c>
      <c r="M2377" s="36">
        <f t="shared" si="449"/>
        <v>3603.6813249673178</v>
      </c>
      <c r="N2377" s="36">
        <f t="shared" si="450"/>
        <v>0.2160869056165568</v>
      </c>
      <c r="O2377" s="36">
        <f t="shared" si="451"/>
        <v>12986519.091918202</v>
      </c>
      <c r="P2377" s="35">
        <f t="shared" si="454"/>
        <v>12986519.091918202</v>
      </c>
    </row>
    <row r="2378" spans="1:16" x14ac:dyDescent="0.4">
      <c r="A2378" s="1">
        <v>2377</v>
      </c>
      <c r="B2378" s="21">
        <v>42190</v>
      </c>
      <c r="C2378" s="43">
        <v>1</v>
      </c>
      <c r="D2378" s="23">
        <v>14367</v>
      </c>
      <c r="E2378" s="25">
        <f t="shared" si="455"/>
        <v>15243.25</v>
      </c>
      <c r="F2378" s="25">
        <f t="shared" si="456"/>
        <v>14813.625</v>
      </c>
      <c r="G2378" s="25">
        <f t="shared" si="445"/>
        <v>0.96985039110953597</v>
      </c>
      <c r="H2378" s="25">
        <f t="shared" si="452"/>
        <v>1.0029760598604931</v>
      </c>
      <c r="I2378" s="4">
        <f t="shared" si="446"/>
        <v>14324.369817957917</v>
      </c>
      <c r="J2378" s="25">
        <f t="shared" si="453"/>
        <v>13058.385962198276</v>
      </c>
      <c r="K2378" s="15">
        <f t="shared" si="447"/>
        <v>13097.248500503201</v>
      </c>
      <c r="L2378" s="36">
        <f t="shared" si="448"/>
        <v>1269.7514994967987</v>
      </c>
      <c r="M2378" s="36">
        <f t="shared" si="449"/>
        <v>1269.7514994967987</v>
      </c>
      <c r="N2378" s="36">
        <f t="shared" si="450"/>
        <v>8.8379724333319323E-2</v>
      </c>
      <c r="O2378" s="36">
        <f t="shared" si="451"/>
        <v>1612268.8704743688</v>
      </c>
      <c r="P2378" s="35">
        <f t="shared" si="454"/>
        <v>1612268.8704743688</v>
      </c>
    </row>
    <row r="2379" spans="1:16" x14ac:dyDescent="0.4">
      <c r="A2379" s="1">
        <v>2378</v>
      </c>
      <c r="B2379" s="21">
        <v>42191</v>
      </c>
      <c r="C2379" s="43">
        <v>2</v>
      </c>
      <c r="D2379" s="23">
        <v>12144</v>
      </c>
      <c r="E2379" s="25">
        <f t="shared" si="455"/>
        <v>14384</v>
      </c>
      <c r="F2379" s="25">
        <f t="shared" si="456"/>
        <v>14464.5</v>
      </c>
      <c r="G2379" s="25">
        <f t="shared" si="445"/>
        <v>0.83957274707041374</v>
      </c>
      <c r="H2379" s="25">
        <f t="shared" si="452"/>
        <v>0.99962528745511148</v>
      </c>
      <c r="I2379" s="4">
        <f t="shared" si="446"/>
        <v>12148.552214917163</v>
      </c>
      <c r="J2379" s="25">
        <f t="shared" si="453"/>
        <v>13058.702382225196</v>
      </c>
      <c r="K2379" s="15">
        <f t="shared" si="447"/>
        <v>13053.80912262261</v>
      </c>
      <c r="L2379" s="36">
        <f t="shared" si="448"/>
        <v>-909.80912262260972</v>
      </c>
      <c r="M2379" s="36">
        <f t="shared" si="449"/>
        <v>909.80912262260972</v>
      </c>
      <c r="N2379" s="36">
        <f t="shared" si="450"/>
        <v>7.4918406013060754E-2</v>
      </c>
      <c r="O2379" s="36">
        <f t="shared" si="451"/>
        <v>827752.63960732287</v>
      </c>
      <c r="P2379" s="35">
        <f t="shared" si="454"/>
        <v>827752.63960732287</v>
      </c>
    </row>
    <row r="2380" spans="1:16" x14ac:dyDescent="0.4">
      <c r="A2380" s="1">
        <v>2379</v>
      </c>
      <c r="B2380" s="21">
        <v>42192</v>
      </c>
      <c r="C2380" s="43">
        <v>3</v>
      </c>
      <c r="D2380" s="23">
        <v>14348</v>
      </c>
      <c r="E2380" s="25">
        <f t="shared" si="455"/>
        <v>14545</v>
      </c>
      <c r="F2380" s="25">
        <f t="shared" si="456"/>
        <v>14342</v>
      </c>
      <c r="G2380" s="25">
        <f t="shared" si="445"/>
        <v>1.0004183516943244</v>
      </c>
      <c r="H2380" s="25">
        <f t="shared" si="452"/>
        <v>0.99623085886831275</v>
      </c>
      <c r="I2380" s="4">
        <f t="shared" si="446"/>
        <v>14402.284241926496</v>
      </c>
      <c r="J2380" s="25">
        <f t="shared" si="453"/>
        <v>13059.018802252118</v>
      </c>
      <c r="K2380" s="15">
        <f t="shared" si="447"/>
        <v>13009.797517345072</v>
      </c>
      <c r="L2380" s="36">
        <f t="shared" si="448"/>
        <v>1338.2024826549277</v>
      </c>
      <c r="M2380" s="36">
        <f t="shared" si="449"/>
        <v>1338.2024826549277</v>
      </c>
      <c r="N2380" s="36">
        <f t="shared" si="450"/>
        <v>9.3267527366526881E-2</v>
      </c>
      <c r="O2380" s="36">
        <f t="shared" si="451"/>
        <v>1790785.8845838122</v>
      </c>
      <c r="P2380" s="35">
        <f t="shared" si="454"/>
        <v>1790785.8845838122</v>
      </c>
    </row>
    <row r="2381" spans="1:16" x14ac:dyDescent="0.4">
      <c r="A2381" s="1">
        <v>2380</v>
      </c>
      <c r="B2381" s="21">
        <v>42193</v>
      </c>
      <c r="C2381" s="43">
        <v>4</v>
      </c>
      <c r="D2381" s="23">
        <v>17321</v>
      </c>
      <c r="E2381" s="25">
        <f t="shared" si="455"/>
        <v>14139</v>
      </c>
      <c r="F2381" s="25">
        <f t="shared" si="456"/>
        <v>14754.5</v>
      </c>
      <c r="G2381" s="25">
        <f t="shared" si="445"/>
        <v>1.173946931444644</v>
      </c>
      <c r="H2381" s="25">
        <f t="shared" si="452"/>
        <v>1.0011677938160828</v>
      </c>
      <c r="I2381" s="4">
        <f t="shared" si="446"/>
        <v>17300.796237140959</v>
      </c>
      <c r="J2381" s="25">
        <f t="shared" si="453"/>
        <v>13059.335222279038</v>
      </c>
      <c r="K2381" s="15">
        <f t="shared" si="447"/>
        <v>13074.585833193767</v>
      </c>
      <c r="L2381" s="36">
        <f t="shared" si="448"/>
        <v>4246.414166806233</v>
      </c>
      <c r="M2381" s="36">
        <f t="shared" si="449"/>
        <v>4246.414166806233</v>
      </c>
      <c r="N2381" s="36">
        <f t="shared" si="450"/>
        <v>0.24515987337949499</v>
      </c>
      <c r="O2381" s="36">
        <f t="shared" si="451"/>
        <v>18032033.276052672</v>
      </c>
      <c r="P2381" s="35">
        <f t="shared" si="454"/>
        <v>18032033.276052672</v>
      </c>
    </row>
    <row r="2382" spans="1:16" x14ac:dyDescent="0.4">
      <c r="A2382" s="1">
        <v>2381</v>
      </c>
      <c r="B2382" s="21">
        <v>42194</v>
      </c>
      <c r="C2382" s="43">
        <v>1</v>
      </c>
      <c r="D2382" s="23">
        <v>12743</v>
      </c>
      <c r="E2382" s="25">
        <f t="shared" si="455"/>
        <v>15370</v>
      </c>
      <c r="F2382" s="25">
        <f t="shared" si="456"/>
        <v>15468.125</v>
      </c>
      <c r="G2382" s="25">
        <f t="shared" si="445"/>
        <v>0.82382318477514238</v>
      </c>
      <c r="H2382" s="25">
        <f t="shared" si="452"/>
        <v>1.0029760598604931</v>
      </c>
      <c r="I2382" s="4">
        <f t="shared" si="446"/>
        <v>12705.188598192923</v>
      </c>
      <c r="J2382" s="25">
        <f t="shared" si="453"/>
        <v>13059.651642305958</v>
      </c>
      <c r="K2382" s="15">
        <f t="shared" si="447"/>
        <v>13098.517947350649</v>
      </c>
      <c r="L2382" s="36">
        <f t="shared" si="448"/>
        <v>-355.51794735064868</v>
      </c>
      <c r="M2382" s="36">
        <f t="shared" si="449"/>
        <v>355.51794735064868</v>
      </c>
      <c r="N2382" s="36">
        <f t="shared" si="450"/>
        <v>2.7899077717228965E-2</v>
      </c>
      <c r="O2382" s="36">
        <f t="shared" si="451"/>
        <v>126393.0108884186</v>
      </c>
      <c r="P2382" s="35">
        <f t="shared" si="454"/>
        <v>126393.0108884186</v>
      </c>
    </row>
    <row r="2383" spans="1:16" x14ac:dyDescent="0.4">
      <c r="A2383" s="1">
        <v>2382</v>
      </c>
      <c r="B2383" s="21">
        <v>42195</v>
      </c>
      <c r="C2383" s="43">
        <v>2</v>
      </c>
      <c r="D2383" s="23">
        <v>17068</v>
      </c>
      <c r="E2383" s="25">
        <f t="shared" si="455"/>
        <v>15566.25</v>
      </c>
      <c r="F2383" s="25">
        <f t="shared" si="456"/>
        <v>15109.125</v>
      </c>
      <c r="G2383" s="25">
        <f t="shared" si="445"/>
        <v>1.1296484740181845</v>
      </c>
      <c r="H2383" s="25">
        <f t="shared" si="452"/>
        <v>0.99962528745511148</v>
      </c>
      <c r="I2383" s="4">
        <f t="shared" si="446"/>
        <v>17074.397991123693</v>
      </c>
      <c r="J2383" s="25">
        <f t="shared" si="453"/>
        <v>13059.96806233288</v>
      </c>
      <c r="K2383" s="15">
        <f t="shared" si="447"/>
        <v>13055.074328464081</v>
      </c>
      <c r="L2383" s="36">
        <f t="shared" si="448"/>
        <v>4012.9256715359188</v>
      </c>
      <c r="M2383" s="36">
        <f t="shared" si="449"/>
        <v>4012.9256715359188</v>
      </c>
      <c r="N2383" s="36">
        <f t="shared" si="450"/>
        <v>0.23511399528567606</v>
      </c>
      <c r="O2383" s="36">
        <f t="shared" si="451"/>
        <v>16103572.445272004</v>
      </c>
      <c r="P2383" s="35">
        <f t="shared" si="454"/>
        <v>16103572.445272004</v>
      </c>
    </row>
    <row r="2384" spans="1:16" x14ac:dyDescent="0.4">
      <c r="A2384" s="1">
        <v>2383</v>
      </c>
      <c r="B2384" s="21">
        <v>42196</v>
      </c>
      <c r="C2384" s="43">
        <v>3</v>
      </c>
      <c r="D2384" s="23">
        <v>15133</v>
      </c>
      <c r="E2384" s="25">
        <f t="shared" si="455"/>
        <v>14652</v>
      </c>
      <c r="F2384" s="25">
        <f t="shared" si="456"/>
        <v>15163.75</v>
      </c>
      <c r="G2384" s="25">
        <f t="shared" si="445"/>
        <v>0.99797213749896962</v>
      </c>
      <c r="H2384" s="25">
        <f t="shared" si="452"/>
        <v>0.99623085886831275</v>
      </c>
      <c r="I2384" s="4">
        <f t="shared" si="446"/>
        <v>15190.254211951051</v>
      </c>
      <c r="J2384" s="25">
        <f t="shared" si="453"/>
        <v>13060.284482359801</v>
      </c>
      <c r="K2384" s="15">
        <f t="shared" si="447"/>
        <v>13011.058426925802</v>
      </c>
      <c r="L2384" s="36">
        <f t="shared" si="448"/>
        <v>2121.9415730741985</v>
      </c>
      <c r="M2384" s="36">
        <f t="shared" si="449"/>
        <v>2121.9415730741985</v>
      </c>
      <c r="N2384" s="36">
        <f t="shared" si="450"/>
        <v>0.14021949204217263</v>
      </c>
      <c r="O2384" s="36">
        <f t="shared" si="451"/>
        <v>4502636.0395406038</v>
      </c>
      <c r="P2384" s="35">
        <f t="shared" si="454"/>
        <v>4502636.0395406038</v>
      </c>
    </row>
    <row r="2385" spans="1:16" x14ac:dyDescent="0.4">
      <c r="A2385" s="1">
        <v>2384</v>
      </c>
      <c r="B2385" s="21">
        <v>42197</v>
      </c>
      <c r="C2385" s="43">
        <v>4</v>
      </c>
      <c r="D2385" s="23">
        <v>13664</v>
      </c>
      <c r="E2385" s="25">
        <f t="shared" si="455"/>
        <v>15675.5</v>
      </c>
      <c r="F2385" s="25">
        <f t="shared" si="456"/>
        <v>15672.25</v>
      </c>
      <c r="G2385" s="25">
        <f t="shared" si="445"/>
        <v>0.87185949688143061</v>
      </c>
      <c r="H2385" s="25">
        <f t="shared" si="452"/>
        <v>1.0011677938160828</v>
      </c>
      <c r="I2385" s="4">
        <f t="shared" si="446"/>
        <v>13648.061877737662</v>
      </c>
      <c r="J2385" s="25">
        <f t="shared" si="453"/>
        <v>13060.600902386721</v>
      </c>
      <c r="K2385" s="15">
        <f t="shared" si="447"/>
        <v>13075.852991354854</v>
      </c>
      <c r="L2385" s="36">
        <f t="shared" si="448"/>
        <v>588.14700864514634</v>
      </c>
      <c r="M2385" s="36">
        <f t="shared" si="449"/>
        <v>588.14700864514634</v>
      </c>
      <c r="N2385" s="36">
        <f t="shared" si="450"/>
        <v>4.3043545714662353E-2</v>
      </c>
      <c r="O2385" s="36">
        <f t="shared" si="451"/>
        <v>345916.90377823386</v>
      </c>
      <c r="P2385" s="35">
        <f t="shared" si="454"/>
        <v>345916.90377823386</v>
      </c>
    </row>
    <row r="2386" spans="1:16" x14ac:dyDescent="0.4">
      <c r="A2386" s="1">
        <v>2385</v>
      </c>
      <c r="B2386" s="21">
        <v>42198</v>
      </c>
      <c r="C2386" s="43">
        <v>1</v>
      </c>
      <c r="D2386" s="23">
        <v>16837</v>
      </c>
      <c r="E2386" s="25">
        <f t="shared" si="455"/>
        <v>15669</v>
      </c>
      <c r="F2386" s="25">
        <f t="shared" si="456"/>
        <v>15900.75</v>
      </c>
      <c r="G2386" s="25">
        <f t="shared" si="445"/>
        <v>1.058880870399195</v>
      </c>
      <c r="H2386" s="25">
        <f t="shared" si="452"/>
        <v>1.0029760598604931</v>
      </c>
      <c r="I2386" s="4">
        <f t="shared" si="446"/>
        <v>16787.04076181231</v>
      </c>
      <c r="J2386" s="25">
        <f t="shared" si="453"/>
        <v>13060.917322413643</v>
      </c>
      <c r="K2386" s="15">
        <f t="shared" si="447"/>
        <v>13099.787394198098</v>
      </c>
      <c r="L2386" s="36">
        <f t="shared" si="448"/>
        <v>3737.2126058019021</v>
      </c>
      <c r="M2386" s="36">
        <f t="shared" si="449"/>
        <v>3737.2126058019021</v>
      </c>
      <c r="N2386" s="36">
        <f t="shared" si="450"/>
        <v>0.22196428139228497</v>
      </c>
      <c r="O2386" s="36">
        <f t="shared" si="451"/>
        <v>13966758.060964644</v>
      </c>
      <c r="P2386" s="35">
        <f t="shared" si="454"/>
        <v>13966758.060964644</v>
      </c>
    </row>
    <row r="2387" spans="1:16" x14ac:dyDescent="0.4">
      <c r="A2387" s="1">
        <v>2386</v>
      </c>
      <c r="B2387" s="21">
        <v>42199</v>
      </c>
      <c r="C2387" s="43">
        <v>2</v>
      </c>
      <c r="D2387" s="23">
        <v>17042</v>
      </c>
      <c r="E2387" s="25">
        <f t="shared" si="455"/>
        <v>16132.5</v>
      </c>
      <c r="F2387" s="25">
        <f t="shared" si="456"/>
        <v>16109.75</v>
      </c>
      <c r="G2387" s="25">
        <f t="shared" si="445"/>
        <v>1.0578686820093421</v>
      </c>
      <c r="H2387" s="25">
        <f t="shared" si="452"/>
        <v>0.99962528745511148</v>
      </c>
      <c r="I2387" s="4">
        <f t="shared" si="446"/>
        <v>17048.388244945512</v>
      </c>
      <c r="J2387" s="25">
        <f t="shared" si="453"/>
        <v>13061.233742440563</v>
      </c>
      <c r="K2387" s="15">
        <f t="shared" si="447"/>
        <v>13056.339534305549</v>
      </c>
      <c r="L2387" s="36">
        <f t="shared" si="448"/>
        <v>3985.660465694451</v>
      </c>
      <c r="M2387" s="36">
        <f t="shared" si="449"/>
        <v>3985.660465694451</v>
      </c>
      <c r="N2387" s="36">
        <f t="shared" si="450"/>
        <v>0.23387281221068248</v>
      </c>
      <c r="O2387" s="36">
        <f t="shared" si="451"/>
        <v>15885489.347799707</v>
      </c>
      <c r="P2387" s="35">
        <f t="shared" si="454"/>
        <v>15885489.347799707</v>
      </c>
    </row>
    <row r="2388" spans="1:16" x14ac:dyDescent="0.4">
      <c r="A2388" s="1">
        <v>2387</v>
      </c>
      <c r="B2388" s="21">
        <v>42200</v>
      </c>
      <c r="C2388" s="43">
        <v>3</v>
      </c>
      <c r="D2388" s="23">
        <v>16987</v>
      </c>
      <c r="E2388" s="25">
        <f t="shared" si="455"/>
        <v>16087</v>
      </c>
      <c r="F2388" s="25">
        <f t="shared" si="456"/>
        <v>16058.375</v>
      </c>
      <c r="G2388" s="25">
        <f t="shared" si="445"/>
        <v>1.0578280803630504</v>
      </c>
      <c r="H2388" s="25">
        <f t="shared" si="452"/>
        <v>0.99623085886831275</v>
      </c>
      <c r="I2388" s="4">
        <f t="shared" si="446"/>
        <v>17051.268637970825</v>
      </c>
      <c r="J2388" s="25">
        <f t="shared" si="453"/>
        <v>13061.550162467483</v>
      </c>
      <c r="K2388" s="15">
        <f t="shared" si="447"/>
        <v>13012.319336506531</v>
      </c>
      <c r="L2388" s="36">
        <f t="shared" si="448"/>
        <v>3974.6806634934692</v>
      </c>
      <c r="M2388" s="36">
        <f t="shared" si="449"/>
        <v>3974.6806634934692</v>
      </c>
      <c r="N2388" s="36">
        <f t="shared" si="450"/>
        <v>0.23398367360295927</v>
      </c>
      <c r="O2388" s="36">
        <f t="shared" si="451"/>
        <v>15798086.376748884</v>
      </c>
      <c r="P2388" s="35">
        <f t="shared" si="454"/>
        <v>15798086.376748884</v>
      </c>
    </row>
    <row r="2389" spans="1:16" x14ac:dyDescent="0.4">
      <c r="A2389" s="1">
        <v>2388</v>
      </c>
      <c r="B2389" s="21">
        <v>42201</v>
      </c>
      <c r="C2389" s="43">
        <v>4</v>
      </c>
      <c r="D2389" s="23">
        <v>13482</v>
      </c>
      <c r="E2389" s="25">
        <f t="shared" si="455"/>
        <v>16029.75</v>
      </c>
      <c r="F2389" s="25">
        <f t="shared" si="456"/>
        <v>15738.5</v>
      </c>
      <c r="G2389" s="25">
        <f t="shared" si="445"/>
        <v>0.8566254725672714</v>
      </c>
      <c r="H2389" s="25">
        <f t="shared" si="452"/>
        <v>1.0011677938160828</v>
      </c>
      <c r="I2389" s="4">
        <f t="shared" si="446"/>
        <v>13466.274168300582</v>
      </c>
      <c r="J2389" s="25">
        <f t="shared" si="453"/>
        <v>13061.866582494406</v>
      </c>
      <c r="K2389" s="15">
        <f t="shared" si="447"/>
        <v>13077.12014951594</v>
      </c>
      <c r="L2389" s="36">
        <f t="shared" si="448"/>
        <v>404.87985048405972</v>
      </c>
      <c r="M2389" s="36">
        <f t="shared" si="449"/>
        <v>404.87985048405972</v>
      </c>
      <c r="N2389" s="36">
        <f t="shared" si="450"/>
        <v>3.003114155793352E-2</v>
      </c>
      <c r="O2389" s="36">
        <f t="shared" si="451"/>
        <v>163927.69332799455</v>
      </c>
      <c r="P2389" s="35">
        <f t="shared" si="454"/>
        <v>163927.69332799455</v>
      </c>
    </row>
    <row r="2390" spans="1:16" x14ac:dyDescent="0.4">
      <c r="A2390" s="1">
        <v>2389</v>
      </c>
      <c r="B2390" s="21">
        <v>42202</v>
      </c>
      <c r="C2390" s="43">
        <v>1</v>
      </c>
      <c r="D2390" s="23">
        <v>16608</v>
      </c>
      <c r="E2390" s="25">
        <f t="shared" si="455"/>
        <v>15447.25</v>
      </c>
      <c r="F2390" s="25">
        <f t="shared" si="456"/>
        <v>14996.875</v>
      </c>
      <c r="G2390" s="25">
        <f t="shared" si="445"/>
        <v>1.107430714732236</v>
      </c>
      <c r="H2390" s="25">
        <f t="shared" si="452"/>
        <v>1.0029760598604931</v>
      </c>
      <c r="I2390" s="4">
        <f t="shared" si="446"/>
        <v>16558.720257301113</v>
      </c>
      <c r="J2390" s="25">
        <f t="shared" si="453"/>
        <v>13062.183002521326</v>
      </c>
      <c r="K2390" s="15">
        <f t="shared" si="447"/>
        <v>13101.056841045545</v>
      </c>
      <c r="L2390" s="36">
        <f t="shared" si="448"/>
        <v>3506.9431589544547</v>
      </c>
      <c r="M2390" s="36">
        <f t="shared" si="449"/>
        <v>3506.9431589544547</v>
      </c>
      <c r="N2390" s="36">
        <f t="shared" si="450"/>
        <v>0.21115987228772007</v>
      </c>
      <c r="O2390" s="36">
        <f t="shared" si="451"/>
        <v>12298650.32013745</v>
      </c>
      <c r="P2390" s="35">
        <f t="shared" si="454"/>
        <v>12298650.32013745</v>
      </c>
    </row>
    <row r="2391" spans="1:16" x14ac:dyDescent="0.4">
      <c r="A2391" s="1">
        <v>2390</v>
      </c>
      <c r="B2391" s="21">
        <v>42203</v>
      </c>
      <c r="C2391" s="43">
        <v>2</v>
      </c>
      <c r="D2391" s="23">
        <v>14712</v>
      </c>
      <c r="E2391" s="25">
        <f t="shared" si="455"/>
        <v>14546.5</v>
      </c>
      <c r="F2391" s="25">
        <f t="shared" si="456"/>
        <v>14626.125</v>
      </c>
      <c r="G2391" s="25">
        <f t="shared" si="445"/>
        <v>1.0058713432300079</v>
      </c>
      <c r="H2391" s="25">
        <f t="shared" si="452"/>
        <v>0.99962528745511148</v>
      </c>
      <c r="I2391" s="4">
        <f t="shared" si="446"/>
        <v>14717.514837439172</v>
      </c>
      <c r="J2391" s="25">
        <f t="shared" si="453"/>
        <v>13062.499422548248</v>
      </c>
      <c r="K2391" s="15">
        <f t="shared" si="447"/>
        <v>13057.60474014702</v>
      </c>
      <c r="L2391" s="36">
        <f t="shared" si="448"/>
        <v>1654.3952598529795</v>
      </c>
      <c r="M2391" s="36">
        <f t="shared" si="449"/>
        <v>1654.3952598529795</v>
      </c>
      <c r="N2391" s="36">
        <f t="shared" si="450"/>
        <v>0.11245209759740209</v>
      </c>
      <c r="O2391" s="36">
        <f t="shared" si="451"/>
        <v>2737023.6758240075</v>
      </c>
      <c r="P2391" s="35">
        <f t="shared" si="454"/>
        <v>2737023.6758240075</v>
      </c>
    </row>
    <row r="2392" spans="1:16" x14ac:dyDescent="0.4">
      <c r="A2392" s="1">
        <v>2391</v>
      </c>
      <c r="B2392" s="21">
        <v>42204</v>
      </c>
      <c r="C2392" s="43">
        <v>3</v>
      </c>
      <c r="D2392" s="23">
        <v>13384</v>
      </c>
      <c r="E2392" s="25">
        <f t="shared" si="455"/>
        <v>14705.75</v>
      </c>
      <c r="F2392" s="25">
        <f t="shared" si="456"/>
        <v>14756.75</v>
      </c>
      <c r="G2392" s="25">
        <f t="shared" si="445"/>
        <v>0.90697477425584905</v>
      </c>
      <c r="H2392" s="25">
        <f t="shared" si="452"/>
        <v>0.99623085886831275</v>
      </c>
      <c r="I2392" s="4">
        <f t="shared" si="446"/>
        <v>13434.637043068318</v>
      </c>
      <c r="J2392" s="25">
        <f t="shared" si="453"/>
        <v>13062.815842575168</v>
      </c>
      <c r="K2392" s="15">
        <f t="shared" si="447"/>
        <v>13013.580246087262</v>
      </c>
      <c r="L2392" s="36">
        <f t="shared" si="448"/>
        <v>370.41975391273809</v>
      </c>
      <c r="M2392" s="36">
        <f t="shared" si="449"/>
        <v>370.41975391273809</v>
      </c>
      <c r="N2392" s="36">
        <f t="shared" si="450"/>
        <v>2.7676311559529147E-2</v>
      </c>
      <c r="O2392" s="36">
        <f t="shared" si="451"/>
        <v>137210.79408877343</v>
      </c>
      <c r="P2392" s="35">
        <f t="shared" si="454"/>
        <v>137210.79408877343</v>
      </c>
    </row>
    <row r="2393" spans="1:16" x14ac:dyDescent="0.4">
      <c r="A2393" s="1">
        <v>2392</v>
      </c>
      <c r="B2393" s="21">
        <v>42205</v>
      </c>
      <c r="C2393" s="43">
        <v>4</v>
      </c>
      <c r="D2393" s="23">
        <v>14119</v>
      </c>
      <c r="E2393" s="25">
        <f t="shared" si="455"/>
        <v>14807.75</v>
      </c>
      <c r="F2393" s="25">
        <f t="shared" si="456"/>
        <v>15238.25</v>
      </c>
      <c r="G2393" s="25">
        <f t="shared" si="445"/>
        <v>0.92654996472692075</v>
      </c>
      <c r="H2393" s="25">
        <f t="shared" si="452"/>
        <v>1.0011677938160828</v>
      </c>
      <c r="I2393" s="4">
        <f t="shared" si="446"/>
        <v>14102.531151330362</v>
      </c>
      <c r="J2393" s="25">
        <f t="shared" si="453"/>
        <v>13063.132262602088</v>
      </c>
      <c r="K2393" s="15">
        <f t="shared" si="447"/>
        <v>13078.387307677027</v>
      </c>
      <c r="L2393" s="36">
        <f t="shared" si="448"/>
        <v>1040.6126923229731</v>
      </c>
      <c r="M2393" s="36">
        <f t="shared" si="449"/>
        <v>1040.6126923229731</v>
      </c>
      <c r="N2393" s="36">
        <f t="shared" si="450"/>
        <v>7.3703002501804171E-2</v>
      </c>
      <c r="O2393" s="36">
        <f t="shared" si="451"/>
        <v>1082874.7754236667</v>
      </c>
      <c r="P2393" s="35">
        <f t="shared" si="454"/>
        <v>1082874.7754236667</v>
      </c>
    </row>
    <row r="2394" spans="1:16" x14ac:dyDescent="0.4">
      <c r="A2394" s="1">
        <v>2393</v>
      </c>
      <c r="B2394" s="21">
        <v>42206</v>
      </c>
      <c r="C2394" s="43">
        <v>1</v>
      </c>
      <c r="D2394" s="23">
        <v>17016</v>
      </c>
      <c r="E2394" s="25">
        <f t="shared" si="455"/>
        <v>15668.75</v>
      </c>
      <c r="F2394" s="25">
        <f t="shared" si="456"/>
        <v>15917.125</v>
      </c>
      <c r="G2394" s="25">
        <f t="shared" si="445"/>
        <v>1.0690372790312321</v>
      </c>
      <c r="H2394" s="25">
        <f t="shared" si="452"/>
        <v>1.0029760598604931</v>
      </c>
      <c r="I2394" s="4">
        <f t="shared" si="446"/>
        <v>16965.509627783944</v>
      </c>
      <c r="J2394" s="25">
        <f t="shared" si="453"/>
        <v>13063.448682629009</v>
      </c>
      <c r="K2394" s="15">
        <f t="shared" si="447"/>
        <v>13102.326287892993</v>
      </c>
      <c r="L2394" s="36">
        <f t="shared" si="448"/>
        <v>3913.6737121070073</v>
      </c>
      <c r="M2394" s="36">
        <f t="shared" si="449"/>
        <v>3913.6737121070073</v>
      </c>
      <c r="N2394" s="36">
        <f t="shared" si="450"/>
        <v>0.22999963047173291</v>
      </c>
      <c r="O2394" s="36">
        <f t="shared" si="451"/>
        <v>15316841.924837442</v>
      </c>
      <c r="P2394" s="35">
        <f t="shared" si="454"/>
        <v>15316841.924837442</v>
      </c>
    </row>
    <row r="2395" spans="1:16" x14ac:dyDescent="0.4">
      <c r="A2395" s="1">
        <v>2394</v>
      </c>
      <c r="B2395" s="21">
        <v>42207</v>
      </c>
      <c r="C2395" s="43">
        <v>2</v>
      </c>
      <c r="D2395" s="23">
        <v>18156</v>
      </c>
      <c r="E2395" s="25">
        <f t="shared" si="455"/>
        <v>16165.5</v>
      </c>
      <c r="F2395" s="25">
        <f t="shared" si="456"/>
        <v>16611.125</v>
      </c>
      <c r="G2395" s="25">
        <f t="shared" si="445"/>
        <v>1.0930024305999744</v>
      </c>
      <c r="H2395" s="25">
        <f t="shared" si="452"/>
        <v>0.99962528745511148</v>
      </c>
      <c r="I2395" s="4">
        <f t="shared" si="446"/>
        <v>18162.805831195325</v>
      </c>
      <c r="J2395" s="25">
        <f t="shared" si="453"/>
        <v>13063.765102655931</v>
      </c>
      <c r="K2395" s="15">
        <f t="shared" si="447"/>
        <v>13058.869945988488</v>
      </c>
      <c r="L2395" s="36">
        <f t="shared" si="448"/>
        <v>5097.1300540115117</v>
      </c>
      <c r="M2395" s="36">
        <f t="shared" si="449"/>
        <v>5097.1300540115117</v>
      </c>
      <c r="N2395" s="36">
        <f t="shared" si="450"/>
        <v>0.28074080491361048</v>
      </c>
      <c r="O2395" s="36">
        <f t="shared" si="451"/>
        <v>25980734.787507396</v>
      </c>
      <c r="P2395" s="35">
        <f t="shared" si="454"/>
        <v>25980734.787507396</v>
      </c>
    </row>
    <row r="2396" spans="1:16" x14ac:dyDescent="0.4">
      <c r="A2396" s="1">
        <v>2395</v>
      </c>
      <c r="B2396" s="21">
        <v>42208</v>
      </c>
      <c r="C2396" s="43">
        <v>3</v>
      </c>
      <c r="D2396" s="23">
        <v>15371</v>
      </c>
      <c r="E2396" s="25">
        <f t="shared" si="455"/>
        <v>17056.75</v>
      </c>
      <c r="F2396" s="25">
        <f t="shared" si="456"/>
        <v>16701.5</v>
      </c>
      <c r="G2396" s="25">
        <f t="shared" si="445"/>
        <v>0.92033649672185136</v>
      </c>
      <c r="H2396" s="25">
        <f t="shared" si="452"/>
        <v>0.99623085886831275</v>
      </c>
      <c r="I2396" s="4">
        <f t="shared" si="446"/>
        <v>15429.15466146168</v>
      </c>
      <c r="J2396" s="25">
        <f t="shared" si="453"/>
        <v>13064.081522682851</v>
      </c>
      <c r="K2396" s="15">
        <f t="shared" si="447"/>
        <v>13014.841155667991</v>
      </c>
      <c r="L2396" s="36">
        <f t="shared" si="448"/>
        <v>2356.1588443320088</v>
      </c>
      <c r="M2396" s="36">
        <f t="shared" si="449"/>
        <v>2356.1588443320088</v>
      </c>
      <c r="N2396" s="36">
        <f t="shared" si="450"/>
        <v>0.1532859829765148</v>
      </c>
      <c r="O2396" s="36">
        <f t="shared" si="451"/>
        <v>5551484.4997239476</v>
      </c>
      <c r="P2396" s="35">
        <f t="shared" si="454"/>
        <v>5551484.4997239476</v>
      </c>
    </row>
    <row r="2397" spans="1:16" x14ac:dyDescent="0.4">
      <c r="A2397" s="1">
        <v>2396</v>
      </c>
      <c r="B2397" s="21">
        <v>42209</v>
      </c>
      <c r="C2397" s="43">
        <v>4</v>
      </c>
      <c r="D2397" s="23">
        <v>17684</v>
      </c>
      <c r="E2397" s="25">
        <f t="shared" si="455"/>
        <v>16346.25</v>
      </c>
      <c r="F2397" s="25">
        <f t="shared" si="456"/>
        <v>15674.125</v>
      </c>
      <c r="G2397" s="25">
        <f t="shared" si="445"/>
        <v>1.1282288485003149</v>
      </c>
      <c r="H2397" s="25">
        <f t="shared" si="452"/>
        <v>1.0011677938160828</v>
      </c>
      <c r="I2397" s="4">
        <f t="shared" si="446"/>
        <v>17663.372822446781</v>
      </c>
      <c r="J2397" s="25">
        <f t="shared" si="453"/>
        <v>13064.397942709773</v>
      </c>
      <c r="K2397" s="15">
        <f t="shared" si="447"/>
        <v>13079.654465838114</v>
      </c>
      <c r="L2397" s="36">
        <f t="shared" si="448"/>
        <v>4604.3455341618865</v>
      </c>
      <c r="M2397" s="36">
        <f t="shared" si="449"/>
        <v>4604.3455341618865</v>
      </c>
      <c r="N2397" s="36">
        <f t="shared" si="450"/>
        <v>0.26036787684697388</v>
      </c>
      <c r="O2397" s="36">
        <f t="shared" si="451"/>
        <v>21199997.797956508</v>
      </c>
      <c r="P2397" s="35">
        <f t="shared" si="454"/>
        <v>21199997.797956508</v>
      </c>
    </row>
    <row r="2398" spans="1:16" x14ac:dyDescent="0.4">
      <c r="A2398" s="1">
        <v>2397</v>
      </c>
      <c r="B2398" s="21">
        <v>42210</v>
      </c>
      <c r="C2398" s="43">
        <v>1</v>
      </c>
      <c r="D2398" s="23">
        <v>14174</v>
      </c>
      <c r="E2398" s="25">
        <f t="shared" si="455"/>
        <v>15002</v>
      </c>
      <c r="F2398" s="25">
        <f t="shared" si="456"/>
        <v>15052.375</v>
      </c>
      <c r="G2398" s="25">
        <f t="shared" si="445"/>
        <v>0.94164542140359908</v>
      </c>
      <c r="H2398" s="25">
        <f t="shared" si="452"/>
        <v>1.0029760598604931</v>
      </c>
      <c r="I2398" s="4">
        <f t="shared" si="446"/>
        <v>14131.942493195205</v>
      </c>
      <c r="J2398" s="25">
        <f t="shared" si="453"/>
        <v>13064.714362736693</v>
      </c>
      <c r="K2398" s="15">
        <f t="shared" si="447"/>
        <v>13103.595734740442</v>
      </c>
      <c r="L2398" s="36">
        <f t="shared" si="448"/>
        <v>1070.4042652595581</v>
      </c>
      <c r="M2398" s="36">
        <f t="shared" si="449"/>
        <v>1070.4042652595581</v>
      </c>
      <c r="N2398" s="36">
        <f t="shared" si="450"/>
        <v>7.5518856022263159E-2</v>
      </c>
      <c r="O2398" s="36">
        <f t="shared" si="451"/>
        <v>1145765.2910858544</v>
      </c>
      <c r="P2398" s="35">
        <f t="shared" si="454"/>
        <v>1145765.2910858544</v>
      </c>
    </row>
    <row r="2399" spans="1:16" x14ac:dyDescent="0.4">
      <c r="A2399" s="1">
        <v>2398</v>
      </c>
      <c r="B2399" s="21">
        <v>42211</v>
      </c>
      <c r="C2399" s="43">
        <v>2</v>
      </c>
      <c r="D2399" s="23">
        <v>12779</v>
      </c>
      <c r="E2399" s="25">
        <f t="shared" si="455"/>
        <v>15102.75</v>
      </c>
      <c r="F2399" s="25">
        <f t="shared" si="456"/>
        <v>14939.625</v>
      </c>
      <c r="G2399" s="25">
        <f t="shared" si="445"/>
        <v>0.8553762226294167</v>
      </c>
      <c r="H2399" s="25">
        <f t="shared" si="452"/>
        <v>0.99962528745511148</v>
      </c>
      <c r="I2399" s="4">
        <f t="shared" si="446"/>
        <v>12783.790246576616</v>
      </c>
      <c r="J2399" s="25">
        <f t="shared" si="453"/>
        <v>13065.030782763613</v>
      </c>
      <c r="K2399" s="15">
        <f t="shared" si="447"/>
        <v>13060.135151829958</v>
      </c>
      <c r="L2399" s="36">
        <f t="shared" si="448"/>
        <v>-281.13515182995798</v>
      </c>
      <c r="M2399" s="36">
        <f t="shared" si="449"/>
        <v>281.13515182995798</v>
      </c>
      <c r="N2399" s="36">
        <f t="shared" si="450"/>
        <v>2.1999777121054696E-2</v>
      </c>
      <c r="O2399" s="36">
        <f t="shared" si="451"/>
        <v>79036.97359445352</v>
      </c>
      <c r="P2399" s="35">
        <f t="shared" si="454"/>
        <v>79036.97359445352</v>
      </c>
    </row>
    <row r="2400" spans="1:16" x14ac:dyDescent="0.4">
      <c r="A2400" s="1">
        <v>2399</v>
      </c>
      <c r="B2400" s="21">
        <v>42212</v>
      </c>
      <c r="C2400" s="43">
        <v>3</v>
      </c>
      <c r="D2400" s="23">
        <v>15774</v>
      </c>
      <c r="E2400" s="25">
        <f t="shared" si="455"/>
        <v>14776.5</v>
      </c>
      <c r="F2400" s="25">
        <f t="shared" si="456"/>
        <v>15094.625</v>
      </c>
      <c r="G2400" s="25">
        <f t="shared" si="445"/>
        <v>1.0450077428223623</v>
      </c>
      <c r="H2400" s="25">
        <f t="shared" si="452"/>
        <v>0.99623085886831275</v>
      </c>
      <c r="I2400" s="4">
        <f t="shared" si="446"/>
        <v>15833.67937218766</v>
      </c>
      <c r="J2400" s="25">
        <f t="shared" si="453"/>
        <v>13065.347202790535</v>
      </c>
      <c r="K2400" s="15">
        <f t="shared" si="447"/>
        <v>13016.102065248722</v>
      </c>
      <c r="L2400" s="36">
        <f t="shared" si="448"/>
        <v>2757.8979347512777</v>
      </c>
      <c r="M2400" s="36">
        <f t="shared" si="449"/>
        <v>2757.8979347512777</v>
      </c>
      <c r="N2400" s="36">
        <f t="shared" si="450"/>
        <v>0.17483821064734867</v>
      </c>
      <c r="O2400" s="36">
        <f t="shared" si="451"/>
        <v>7606001.0185053628</v>
      </c>
      <c r="P2400" s="35">
        <f t="shared" si="454"/>
        <v>7606001.0185053628</v>
      </c>
    </row>
    <row r="2401" spans="1:16" x14ac:dyDescent="0.4">
      <c r="A2401" s="1">
        <v>2400</v>
      </c>
      <c r="B2401" s="21">
        <v>42213</v>
      </c>
      <c r="C2401" s="43">
        <v>4</v>
      </c>
      <c r="D2401" s="23">
        <v>16379</v>
      </c>
      <c r="E2401" s="25">
        <f t="shared" si="455"/>
        <v>15412.75</v>
      </c>
      <c r="F2401" s="25">
        <f t="shared" si="456"/>
        <v>15468.125</v>
      </c>
      <c r="G2401" s="25">
        <f t="shared" si="445"/>
        <v>1.0588872277667785</v>
      </c>
      <c r="H2401" s="25">
        <f t="shared" si="452"/>
        <v>1.0011677938160828</v>
      </c>
      <c r="I2401" s="4">
        <f t="shared" si="446"/>
        <v>16359.895015768821</v>
      </c>
      <c r="J2401" s="25">
        <f t="shared" si="453"/>
        <v>13065.663622817456</v>
      </c>
      <c r="K2401" s="15">
        <f t="shared" si="447"/>
        <v>13080.9216239992</v>
      </c>
      <c r="L2401" s="36">
        <f t="shared" si="448"/>
        <v>3298.0783760007998</v>
      </c>
      <c r="M2401" s="36">
        <f t="shared" si="449"/>
        <v>3298.0783760007998</v>
      </c>
      <c r="N2401" s="36">
        <f t="shared" si="450"/>
        <v>0.20136017925397154</v>
      </c>
      <c r="O2401" s="36">
        <f t="shared" si="451"/>
        <v>10877320.974244073</v>
      </c>
      <c r="P2401" s="35">
        <f t="shared" si="454"/>
        <v>10877320.974244073</v>
      </c>
    </row>
    <row r="2402" spans="1:16" x14ac:dyDescent="0.4">
      <c r="A2402" s="1">
        <v>2401</v>
      </c>
      <c r="B2402" s="21">
        <v>42214</v>
      </c>
      <c r="C2402" s="43">
        <v>1</v>
      </c>
      <c r="D2402" s="23">
        <v>16719</v>
      </c>
      <c r="E2402" s="25">
        <f t="shared" si="455"/>
        <v>15523.5</v>
      </c>
      <c r="F2402" s="25">
        <f t="shared" si="456"/>
        <v>15559.875</v>
      </c>
      <c r="G2402" s="25">
        <f t="shared" si="445"/>
        <v>1.0744944930470199</v>
      </c>
      <c r="H2402" s="25">
        <f t="shared" si="452"/>
        <v>1.0029760598604931</v>
      </c>
      <c r="I2402" s="4">
        <f t="shared" si="446"/>
        <v>16669.390894858941</v>
      </c>
      <c r="J2402" s="25">
        <f t="shared" si="453"/>
        <v>13065.980042844376</v>
      </c>
      <c r="K2402" s="15">
        <f t="shared" si="447"/>
        <v>13104.865181587889</v>
      </c>
      <c r="L2402" s="36">
        <f t="shared" si="448"/>
        <v>3614.1348184121107</v>
      </c>
      <c r="M2402" s="36">
        <f t="shared" si="449"/>
        <v>3614.1348184121107</v>
      </c>
      <c r="N2402" s="36">
        <f t="shared" si="450"/>
        <v>0.2161693174479401</v>
      </c>
      <c r="O2402" s="36">
        <f t="shared" si="451"/>
        <v>13061970.485658741</v>
      </c>
      <c r="P2402" s="35">
        <f t="shared" si="454"/>
        <v>13061970.485658741</v>
      </c>
    </row>
    <row r="2403" spans="1:16" x14ac:dyDescent="0.4">
      <c r="A2403" s="1">
        <v>2402</v>
      </c>
      <c r="B2403" s="21">
        <v>42215</v>
      </c>
      <c r="C2403" s="43">
        <v>2</v>
      </c>
      <c r="D2403" s="23">
        <v>13222</v>
      </c>
      <c r="E2403" s="25">
        <f t="shared" si="455"/>
        <v>15596.25</v>
      </c>
      <c r="F2403" s="25">
        <f t="shared" si="456"/>
        <v>15506</v>
      </c>
      <c r="G2403" s="25">
        <f t="shared" si="445"/>
        <v>0.8527021798013672</v>
      </c>
      <c r="H2403" s="25">
        <f t="shared" si="452"/>
        <v>0.99962528745511148</v>
      </c>
      <c r="I2403" s="4">
        <f t="shared" si="446"/>
        <v>13226.956306458722</v>
      </c>
      <c r="J2403" s="25">
        <f t="shared" si="453"/>
        <v>13066.296462871298</v>
      </c>
      <c r="K2403" s="15">
        <f t="shared" si="447"/>
        <v>13061.400357671428</v>
      </c>
      <c r="L2403" s="36">
        <f t="shared" si="448"/>
        <v>160.59964232857237</v>
      </c>
      <c r="M2403" s="36">
        <f t="shared" si="449"/>
        <v>160.59964232857237</v>
      </c>
      <c r="N2403" s="36">
        <f t="shared" si="450"/>
        <v>1.2146395577716863E-2</v>
      </c>
      <c r="O2403" s="36">
        <f t="shared" si="451"/>
        <v>25792.245116065376</v>
      </c>
      <c r="P2403" s="35">
        <f t="shared" si="454"/>
        <v>25792.245116065376</v>
      </c>
    </row>
    <row r="2404" spans="1:16" x14ac:dyDescent="0.4">
      <c r="A2404" s="1">
        <v>2403</v>
      </c>
      <c r="B2404" s="21">
        <v>42216</v>
      </c>
      <c r="C2404" s="43">
        <v>3</v>
      </c>
      <c r="D2404" s="23">
        <v>16065</v>
      </c>
      <c r="E2404" s="25">
        <f t="shared" si="455"/>
        <v>15415.75</v>
      </c>
      <c r="F2404" s="25">
        <f t="shared" si="456"/>
        <v>15099</v>
      </c>
      <c r="G2404" s="25">
        <f t="shared" si="445"/>
        <v>1.0639777468706537</v>
      </c>
      <c r="H2404" s="25">
        <f t="shared" si="452"/>
        <v>0.99623085886831275</v>
      </c>
      <c r="I2404" s="4">
        <f t="shared" si="446"/>
        <v>16125.780341967464</v>
      </c>
      <c r="J2404" s="25">
        <f t="shared" si="453"/>
        <v>13066.612882898218</v>
      </c>
      <c r="K2404" s="15">
        <f t="shared" si="447"/>
        <v>13017.362974829452</v>
      </c>
      <c r="L2404" s="36">
        <f t="shared" si="448"/>
        <v>3047.6370251705484</v>
      </c>
      <c r="M2404" s="36">
        <f t="shared" si="449"/>
        <v>3047.6370251705484</v>
      </c>
      <c r="N2404" s="36">
        <f t="shared" si="450"/>
        <v>0.18970663088518819</v>
      </c>
      <c r="O2404" s="36">
        <f t="shared" si="451"/>
        <v>9288091.4371903893</v>
      </c>
      <c r="P2404" s="35">
        <f t="shared" si="454"/>
        <v>9288091.4371903893</v>
      </c>
    </row>
    <row r="2405" spans="1:16" x14ac:dyDescent="0.4">
      <c r="A2405" s="1">
        <v>2404</v>
      </c>
      <c r="B2405" s="21">
        <v>42217</v>
      </c>
      <c r="C2405" s="43">
        <v>4</v>
      </c>
      <c r="D2405" s="23">
        <v>15657</v>
      </c>
      <c r="E2405" s="25">
        <f t="shared" si="455"/>
        <v>14782.25</v>
      </c>
      <c r="F2405" s="25">
        <f t="shared" si="456"/>
        <v>15254.875</v>
      </c>
      <c r="G2405" s="25">
        <f t="shared" si="445"/>
        <v>1.0263604257655339</v>
      </c>
      <c r="H2405" s="25">
        <f t="shared" si="452"/>
        <v>1.0011677938160828</v>
      </c>
      <c r="I2405" s="4">
        <f t="shared" si="446"/>
        <v>15638.737179430516</v>
      </c>
      <c r="J2405" s="25">
        <f t="shared" si="453"/>
        <v>13066.929302925138</v>
      </c>
      <c r="K2405" s="15">
        <f t="shared" si="447"/>
        <v>13082.188782160285</v>
      </c>
      <c r="L2405" s="36">
        <f t="shared" si="448"/>
        <v>2574.811217839715</v>
      </c>
      <c r="M2405" s="36">
        <f t="shared" si="449"/>
        <v>2574.811217839715</v>
      </c>
      <c r="N2405" s="36">
        <f t="shared" si="450"/>
        <v>0.16445112204379606</v>
      </c>
      <c r="O2405" s="36">
        <f t="shared" si="451"/>
        <v>6629652.8075132361</v>
      </c>
      <c r="P2405" s="35">
        <f t="shared" si="454"/>
        <v>6629652.8075132361</v>
      </c>
    </row>
    <row r="2406" spans="1:16" x14ac:dyDescent="0.4">
      <c r="A2406" s="1">
        <v>2405</v>
      </c>
      <c r="B2406" s="21">
        <v>42218</v>
      </c>
      <c r="C2406" s="43">
        <v>1</v>
      </c>
      <c r="D2406" s="23">
        <v>14185</v>
      </c>
      <c r="E2406" s="25">
        <f t="shared" si="455"/>
        <v>15727.5</v>
      </c>
      <c r="F2406" s="25">
        <f t="shared" si="456"/>
        <v>15482.5</v>
      </c>
      <c r="G2406" s="25">
        <f t="shared" si="445"/>
        <v>0.9161957048280317</v>
      </c>
      <c r="H2406" s="25">
        <f t="shared" si="452"/>
        <v>1.0029760598604931</v>
      </c>
      <c r="I2406" s="4">
        <f t="shared" si="446"/>
        <v>14142.909853673909</v>
      </c>
      <c r="J2406" s="25">
        <f t="shared" si="453"/>
        <v>13067.245722952061</v>
      </c>
      <c r="K2406" s="15">
        <f t="shared" si="447"/>
        <v>13106.134628435339</v>
      </c>
      <c r="L2406" s="36">
        <f t="shared" si="448"/>
        <v>1078.8653715646615</v>
      </c>
      <c r="M2406" s="36">
        <f t="shared" si="449"/>
        <v>1078.8653715646615</v>
      </c>
      <c r="N2406" s="36">
        <f t="shared" si="450"/>
        <v>7.6056776282316635E-2</v>
      </c>
      <c r="O2406" s="36">
        <f t="shared" si="451"/>
        <v>1163950.489961355</v>
      </c>
      <c r="P2406" s="35">
        <f t="shared" si="454"/>
        <v>1163950.489961355</v>
      </c>
    </row>
    <row r="2407" spans="1:16" x14ac:dyDescent="0.4">
      <c r="A2407" s="1">
        <v>2406</v>
      </c>
      <c r="B2407" s="21">
        <v>42219</v>
      </c>
      <c r="C2407" s="43">
        <v>2</v>
      </c>
      <c r="D2407" s="23">
        <v>17003</v>
      </c>
      <c r="E2407" s="25">
        <f t="shared" si="455"/>
        <v>15237.5</v>
      </c>
      <c r="F2407" s="25">
        <f t="shared" si="456"/>
        <v>15418.125</v>
      </c>
      <c r="G2407" s="25">
        <f t="shared" si="445"/>
        <v>1.102792979042523</v>
      </c>
      <c r="H2407" s="25">
        <f t="shared" si="452"/>
        <v>0.99962528745511148</v>
      </c>
      <c r="I2407" s="4">
        <f t="shared" si="446"/>
        <v>17009.373625678236</v>
      </c>
      <c r="J2407" s="25">
        <f t="shared" si="453"/>
        <v>13067.562142978981</v>
      </c>
      <c r="K2407" s="15">
        <f t="shared" si="447"/>
        <v>13062.665563512895</v>
      </c>
      <c r="L2407" s="36">
        <f t="shared" si="448"/>
        <v>3940.3344364871045</v>
      </c>
      <c r="M2407" s="36">
        <f t="shared" si="449"/>
        <v>3940.3344364871045</v>
      </c>
      <c r="N2407" s="36">
        <f t="shared" si="450"/>
        <v>0.2317434827081753</v>
      </c>
      <c r="O2407" s="36">
        <f t="shared" si="451"/>
        <v>15526235.471366148</v>
      </c>
      <c r="P2407" s="35">
        <f t="shared" si="454"/>
        <v>15526235.471366148</v>
      </c>
    </row>
    <row r="2408" spans="1:16" x14ac:dyDescent="0.4">
      <c r="A2408" s="1">
        <v>2407</v>
      </c>
      <c r="B2408" s="21">
        <v>42220</v>
      </c>
      <c r="C2408" s="43">
        <v>3</v>
      </c>
      <c r="D2408" s="23">
        <v>14105</v>
      </c>
      <c r="E2408" s="25">
        <f t="shared" si="455"/>
        <v>15598.75</v>
      </c>
      <c r="F2408" s="25">
        <f t="shared" si="456"/>
        <v>15656.375</v>
      </c>
      <c r="G2408" s="25">
        <f t="shared" si="445"/>
        <v>0.90091097077069249</v>
      </c>
      <c r="H2408" s="25">
        <f t="shared" si="452"/>
        <v>0.99623085886831275</v>
      </c>
      <c r="I2408" s="4">
        <f t="shared" si="446"/>
        <v>14158.364875409341</v>
      </c>
      <c r="J2408" s="25">
        <f t="shared" si="453"/>
        <v>13067.878563005901</v>
      </c>
      <c r="K2408" s="15">
        <f t="shared" si="447"/>
        <v>13018.623884410181</v>
      </c>
      <c r="L2408" s="36">
        <f t="shared" si="448"/>
        <v>1086.3761155898192</v>
      </c>
      <c r="M2408" s="36">
        <f t="shared" si="449"/>
        <v>1086.3761155898192</v>
      </c>
      <c r="N2408" s="36">
        <f t="shared" si="450"/>
        <v>7.7020639176874808E-2</v>
      </c>
      <c r="O2408" s="36">
        <f t="shared" si="451"/>
        <v>1180213.064524024</v>
      </c>
      <c r="P2408" s="35">
        <f t="shared" si="454"/>
        <v>1180213.064524024</v>
      </c>
    </row>
    <row r="2409" spans="1:16" x14ac:dyDescent="0.4">
      <c r="A2409" s="1">
        <v>2408</v>
      </c>
      <c r="B2409" s="21">
        <v>42221</v>
      </c>
      <c r="C2409" s="43">
        <v>4</v>
      </c>
      <c r="D2409" s="23">
        <v>17102</v>
      </c>
      <c r="E2409" s="25">
        <f t="shared" si="455"/>
        <v>15714</v>
      </c>
      <c r="F2409" s="25">
        <f t="shared" si="456"/>
        <v>16011.125</v>
      </c>
      <c r="G2409" s="25">
        <f t="shared" si="445"/>
        <v>1.0681323142502479</v>
      </c>
      <c r="H2409" s="25">
        <f t="shared" si="452"/>
        <v>1.0011677938160828</v>
      </c>
      <c r="I2409" s="4">
        <f t="shared" si="446"/>
        <v>17082.051685675462</v>
      </c>
      <c r="J2409" s="25">
        <f t="shared" si="453"/>
        <v>13068.194983032823</v>
      </c>
      <c r="K2409" s="15">
        <f t="shared" si="447"/>
        <v>13083.455940321373</v>
      </c>
      <c r="L2409" s="36">
        <f t="shared" si="448"/>
        <v>4018.5440596786266</v>
      </c>
      <c r="M2409" s="36">
        <f t="shared" si="449"/>
        <v>4018.5440596786266</v>
      </c>
      <c r="N2409" s="36">
        <f t="shared" si="450"/>
        <v>0.23497509412224457</v>
      </c>
      <c r="O2409" s="36">
        <f t="shared" si="451"/>
        <v>16148696.359578377</v>
      </c>
      <c r="P2409" s="35">
        <f t="shared" si="454"/>
        <v>16148696.359578377</v>
      </c>
    </row>
    <row r="2410" spans="1:16" x14ac:dyDescent="0.4">
      <c r="A2410" s="1">
        <v>2409</v>
      </c>
      <c r="B2410" s="21">
        <v>42222</v>
      </c>
      <c r="C2410" s="43">
        <v>1</v>
      </c>
      <c r="D2410" s="23">
        <v>14646</v>
      </c>
      <c r="E2410" s="25">
        <f t="shared" si="455"/>
        <v>16308.25</v>
      </c>
      <c r="F2410" s="25">
        <f t="shared" si="456"/>
        <v>16618.75</v>
      </c>
      <c r="G2410" s="25">
        <f t="shared" si="445"/>
        <v>0.88129371944339974</v>
      </c>
      <c r="H2410" s="25">
        <f t="shared" si="452"/>
        <v>1.0029760598604931</v>
      </c>
      <c r="I2410" s="4">
        <f t="shared" si="446"/>
        <v>14602.541961008676</v>
      </c>
      <c r="J2410" s="25">
        <f t="shared" si="453"/>
        <v>13068.511403059743</v>
      </c>
      <c r="K2410" s="15">
        <f t="shared" si="447"/>
        <v>13107.404075282786</v>
      </c>
      <c r="L2410" s="36">
        <f t="shared" si="448"/>
        <v>1538.5959247172141</v>
      </c>
      <c r="M2410" s="36">
        <f t="shared" si="449"/>
        <v>1538.5959247172141</v>
      </c>
      <c r="N2410" s="36">
        <f t="shared" si="450"/>
        <v>0.10505229582938783</v>
      </c>
      <c r="O2410" s="36">
        <f t="shared" si="451"/>
        <v>2367277.4195564189</v>
      </c>
      <c r="P2410" s="35">
        <f t="shared" si="454"/>
        <v>2367277.4195564189</v>
      </c>
    </row>
    <row r="2411" spans="1:16" x14ac:dyDescent="0.4">
      <c r="A2411" s="1">
        <v>2410</v>
      </c>
      <c r="B2411" s="21">
        <v>42223</v>
      </c>
      <c r="C2411" s="43">
        <v>2</v>
      </c>
      <c r="D2411" s="23">
        <v>19380</v>
      </c>
      <c r="E2411" s="25">
        <f t="shared" si="455"/>
        <v>16929.25</v>
      </c>
      <c r="F2411" s="25">
        <f t="shared" si="456"/>
        <v>16518.875</v>
      </c>
      <c r="G2411" s="25">
        <f t="shared" si="445"/>
        <v>1.1732033809808478</v>
      </c>
      <c r="H2411" s="25">
        <f t="shared" si="452"/>
        <v>0.99962528745511148</v>
      </c>
      <c r="I2411" s="4">
        <f t="shared" si="446"/>
        <v>19387.264651275906</v>
      </c>
      <c r="J2411" s="25">
        <f t="shared" si="453"/>
        <v>13068.827823086664</v>
      </c>
      <c r="K2411" s="15">
        <f t="shared" si="447"/>
        <v>13063.930769354365</v>
      </c>
      <c r="L2411" s="36">
        <f t="shared" si="448"/>
        <v>6316.0692306456349</v>
      </c>
      <c r="M2411" s="36">
        <f t="shared" si="449"/>
        <v>6316.0692306456349</v>
      </c>
      <c r="N2411" s="36">
        <f t="shared" si="450"/>
        <v>0.32590656504879439</v>
      </c>
      <c r="O2411" s="36">
        <f t="shared" si="451"/>
        <v>39892730.526308544</v>
      </c>
      <c r="P2411" s="35">
        <f t="shared" si="454"/>
        <v>39892730.526308544</v>
      </c>
    </row>
    <row r="2412" spans="1:16" x14ac:dyDescent="0.4">
      <c r="A2412" s="1">
        <v>2411</v>
      </c>
      <c r="B2412" s="21">
        <v>42224</v>
      </c>
      <c r="C2412" s="43">
        <v>3</v>
      </c>
      <c r="D2412" s="23">
        <v>16589</v>
      </c>
      <c r="E2412" s="25">
        <f t="shared" si="455"/>
        <v>16108.5</v>
      </c>
      <c r="F2412" s="25">
        <f t="shared" si="456"/>
        <v>16398.125</v>
      </c>
      <c r="G2412" s="25">
        <f t="shared" si="445"/>
        <v>1.01164005031063</v>
      </c>
      <c r="H2412" s="25">
        <f t="shared" si="452"/>
        <v>0.99623085886831275</v>
      </c>
      <c r="I2412" s="4">
        <f t="shared" si="446"/>
        <v>16651.762844251371</v>
      </c>
      <c r="J2412" s="25">
        <f t="shared" si="453"/>
        <v>13069.144243113586</v>
      </c>
      <c r="K2412" s="15">
        <f t="shared" si="447"/>
        <v>13019.884793990912</v>
      </c>
      <c r="L2412" s="36">
        <f t="shared" si="448"/>
        <v>3569.1152060090881</v>
      </c>
      <c r="M2412" s="36">
        <f t="shared" si="449"/>
        <v>3569.1152060090881</v>
      </c>
      <c r="N2412" s="36">
        <f t="shared" si="450"/>
        <v>0.21514950907282465</v>
      </c>
      <c r="O2412" s="36">
        <f t="shared" si="451"/>
        <v>12738583.353765296</v>
      </c>
      <c r="P2412" s="35">
        <f t="shared" si="454"/>
        <v>12738583.353765296</v>
      </c>
    </row>
    <row r="2413" spans="1:16" x14ac:dyDescent="0.4">
      <c r="A2413" s="1">
        <v>2412</v>
      </c>
      <c r="B2413" s="21">
        <v>42225</v>
      </c>
      <c r="C2413" s="43">
        <v>4</v>
      </c>
      <c r="D2413" s="23">
        <v>13819</v>
      </c>
      <c r="E2413" s="25">
        <f t="shared" si="455"/>
        <v>16687.75</v>
      </c>
      <c r="F2413" s="25">
        <f t="shared" si="456"/>
        <v>16442.5</v>
      </c>
      <c r="G2413" s="25">
        <f t="shared" ref="G2413:G2476" si="457">D2413/F2413</f>
        <v>0.84044397141553895</v>
      </c>
      <c r="H2413" s="25">
        <f t="shared" si="452"/>
        <v>1.0011677938160828</v>
      </c>
      <c r="I2413" s="4">
        <f t="shared" ref="I2413:I2476" si="458">D2413/H2413</f>
        <v>13802.88108082968</v>
      </c>
      <c r="J2413" s="25">
        <f t="shared" si="453"/>
        <v>13069.460663140506</v>
      </c>
      <c r="K2413" s="15">
        <f t="shared" ref="K2413:K2476" si="459">H2413*J2413</f>
        <v>13084.723098482458</v>
      </c>
      <c r="L2413" s="36">
        <f t="shared" ref="L2413:L2476" si="460">D2413-K2413</f>
        <v>734.27690151754177</v>
      </c>
      <c r="M2413" s="36">
        <f t="shared" ref="M2413:M2476" si="461">ABS(L2413)</f>
        <v>734.27690151754177</v>
      </c>
      <c r="N2413" s="36">
        <f t="shared" ref="N2413:N2476" si="462">M2413/D2413</f>
        <v>5.3135313808346608E-2</v>
      </c>
      <c r="O2413" s="36">
        <f t="shared" ref="O2413:O2476" si="463">L2413^2</f>
        <v>539162.5681022018</v>
      </c>
      <c r="P2413" s="35">
        <f t="shared" si="454"/>
        <v>539162.5681022018</v>
      </c>
    </row>
    <row r="2414" spans="1:16" x14ac:dyDescent="0.4">
      <c r="A2414" s="1">
        <v>2413</v>
      </c>
      <c r="B2414" s="21">
        <v>42226</v>
      </c>
      <c r="C2414" s="43">
        <v>1</v>
      </c>
      <c r="D2414" s="23">
        <v>16963</v>
      </c>
      <c r="E2414" s="25">
        <f t="shared" si="455"/>
        <v>16197.25</v>
      </c>
      <c r="F2414" s="25">
        <f t="shared" si="456"/>
        <v>16313.125</v>
      </c>
      <c r="G2414" s="25">
        <f t="shared" si="457"/>
        <v>1.0398375541167004</v>
      </c>
      <c r="H2414" s="25">
        <f t="shared" si="452"/>
        <v>1.0029760598604931</v>
      </c>
      <c r="I2414" s="4">
        <f t="shared" si="458"/>
        <v>16912.666890932007</v>
      </c>
      <c r="J2414" s="25">
        <f t="shared" si="453"/>
        <v>13069.777083167428</v>
      </c>
      <c r="K2414" s="15">
        <f t="shared" si="459"/>
        <v>13108.673522130235</v>
      </c>
      <c r="L2414" s="36">
        <f t="shared" si="460"/>
        <v>3854.3264778697649</v>
      </c>
      <c r="M2414" s="36">
        <f t="shared" si="461"/>
        <v>3854.3264778697649</v>
      </c>
      <c r="N2414" s="36">
        <f t="shared" si="462"/>
        <v>0.22721962376170282</v>
      </c>
      <c r="O2414" s="36">
        <f t="shared" si="463"/>
        <v>14855832.598007947</v>
      </c>
      <c r="P2414" s="35">
        <f t="shared" si="454"/>
        <v>14855832.598007947</v>
      </c>
    </row>
    <row r="2415" spans="1:16" x14ac:dyDescent="0.4">
      <c r="A2415" s="1">
        <v>2414</v>
      </c>
      <c r="B2415" s="21">
        <v>42227</v>
      </c>
      <c r="C2415" s="43">
        <v>2</v>
      </c>
      <c r="D2415" s="23">
        <v>17418</v>
      </c>
      <c r="E2415" s="25">
        <f t="shared" si="455"/>
        <v>16429</v>
      </c>
      <c r="F2415" s="25">
        <f t="shared" si="456"/>
        <v>16405.75</v>
      </c>
      <c r="G2415" s="25">
        <f t="shared" si="457"/>
        <v>1.0617009280282828</v>
      </c>
      <c r="H2415" s="25">
        <f t="shared" si="452"/>
        <v>0.99962528745511148</v>
      </c>
      <c r="I2415" s="4">
        <f t="shared" si="458"/>
        <v>17424.529189676148</v>
      </c>
      <c r="J2415" s="25">
        <f t="shared" si="453"/>
        <v>13070.093503194348</v>
      </c>
      <c r="K2415" s="15">
        <f t="shared" si="459"/>
        <v>13065.195975195835</v>
      </c>
      <c r="L2415" s="36">
        <f t="shared" si="460"/>
        <v>4352.8040248041652</v>
      </c>
      <c r="M2415" s="36">
        <f t="shared" si="461"/>
        <v>4352.8040248041652</v>
      </c>
      <c r="N2415" s="36">
        <f t="shared" si="462"/>
        <v>0.24990263088782669</v>
      </c>
      <c r="O2415" s="36">
        <f t="shared" si="463"/>
        <v>18946902.878351338</v>
      </c>
      <c r="P2415" s="35">
        <f t="shared" si="454"/>
        <v>18946902.878351338</v>
      </c>
    </row>
    <row r="2416" spans="1:16" x14ac:dyDescent="0.4">
      <c r="A2416" s="1">
        <v>2415</v>
      </c>
      <c r="B2416" s="21">
        <v>42228</v>
      </c>
      <c r="C2416" s="43">
        <v>3</v>
      </c>
      <c r="D2416" s="23">
        <v>17516</v>
      </c>
      <c r="E2416" s="25">
        <f t="shared" si="455"/>
        <v>16382.5</v>
      </c>
      <c r="F2416" s="25">
        <f t="shared" si="456"/>
        <v>16234.375</v>
      </c>
      <c r="G2416" s="25">
        <f t="shared" si="457"/>
        <v>1.0789451395572667</v>
      </c>
      <c r="H2416" s="25">
        <f t="shared" si="452"/>
        <v>0.99623085886831275</v>
      </c>
      <c r="I2416" s="4">
        <f t="shared" si="458"/>
        <v>17582.270057261256</v>
      </c>
      <c r="J2416" s="25">
        <f t="shared" si="453"/>
        <v>13070.409923221268</v>
      </c>
      <c r="K2416" s="15">
        <f t="shared" si="459"/>
        <v>13021.145703571641</v>
      </c>
      <c r="L2416" s="36">
        <f t="shared" si="460"/>
        <v>4494.8542964283588</v>
      </c>
      <c r="M2416" s="36">
        <f t="shared" si="461"/>
        <v>4494.8542964283588</v>
      </c>
      <c r="N2416" s="36">
        <f t="shared" si="462"/>
        <v>0.25661419824322668</v>
      </c>
      <c r="O2416" s="36">
        <f t="shared" si="463"/>
        <v>20203715.146120477</v>
      </c>
      <c r="P2416" s="35">
        <f t="shared" si="454"/>
        <v>20203715.146120477</v>
      </c>
    </row>
    <row r="2417" spans="1:16" x14ac:dyDescent="0.4">
      <c r="A2417" s="1">
        <v>2416</v>
      </c>
      <c r="B2417" s="21">
        <v>42229</v>
      </c>
      <c r="C2417" s="43">
        <v>4</v>
      </c>
      <c r="D2417" s="23">
        <v>13633</v>
      </c>
      <c r="E2417" s="25">
        <f t="shared" si="455"/>
        <v>16086.25</v>
      </c>
      <c r="F2417" s="25">
        <f t="shared" si="456"/>
        <v>15669.75</v>
      </c>
      <c r="G2417" s="25">
        <f t="shared" si="457"/>
        <v>0.87002026196971871</v>
      </c>
      <c r="H2417" s="25">
        <f t="shared" si="452"/>
        <v>1.0011677938160828</v>
      </c>
      <c r="I2417" s="4">
        <f t="shared" si="458"/>
        <v>13617.09803711926</v>
      </c>
      <c r="J2417" s="25">
        <f t="shared" si="453"/>
        <v>13070.72634324819</v>
      </c>
      <c r="K2417" s="15">
        <f t="shared" si="459"/>
        <v>13085.990256643547</v>
      </c>
      <c r="L2417" s="36">
        <f t="shared" si="460"/>
        <v>547.00974335645333</v>
      </c>
      <c r="M2417" s="36">
        <f t="shared" si="461"/>
        <v>547.00974335645333</v>
      </c>
      <c r="N2417" s="36">
        <f t="shared" si="462"/>
        <v>4.0123945085927773E-2</v>
      </c>
      <c r="O2417" s="36">
        <f t="shared" si="463"/>
        <v>299219.65932689293</v>
      </c>
      <c r="P2417" s="35">
        <f t="shared" si="454"/>
        <v>299219.65932689293</v>
      </c>
    </row>
    <row r="2418" spans="1:16" x14ac:dyDescent="0.4">
      <c r="A2418" s="1">
        <v>2417</v>
      </c>
      <c r="B2418" s="21">
        <v>42230</v>
      </c>
      <c r="C2418" s="43">
        <v>1</v>
      </c>
      <c r="D2418" s="23">
        <v>15778</v>
      </c>
      <c r="E2418" s="25">
        <f t="shared" si="455"/>
        <v>15253.25</v>
      </c>
      <c r="F2418" s="25">
        <f t="shared" si="456"/>
        <v>14660.625</v>
      </c>
      <c r="G2418" s="25">
        <f t="shared" si="457"/>
        <v>1.0762160549089823</v>
      </c>
      <c r="H2418" s="25">
        <f t="shared" si="452"/>
        <v>1.0029760598604931</v>
      </c>
      <c r="I2418" s="4">
        <f t="shared" si="458"/>
        <v>15731.183057544373</v>
      </c>
      <c r="J2418" s="25">
        <f t="shared" si="453"/>
        <v>13071.042763275111</v>
      </c>
      <c r="K2418" s="15">
        <f t="shared" si="459"/>
        <v>13109.942968977683</v>
      </c>
      <c r="L2418" s="36">
        <f t="shared" si="460"/>
        <v>2668.0570310223175</v>
      </c>
      <c r="M2418" s="36">
        <f t="shared" si="461"/>
        <v>2668.0570310223175</v>
      </c>
      <c r="N2418" s="36">
        <f t="shared" si="462"/>
        <v>0.16909982450388628</v>
      </c>
      <c r="O2418" s="36">
        <f t="shared" si="463"/>
        <v>7118528.3207876235</v>
      </c>
      <c r="P2418" s="35">
        <f t="shared" si="454"/>
        <v>7118528.3207876235</v>
      </c>
    </row>
    <row r="2419" spans="1:16" x14ac:dyDescent="0.4">
      <c r="A2419" s="1">
        <v>2418</v>
      </c>
      <c r="B2419" s="21">
        <v>42231</v>
      </c>
      <c r="C2419" s="43">
        <v>2</v>
      </c>
      <c r="D2419" s="23">
        <v>14086</v>
      </c>
      <c r="E2419" s="25">
        <f t="shared" si="455"/>
        <v>14068</v>
      </c>
      <c r="F2419" s="25">
        <f t="shared" si="456"/>
        <v>14192.625</v>
      </c>
      <c r="G2419" s="25">
        <f t="shared" si="457"/>
        <v>0.99248729533824787</v>
      </c>
      <c r="H2419" s="25">
        <f t="shared" si="452"/>
        <v>0.99962528745511148</v>
      </c>
      <c r="I2419" s="4">
        <f t="shared" si="458"/>
        <v>14091.280179456782</v>
      </c>
      <c r="J2419" s="25">
        <f t="shared" si="453"/>
        <v>13071.359183302031</v>
      </c>
      <c r="K2419" s="15">
        <f t="shared" si="459"/>
        <v>13066.461181037304</v>
      </c>
      <c r="L2419" s="36">
        <f t="shared" si="460"/>
        <v>1019.5388189626956</v>
      </c>
      <c r="M2419" s="36">
        <f t="shared" si="461"/>
        <v>1019.5388189626956</v>
      </c>
      <c r="N2419" s="36">
        <f t="shared" si="462"/>
        <v>7.2379583910456874E-2</v>
      </c>
      <c r="O2419" s="36">
        <f t="shared" si="463"/>
        <v>1039459.4033718482</v>
      </c>
      <c r="P2419" s="35">
        <f t="shared" si="454"/>
        <v>1039459.4033718482</v>
      </c>
    </row>
    <row r="2420" spans="1:16" x14ac:dyDescent="0.4">
      <c r="A2420" s="1">
        <v>2419</v>
      </c>
      <c r="B2420" s="21">
        <v>42232</v>
      </c>
      <c r="C2420" s="43">
        <v>3</v>
      </c>
      <c r="D2420" s="23">
        <v>12775</v>
      </c>
      <c r="E2420" s="25">
        <f t="shared" si="455"/>
        <v>14317.25</v>
      </c>
      <c r="F2420" s="25">
        <f t="shared" si="456"/>
        <v>14328.875</v>
      </c>
      <c r="G2420" s="25">
        <f t="shared" si="457"/>
        <v>0.89155638527100001</v>
      </c>
      <c r="H2420" s="25">
        <f t="shared" si="452"/>
        <v>0.99623085886831275</v>
      </c>
      <c r="I2420" s="4">
        <f t="shared" si="458"/>
        <v>12823.332951673472</v>
      </c>
      <c r="J2420" s="25">
        <f t="shared" si="453"/>
        <v>13071.675603328953</v>
      </c>
      <c r="K2420" s="15">
        <f t="shared" si="459"/>
        <v>13022.406613152372</v>
      </c>
      <c r="L2420" s="36">
        <f t="shared" si="460"/>
        <v>-247.4066131523723</v>
      </c>
      <c r="M2420" s="36">
        <f t="shared" si="461"/>
        <v>247.4066131523723</v>
      </c>
      <c r="N2420" s="36">
        <f t="shared" si="462"/>
        <v>1.9366466782964564E-2</v>
      </c>
      <c r="O2420" s="36">
        <f t="shared" si="463"/>
        <v>61210.032231527599</v>
      </c>
      <c r="P2420" s="35">
        <f t="shared" si="454"/>
        <v>61210.032231527599</v>
      </c>
    </row>
    <row r="2421" spans="1:16" x14ac:dyDescent="0.4">
      <c r="A2421" s="1">
        <v>2420</v>
      </c>
      <c r="B2421" s="21">
        <v>42233</v>
      </c>
      <c r="C2421" s="43">
        <v>4</v>
      </c>
      <c r="D2421" s="23">
        <v>14630</v>
      </c>
      <c r="E2421" s="25">
        <f t="shared" si="455"/>
        <v>14340.5</v>
      </c>
      <c r="F2421" s="25">
        <f t="shared" si="456"/>
        <v>14249.375</v>
      </c>
      <c r="G2421" s="25">
        <f t="shared" si="457"/>
        <v>1.0267116978814861</v>
      </c>
      <c r="H2421" s="25">
        <f t="shared" si="452"/>
        <v>1.0011677938160828</v>
      </c>
      <c r="I2421" s="4">
        <f t="shared" si="458"/>
        <v>14612.935104749855</v>
      </c>
      <c r="J2421" s="25">
        <f t="shared" si="453"/>
        <v>13071.992023355873</v>
      </c>
      <c r="K2421" s="15">
        <f t="shared" si="459"/>
        <v>13087.257414804631</v>
      </c>
      <c r="L2421" s="36">
        <f t="shared" si="460"/>
        <v>1542.7425851953685</v>
      </c>
      <c r="M2421" s="36">
        <f t="shared" si="461"/>
        <v>1542.7425851953685</v>
      </c>
      <c r="N2421" s="36">
        <f t="shared" si="462"/>
        <v>0.10545062099763285</v>
      </c>
      <c r="O2421" s="36">
        <f t="shared" si="463"/>
        <v>2380054.6841752888</v>
      </c>
      <c r="P2421" s="35">
        <f t="shared" si="454"/>
        <v>2380054.6841752888</v>
      </c>
    </row>
    <row r="2422" spans="1:16" x14ac:dyDescent="0.4">
      <c r="A2422" s="1">
        <v>2421</v>
      </c>
      <c r="B2422" s="21">
        <v>42234</v>
      </c>
      <c r="C2422" s="43">
        <v>1</v>
      </c>
      <c r="D2422" s="23">
        <v>15871</v>
      </c>
      <c r="E2422" s="25">
        <f t="shared" si="455"/>
        <v>14158.25</v>
      </c>
      <c r="F2422" s="25">
        <f t="shared" si="456"/>
        <v>14159.125</v>
      </c>
      <c r="G2422" s="25">
        <f t="shared" si="457"/>
        <v>1.1209025981478375</v>
      </c>
      <c r="H2422" s="25">
        <f t="shared" si="452"/>
        <v>1.0029760598604931</v>
      </c>
      <c r="I2422" s="4">
        <f t="shared" si="458"/>
        <v>15823.90710522796</v>
      </c>
      <c r="J2422" s="25">
        <f t="shared" si="453"/>
        <v>13072.308443382793</v>
      </c>
      <c r="K2422" s="15">
        <f t="shared" si="459"/>
        <v>13111.21241582513</v>
      </c>
      <c r="L2422" s="36">
        <f t="shared" si="460"/>
        <v>2759.7875841748701</v>
      </c>
      <c r="M2422" s="36">
        <f t="shared" si="461"/>
        <v>2759.7875841748701</v>
      </c>
      <c r="N2422" s="36">
        <f t="shared" si="462"/>
        <v>0.17388870166812867</v>
      </c>
      <c r="O2422" s="36">
        <f t="shared" si="463"/>
        <v>7616427.5097657656</v>
      </c>
      <c r="P2422" s="35">
        <f t="shared" si="454"/>
        <v>7616427.5097657656</v>
      </c>
    </row>
    <row r="2423" spans="1:16" x14ac:dyDescent="0.4">
      <c r="A2423" s="1">
        <v>2422</v>
      </c>
      <c r="B2423" s="21">
        <v>42235</v>
      </c>
      <c r="C2423" s="43">
        <v>2</v>
      </c>
      <c r="D2423" s="23">
        <v>13357</v>
      </c>
      <c r="E2423" s="25">
        <f t="shared" si="455"/>
        <v>14160</v>
      </c>
      <c r="F2423" s="25">
        <f t="shared" si="456"/>
        <v>14513.625</v>
      </c>
      <c r="G2423" s="25">
        <f t="shared" si="457"/>
        <v>0.92030764195712644</v>
      </c>
      <c r="H2423" s="25">
        <f t="shared" si="452"/>
        <v>0.99962528745511148</v>
      </c>
      <c r="I2423" s="4">
        <f t="shared" si="458"/>
        <v>13362.00691161467</v>
      </c>
      <c r="J2423" s="25">
        <f t="shared" si="453"/>
        <v>13072.624863409716</v>
      </c>
      <c r="K2423" s="15">
        <f t="shared" si="459"/>
        <v>13067.726386878774</v>
      </c>
      <c r="L2423" s="36">
        <f t="shared" si="460"/>
        <v>289.27361312122594</v>
      </c>
      <c r="M2423" s="36">
        <f t="shared" si="461"/>
        <v>289.27361312122594</v>
      </c>
      <c r="N2423" s="36">
        <f t="shared" si="462"/>
        <v>2.1657079667681808E-2</v>
      </c>
      <c r="O2423" s="36">
        <f t="shared" si="463"/>
        <v>83679.223248208698</v>
      </c>
      <c r="P2423" s="35">
        <f t="shared" si="454"/>
        <v>83679.223248208698</v>
      </c>
    </row>
    <row r="2424" spans="1:16" x14ac:dyDescent="0.4">
      <c r="A2424" s="1">
        <v>2423</v>
      </c>
      <c r="B2424" s="21">
        <v>42236</v>
      </c>
      <c r="C2424" s="43">
        <v>3</v>
      </c>
      <c r="D2424" s="23">
        <v>12782</v>
      </c>
      <c r="E2424" s="25">
        <f t="shared" si="455"/>
        <v>14867.25</v>
      </c>
      <c r="F2424" s="25">
        <f t="shared" si="456"/>
        <v>15050.375</v>
      </c>
      <c r="G2424" s="25">
        <f t="shared" si="457"/>
        <v>0.84928116409059573</v>
      </c>
      <c r="H2424" s="25">
        <f t="shared" si="452"/>
        <v>0.99623085886831275</v>
      </c>
      <c r="I2424" s="4">
        <f t="shared" si="458"/>
        <v>12830.359435482609</v>
      </c>
      <c r="J2424" s="25">
        <f t="shared" si="453"/>
        <v>13072.941283436636</v>
      </c>
      <c r="K2424" s="15">
        <f t="shared" si="459"/>
        <v>13023.667522733102</v>
      </c>
      <c r="L2424" s="36">
        <f t="shared" si="460"/>
        <v>-241.66752273310158</v>
      </c>
      <c r="M2424" s="36">
        <f t="shared" si="461"/>
        <v>241.66752273310158</v>
      </c>
      <c r="N2424" s="36">
        <f t="shared" si="462"/>
        <v>1.8906862989602688E-2</v>
      </c>
      <c r="O2424" s="36">
        <f t="shared" si="463"/>
        <v>58403.19154395417</v>
      </c>
      <c r="P2424" s="35">
        <f t="shared" si="454"/>
        <v>58403.19154395417</v>
      </c>
    </row>
    <row r="2425" spans="1:16" x14ac:dyDescent="0.4">
      <c r="A2425" s="1">
        <v>2424</v>
      </c>
      <c r="B2425" s="21">
        <v>42237</v>
      </c>
      <c r="C2425" s="43">
        <v>4</v>
      </c>
      <c r="D2425" s="23">
        <v>17459</v>
      </c>
      <c r="E2425" s="25">
        <f t="shared" si="455"/>
        <v>15233.5</v>
      </c>
      <c r="F2425" s="25">
        <f t="shared" si="456"/>
        <v>15459.875</v>
      </c>
      <c r="G2425" s="25">
        <f t="shared" si="457"/>
        <v>1.1293105539339743</v>
      </c>
      <c r="H2425" s="25">
        <f t="shared" si="452"/>
        <v>1.0011677938160828</v>
      </c>
      <c r="I2425" s="4">
        <f t="shared" si="458"/>
        <v>17438.63526957127</v>
      </c>
      <c r="J2425" s="25">
        <f t="shared" si="453"/>
        <v>13073.257703463556</v>
      </c>
      <c r="K2425" s="15">
        <f t="shared" si="459"/>
        <v>13088.524572965718</v>
      </c>
      <c r="L2425" s="36">
        <f t="shared" si="460"/>
        <v>4370.4754270342819</v>
      </c>
      <c r="M2425" s="36">
        <f t="shared" si="461"/>
        <v>4370.4754270342819</v>
      </c>
      <c r="N2425" s="36">
        <f t="shared" si="462"/>
        <v>0.25032793556528332</v>
      </c>
      <c r="O2425" s="36">
        <f t="shared" si="463"/>
        <v>19101055.458310489</v>
      </c>
      <c r="P2425" s="35">
        <f t="shared" si="454"/>
        <v>19101055.458310489</v>
      </c>
    </row>
    <row r="2426" spans="1:16" x14ac:dyDescent="0.4">
      <c r="A2426" s="1">
        <v>2425</v>
      </c>
      <c r="B2426" s="21">
        <v>42238</v>
      </c>
      <c r="C2426" s="43">
        <v>1</v>
      </c>
      <c r="D2426" s="23">
        <v>17336</v>
      </c>
      <c r="E2426" s="25">
        <f t="shared" si="455"/>
        <v>15686.25</v>
      </c>
      <c r="F2426" s="25">
        <f t="shared" si="456"/>
        <v>16184</v>
      </c>
      <c r="G2426" s="25">
        <f t="shared" si="457"/>
        <v>1.0711814137419673</v>
      </c>
      <c r="H2426" s="25">
        <f t="shared" si="452"/>
        <v>1.0029760598604931</v>
      </c>
      <c r="I2426" s="4">
        <f t="shared" si="458"/>
        <v>17284.560114437143</v>
      </c>
      <c r="J2426" s="25">
        <f t="shared" si="453"/>
        <v>13073.574123490478</v>
      </c>
      <c r="K2426" s="15">
        <f t="shared" si="459"/>
        <v>13112.481862672579</v>
      </c>
      <c r="L2426" s="36">
        <f t="shared" si="460"/>
        <v>4223.5181373274208</v>
      </c>
      <c r="M2426" s="36">
        <f t="shared" si="461"/>
        <v>4223.5181373274208</v>
      </c>
      <c r="N2426" s="36">
        <f t="shared" si="462"/>
        <v>0.24362702684168325</v>
      </c>
      <c r="O2426" s="36">
        <f t="shared" si="463"/>
        <v>17838105.456333686</v>
      </c>
      <c r="P2426" s="35">
        <f t="shared" si="454"/>
        <v>17838105.456333686</v>
      </c>
    </row>
    <row r="2427" spans="1:16" x14ac:dyDescent="0.4">
      <c r="A2427" s="1">
        <v>2426</v>
      </c>
      <c r="B2427" s="21">
        <v>42239</v>
      </c>
      <c r="C2427" s="43">
        <v>2</v>
      </c>
      <c r="D2427" s="23">
        <v>15168</v>
      </c>
      <c r="E2427" s="25">
        <f t="shared" si="455"/>
        <v>16681.75</v>
      </c>
      <c r="F2427" s="25">
        <f t="shared" si="456"/>
        <v>16657.75</v>
      </c>
      <c r="G2427" s="25">
        <f t="shared" si="457"/>
        <v>0.9105671534270835</v>
      </c>
      <c r="H2427" s="25">
        <f t="shared" si="452"/>
        <v>0.99962528745511148</v>
      </c>
      <c r="I2427" s="4">
        <f t="shared" si="458"/>
        <v>15173.68577041037</v>
      </c>
      <c r="J2427" s="25">
        <f t="shared" si="453"/>
        <v>13073.890543517398</v>
      </c>
      <c r="K2427" s="15">
        <f t="shared" si="459"/>
        <v>13068.991592720244</v>
      </c>
      <c r="L2427" s="36">
        <f t="shared" si="460"/>
        <v>2099.0084072797563</v>
      </c>
      <c r="M2427" s="36">
        <f t="shared" si="461"/>
        <v>2099.0084072797563</v>
      </c>
      <c r="N2427" s="36">
        <f t="shared" si="462"/>
        <v>0.13838399309597549</v>
      </c>
      <c r="O2427" s="36">
        <f t="shared" si="463"/>
        <v>4405836.2938310988</v>
      </c>
      <c r="P2427" s="35">
        <f t="shared" si="454"/>
        <v>4405836.2938310988</v>
      </c>
    </row>
    <row r="2428" spans="1:16" x14ac:dyDescent="0.4">
      <c r="A2428" s="1">
        <v>2427</v>
      </c>
      <c r="B2428" s="21">
        <v>42240</v>
      </c>
      <c r="C2428" s="43">
        <v>3</v>
      </c>
      <c r="D2428" s="23">
        <v>16764</v>
      </c>
      <c r="E2428" s="25">
        <f t="shared" si="455"/>
        <v>16633.75</v>
      </c>
      <c r="F2428" s="25">
        <f t="shared" si="456"/>
        <v>16693.75</v>
      </c>
      <c r="G2428" s="25">
        <f t="shared" si="457"/>
        <v>1.0042081617371772</v>
      </c>
      <c r="H2428" s="25">
        <f t="shared" si="452"/>
        <v>0.99623085886831275</v>
      </c>
      <c r="I2428" s="4">
        <f t="shared" si="458"/>
        <v>16827.424939479773</v>
      </c>
      <c r="J2428" s="25">
        <f t="shared" si="453"/>
        <v>13074.206963544319</v>
      </c>
      <c r="K2428" s="15">
        <f t="shared" si="459"/>
        <v>13024.928432313833</v>
      </c>
      <c r="L2428" s="36">
        <f t="shared" si="460"/>
        <v>3739.0715676861673</v>
      </c>
      <c r="M2428" s="36">
        <f t="shared" si="461"/>
        <v>3739.0715676861673</v>
      </c>
      <c r="N2428" s="36">
        <f t="shared" si="462"/>
        <v>0.22304173035589164</v>
      </c>
      <c r="O2428" s="36">
        <f t="shared" si="463"/>
        <v>13980656.188279092</v>
      </c>
      <c r="P2428" s="35">
        <f t="shared" si="454"/>
        <v>13980656.188279092</v>
      </c>
    </row>
    <row r="2429" spans="1:16" x14ac:dyDescent="0.4">
      <c r="A2429" s="1">
        <v>2428</v>
      </c>
      <c r="B2429" s="21">
        <v>42241</v>
      </c>
      <c r="C2429" s="43">
        <v>4</v>
      </c>
      <c r="D2429" s="23">
        <v>17267</v>
      </c>
      <c r="E2429" s="25">
        <f t="shared" si="455"/>
        <v>16753.75</v>
      </c>
      <c r="F2429" s="25">
        <f t="shared" si="456"/>
        <v>16671.875</v>
      </c>
      <c r="G2429" s="25">
        <f t="shared" si="457"/>
        <v>1.0356963448922212</v>
      </c>
      <c r="H2429" s="25">
        <f t="shared" si="452"/>
        <v>1.0011677938160828</v>
      </c>
      <c r="I2429" s="4">
        <f t="shared" si="458"/>
        <v>17246.859224450836</v>
      </c>
      <c r="J2429" s="25">
        <f t="shared" si="453"/>
        <v>13074.523383571241</v>
      </c>
      <c r="K2429" s="15">
        <f t="shared" si="459"/>
        <v>13089.791731126805</v>
      </c>
      <c r="L2429" s="36">
        <f t="shared" si="460"/>
        <v>4177.2082688731953</v>
      </c>
      <c r="M2429" s="36">
        <f t="shared" si="461"/>
        <v>4177.2082688731953</v>
      </c>
      <c r="N2429" s="36">
        <f t="shared" si="462"/>
        <v>0.2419185885720273</v>
      </c>
      <c r="O2429" s="36">
        <f t="shared" si="463"/>
        <v>17449068.921542596</v>
      </c>
      <c r="P2429" s="35">
        <f t="shared" si="454"/>
        <v>17449068.921542596</v>
      </c>
    </row>
    <row r="2430" spans="1:16" x14ac:dyDescent="0.4">
      <c r="A2430" s="1">
        <v>2429</v>
      </c>
      <c r="B2430" s="21">
        <v>42242</v>
      </c>
      <c r="C2430" s="43">
        <v>1</v>
      </c>
      <c r="D2430" s="23">
        <v>17816</v>
      </c>
      <c r="E2430" s="25">
        <f t="shared" si="455"/>
        <v>16590</v>
      </c>
      <c r="F2430" s="25">
        <f t="shared" si="456"/>
        <v>16388.875</v>
      </c>
      <c r="G2430" s="25">
        <f t="shared" si="457"/>
        <v>1.0870788873549893</v>
      </c>
      <c r="H2430" s="25">
        <f t="shared" si="452"/>
        <v>1.0029760598604931</v>
      </c>
      <c r="I2430" s="4">
        <f t="shared" si="458"/>
        <v>17763.135844416945</v>
      </c>
      <c r="J2430" s="25">
        <f t="shared" si="453"/>
        <v>13074.839803598161</v>
      </c>
      <c r="K2430" s="15">
        <f t="shared" si="459"/>
        <v>13113.751309520027</v>
      </c>
      <c r="L2430" s="36">
        <f t="shared" si="460"/>
        <v>4702.2486904799734</v>
      </c>
      <c r="M2430" s="36">
        <f t="shared" si="461"/>
        <v>4702.2486904799734</v>
      </c>
      <c r="N2430" s="36">
        <f t="shared" si="462"/>
        <v>0.26393403067355037</v>
      </c>
      <c r="O2430" s="36">
        <f t="shared" si="463"/>
        <v>22111142.747120626</v>
      </c>
      <c r="P2430" s="35">
        <f t="shared" si="454"/>
        <v>22111142.747120626</v>
      </c>
    </row>
    <row r="2431" spans="1:16" x14ac:dyDescent="0.4">
      <c r="A2431" s="1">
        <v>2430</v>
      </c>
      <c r="B2431" s="21">
        <v>42243</v>
      </c>
      <c r="C2431" s="43">
        <v>2</v>
      </c>
      <c r="D2431" s="23">
        <v>14513</v>
      </c>
      <c r="E2431" s="25">
        <f t="shared" si="455"/>
        <v>16187.75</v>
      </c>
      <c r="F2431" s="25">
        <f t="shared" si="456"/>
        <v>15991.5</v>
      </c>
      <c r="G2431" s="25">
        <f t="shared" si="457"/>
        <v>0.90754463308632716</v>
      </c>
      <c r="H2431" s="25">
        <f t="shared" si="452"/>
        <v>0.99962528745511148</v>
      </c>
      <c r="I2431" s="4">
        <f t="shared" si="458"/>
        <v>14518.440241690776</v>
      </c>
      <c r="J2431" s="25">
        <f t="shared" si="453"/>
        <v>13075.156223625083</v>
      </c>
      <c r="K2431" s="15">
        <f t="shared" si="459"/>
        <v>13070.256798561713</v>
      </c>
      <c r="L2431" s="36">
        <f t="shared" si="460"/>
        <v>1442.7432014382866</v>
      </c>
      <c r="M2431" s="36">
        <f t="shared" si="461"/>
        <v>1442.7432014382866</v>
      </c>
      <c r="N2431" s="36">
        <f t="shared" si="462"/>
        <v>9.9410404564065774E-2</v>
      </c>
      <c r="O2431" s="36">
        <f t="shared" si="463"/>
        <v>2081507.9452963965</v>
      </c>
      <c r="P2431" s="35">
        <f t="shared" si="454"/>
        <v>2081507.9452963965</v>
      </c>
    </row>
    <row r="2432" spans="1:16" x14ac:dyDescent="0.4">
      <c r="A2432" s="1">
        <v>2431</v>
      </c>
      <c r="B2432" s="21">
        <v>42244</v>
      </c>
      <c r="C2432" s="43">
        <v>3</v>
      </c>
      <c r="D2432" s="23">
        <v>15155</v>
      </c>
      <c r="E2432" s="25">
        <f t="shared" si="455"/>
        <v>15795.25</v>
      </c>
      <c r="F2432" s="25">
        <f t="shared" si="456"/>
        <v>15490.5</v>
      </c>
      <c r="G2432" s="25">
        <f t="shared" si="457"/>
        <v>0.97834156418450013</v>
      </c>
      <c r="H2432" s="25">
        <f t="shared" si="452"/>
        <v>0.99623085886831275</v>
      </c>
      <c r="I2432" s="4">
        <f t="shared" si="458"/>
        <v>15212.337446779764</v>
      </c>
      <c r="J2432" s="25">
        <f t="shared" si="453"/>
        <v>13075.472643652003</v>
      </c>
      <c r="K2432" s="15">
        <f t="shared" si="459"/>
        <v>13026.189341894564</v>
      </c>
      <c r="L2432" s="36">
        <f t="shared" si="460"/>
        <v>2128.8106581054362</v>
      </c>
      <c r="M2432" s="36">
        <f t="shared" si="461"/>
        <v>2128.8106581054362</v>
      </c>
      <c r="N2432" s="36">
        <f t="shared" si="462"/>
        <v>0.14046919551998918</v>
      </c>
      <c r="O2432" s="36">
        <f t="shared" si="463"/>
        <v>4531834.8180633001</v>
      </c>
      <c r="P2432" s="35">
        <f t="shared" si="454"/>
        <v>4531834.8180633001</v>
      </c>
    </row>
    <row r="2433" spans="1:16" x14ac:dyDescent="0.4">
      <c r="A2433" s="1">
        <v>2432</v>
      </c>
      <c r="B2433" s="21">
        <v>42245</v>
      </c>
      <c r="C2433" s="43">
        <v>4</v>
      </c>
      <c r="D2433" s="23">
        <v>15697</v>
      </c>
      <c r="E2433" s="25">
        <f t="shared" si="455"/>
        <v>15185.75</v>
      </c>
      <c r="F2433" s="25">
        <f t="shared" si="456"/>
        <v>15553.75</v>
      </c>
      <c r="G2433" s="25">
        <f t="shared" si="457"/>
        <v>1.0092099975890059</v>
      </c>
      <c r="H2433" s="25">
        <f t="shared" si="452"/>
        <v>1.0011677938160828</v>
      </c>
      <c r="I2433" s="4">
        <f t="shared" si="458"/>
        <v>15678.690522163941</v>
      </c>
      <c r="J2433" s="25">
        <f t="shared" si="453"/>
        <v>13075.789063678923</v>
      </c>
      <c r="K2433" s="15">
        <f t="shared" si="459"/>
        <v>13091.058889287891</v>
      </c>
      <c r="L2433" s="36">
        <f t="shared" si="460"/>
        <v>2605.9411107121086</v>
      </c>
      <c r="M2433" s="36">
        <f t="shared" si="461"/>
        <v>2605.9411107121086</v>
      </c>
      <c r="N2433" s="36">
        <f t="shared" si="462"/>
        <v>0.16601523289240674</v>
      </c>
      <c r="O2433" s="36">
        <f t="shared" si="463"/>
        <v>6790929.0724994587</v>
      </c>
      <c r="P2433" s="35">
        <f t="shared" si="454"/>
        <v>6790929.0724994587</v>
      </c>
    </row>
    <row r="2434" spans="1:16" x14ac:dyDescent="0.4">
      <c r="A2434" s="1">
        <v>2433</v>
      </c>
      <c r="B2434" s="21">
        <v>42246</v>
      </c>
      <c r="C2434" s="43">
        <v>1</v>
      </c>
      <c r="D2434" s="23">
        <v>15378</v>
      </c>
      <c r="E2434" s="25">
        <f t="shared" si="455"/>
        <v>15921.75</v>
      </c>
      <c r="F2434" s="25">
        <f t="shared" si="456"/>
        <v>16062.875</v>
      </c>
      <c r="G2434" s="25">
        <f t="shared" si="457"/>
        <v>0.95736286312381813</v>
      </c>
      <c r="H2434" s="25">
        <f t="shared" ref="H2434:H2497" si="464">VLOOKUP(C2434,$Q$38:$S$42,3,FALSE)</f>
        <v>1.0029760598604931</v>
      </c>
      <c r="I2434" s="4">
        <f t="shared" si="458"/>
        <v>15332.369949227872</v>
      </c>
      <c r="J2434" s="25">
        <f t="shared" si="453"/>
        <v>13076.105483705845</v>
      </c>
      <c r="K2434" s="15">
        <f t="shared" si="459"/>
        <v>13115.020756367476</v>
      </c>
      <c r="L2434" s="36">
        <f t="shared" si="460"/>
        <v>2262.9792436325242</v>
      </c>
      <c r="M2434" s="36">
        <f t="shared" si="461"/>
        <v>2262.9792436325242</v>
      </c>
      <c r="N2434" s="36">
        <f t="shared" si="462"/>
        <v>0.14715692831528965</v>
      </c>
      <c r="O2434" s="36">
        <f t="shared" si="463"/>
        <v>5121075.0571116311</v>
      </c>
      <c r="P2434" s="35">
        <f t="shared" si="454"/>
        <v>5121075.0571116311</v>
      </c>
    </row>
    <row r="2435" spans="1:16" x14ac:dyDescent="0.4">
      <c r="A2435" s="1">
        <v>2434</v>
      </c>
      <c r="B2435" s="21">
        <v>42247</v>
      </c>
      <c r="C2435" s="43">
        <v>2</v>
      </c>
      <c r="D2435" s="23">
        <v>17457</v>
      </c>
      <c r="E2435" s="25">
        <f t="shared" si="455"/>
        <v>16204</v>
      </c>
      <c r="F2435" s="25">
        <f t="shared" si="456"/>
        <v>16275.875</v>
      </c>
      <c r="G2435" s="25">
        <f t="shared" si="457"/>
        <v>1.0725690631072062</v>
      </c>
      <c r="H2435" s="25">
        <f t="shared" si="464"/>
        <v>0.99962528745511148</v>
      </c>
      <c r="I2435" s="4">
        <f t="shared" si="458"/>
        <v>17463.543808943421</v>
      </c>
      <c r="J2435" s="25">
        <f t="shared" ref="J2435:J2498" si="465">INTERCEPT($I$2:$I$3896,$A$2:$A$3896)+SLOPE($I$2:$I$3896,$A$2:$A$3896)*A2435</f>
        <v>13076.421903732766</v>
      </c>
      <c r="K2435" s="15">
        <f t="shared" si="459"/>
        <v>13071.522004403181</v>
      </c>
      <c r="L2435" s="36">
        <f t="shared" si="460"/>
        <v>4385.4779955968188</v>
      </c>
      <c r="M2435" s="36">
        <f t="shared" si="461"/>
        <v>4385.4779955968188</v>
      </c>
      <c r="N2435" s="36">
        <f t="shared" si="462"/>
        <v>0.25121601624544987</v>
      </c>
      <c r="O2435" s="36">
        <f t="shared" si="463"/>
        <v>19232417.249863893</v>
      </c>
      <c r="P2435" s="35">
        <f t="shared" ref="P2435:P2498" si="466">(D2435-K2435)^2</f>
        <v>19232417.249863893</v>
      </c>
    </row>
    <row r="2436" spans="1:16" x14ac:dyDescent="0.4">
      <c r="A2436" s="1">
        <v>2435</v>
      </c>
      <c r="B2436" s="21">
        <v>42248</v>
      </c>
      <c r="C2436" s="43">
        <v>3</v>
      </c>
      <c r="D2436" s="23">
        <v>16284</v>
      </c>
      <c r="E2436" s="25">
        <f t="shared" si="455"/>
        <v>16347.75</v>
      </c>
      <c r="F2436" s="25">
        <f t="shared" si="456"/>
        <v>16014.625</v>
      </c>
      <c r="G2436" s="25">
        <f t="shared" si="457"/>
        <v>1.0168205624546314</v>
      </c>
      <c r="H2436" s="25">
        <f t="shared" si="464"/>
        <v>0.99623085886831275</v>
      </c>
      <c r="I2436" s="4">
        <f t="shared" si="458"/>
        <v>16345.608906853295</v>
      </c>
      <c r="J2436" s="25">
        <f t="shared" si="465"/>
        <v>13076.738323759686</v>
      </c>
      <c r="K2436" s="15">
        <f t="shared" si="459"/>
        <v>13027.450251475293</v>
      </c>
      <c r="L2436" s="36">
        <f t="shared" si="460"/>
        <v>3256.549748524707</v>
      </c>
      <c r="M2436" s="36">
        <f t="shared" si="461"/>
        <v>3256.549748524707</v>
      </c>
      <c r="N2436" s="36">
        <f t="shared" si="462"/>
        <v>0.19998463206366415</v>
      </c>
      <c r="O2436" s="36">
        <f t="shared" si="463"/>
        <v>10605116.264616333</v>
      </c>
      <c r="P2436" s="35">
        <f t="shared" si="466"/>
        <v>10605116.264616333</v>
      </c>
    </row>
    <row r="2437" spans="1:16" x14ac:dyDescent="0.4">
      <c r="A2437" s="1">
        <v>2436</v>
      </c>
      <c r="B2437" s="21">
        <v>42249</v>
      </c>
      <c r="C2437" s="43">
        <v>4</v>
      </c>
      <c r="D2437" s="23">
        <v>16272</v>
      </c>
      <c r="E2437" s="25">
        <f t="shared" ref="E2437:E2500" si="467">AVERAGE(D2435:D2438)</f>
        <v>15681.5</v>
      </c>
      <c r="F2437" s="25">
        <f t="shared" ref="F2437:F2500" si="468">AVERAGE(E2437:E2438)</f>
        <v>15168.75</v>
      </c>
      <c r="G2437" s="25">
        <f t="shared" si="457"/>
        <v>1.0727317676143386</v>
      </c>
      <c r="H2437" s="25">
        <f t="shared" si="464"/>
        <v>1.0011677938160828</v>
      </c>
      <c r="I2437" s="4">
        <f t="shared" si="458"/>
        <v>16253.019823956913</v>
      </c>
      <c r="J2437" s="25">
        <f t="shared" si="465"/>
        <v>13077.054743786608</v>
      </c>
      <c r="K2437" s="15">
        <f t="shared" si="459"/>
        <v>13092.326047448978</v>
      </c>
      <c r="L2437" s="36">
        <f t="shared" si="460"/>
        <v>3179.673952551022</v>
      </c>
      <c r="M2437" s="36">
        <f t="shared" si="461"/>
        <v>3179.673952551022</v>
      </c>
      <c r="N2437" s="36">
        <f t="shared" si="462"/>
        <v>0.19540769128263411</v>
      </c>
      <c r="O2437" s="36">
        <f t="shared" si="463"/>
        <v>10110326.444531439</v>
      </c>
      <c r="P2437" s="35">
        <f t="shared" si="466"/>
        <v>10110326.444531439</v>
      </c>
    </row>
    <row r="2438" spans="1:16" x14ac:dyDescent="0.4">
      <c r="A2438" s="1">
        <v>2437</v>
      </c>
      <c r="B2438" s="21">
        <v>42250</v>
      </c>
      <c r="C2438" s="43">
        <v>1</v>
      </c>
      <c r="D2438" s="23">
        <v>12713</v>
      </c>
      <c r="E2438" s="25">
        <f t="shared" si="467"/>
        <v>14656</v>
      </c>
      <c r="F2438" s="25">
        <f t="shared" si="468"/>
        <v>14380.5</v>
      </c>
      <c r="G2438" s="25">
        <f t="shared" si="457"/>
        <v>0.88404436563401834</v>
      </c>
      <c r="H2438" s="25">
        <f t="shared" si="464"/>
        <v>1.0029760598604931</v>
      </c>
      <c r="I2438" s="4">
        <f t="shared" si="458"/>
        <v>12675.277615069186</v>
      </c>
      <c r="J2438" s="25">
        <f t="shared" si="465"/>
        <v>13077.371163813528</v>
      </c>
      <c r="K2438" s="15">
        <f t="shared" si="459"/>
        <v>13116.290203214923</v>
      </c>
      <c r="L2438" s="36">
        <f t="shared" si="460"/>
        <v>-403.29020321492317</v>
      </c>
      <c r="M2438" s="36">
        <f t="shared" si="461"/>
        <v>403.29020321492317</v>
      </c>
      <c r="N2438" s="36">
        <f t="shared" si="462"/>
        <v>3.172266209509346E-2</v>
      </c>
      <c r="O2438" s="36">
        <f t="shared" si="463"/>
        <v>162642.98800913402</v>
      </c>
      <c r="P2438" s="35">
        <f t="shared" si="466"/>
        <v>162642.98800913402</v>
      </c>
    </row>
    <row r="2439" spans="1:16" x14ac:dyDescent="0.4">
      <c r="A2439" s="1">
        <v>2438</v>
      </c>
      <c r="B2439" s="21">
        <v>42251</v>
      </c>
      <c r="C2439" s="43">
        <v>2</v>
      </c>
      <c r="D2439" s="23">
        <v>13355</v>
      </c>
      <c r="E2439" s="25">
        <f t="shared" si="467"/>
        <v>14105</v>
      </c>
      <c r="F2439" s="25">
        <f t="shared" si="468"/>
        <v>13666</v>
      </c>
      <c r="G2439" s="25">
        <f t="shared" si="457"/>
        <v>0.97724279233133327</v>
      </c>
      <c r="H2439" s="25">
        <f t="shared" si="464"/>
        <v>0.99962528745511148</v>
      </c>
      <c r="I2439" s="4">
        <f t="shared" si="458"/>
        <v>13360.006161908655</v>
      </c>
      <c r="J2439" s="25">
        <f t="shared" si="465"/>
        <v>13077.687583840448</v>
      </c>
      <c r="K2439" s="15">
        <f t="shared" si="459"/>
        <v>13072.787210244651</v>
      </c>
      <c r="L2439" s="36">
        <f t="shared" si="460"/>
        <v>282.21278975534915</v>
      </c>
      <c r="M2439" s="36">
        <f t="shared" si="461"/>
        <v>282.21278975534915</v>
      </c>
      <c r="N2439" s="36">
        <f t="shared" si="462"/>
        <v>2.1131620348584738E-2</v>
      </c>
      <c r="O2439" s="36">
        <f t="shared" si="463"/>
        <v>79644.058701496906</v>
      </c>
      <c r="P2439" s="35">
        <f t="shared" si="466"/>
        <v>79644.058701496906</v>
      </c>
    </row>
    <row r="2440" spans="1:16" x14ac:dyDescent="0.4">
      <c r="A2440" s="1">
        <v>2439</v>
      </c>
      <c r="B2440" s="21">
        <v>42252</v>
      </c>
      <c r="C2440" s="43">
        <v>3</v>
      </c>
      <c r="D2440" s="23">
        <v>14080</v>
      </c>
      <c r="E2440" s="25">
        <f t="shared" si="467"/>
        <v>13227</v>
      </c>
      <c r="F2440" s="25">
        <f t="shared" si="468"/>
        <v>13601.375</v>
      </c>
      <c r="G2440" s="25">
        <f t="shared" si="457"/>
        <v>1.0351894569482865</v>
      </c>
      <c r="H2440" s="25">
        <f t="shared" si="464"/>
        <v>0.99623085886831275</v>
      </c>
      <c r="I2440" s="4">
        <f t="shared" si="458"/>
        <v>14133.270290376713</v>
      </c>
      <c r="J2440" s="25">
        <f t="shared" si="465"/>
        <v>13078.004003867371</v>
      </c>
      <c r="K2440" s="15">
        <f t="shared" si="459"/>
        <v>13028.711161056024</v>
      </c>
      <c r="L2440" s="36">
        <f t="shared" si="460"/>
        <v>1051.2888389439759</v>
      </c>
      <c r="M2440" s="36">
        <f t="shared" si="461"/>
        <v>1051.2888389439759</v>
      </c>
      <c r="N2440" s="36">
        <f t="shared" si="462"/>
        <v>7.4665400493180101E-2</v>
      </c>
      <c r="O2440" s="36">
        <f t="shared" si="463"/>
        <v>1105208.2228881728</v>
      </c>
      <c r="P2440" s="35">
        <f t="shared" si="466"/>
        <v>1105208.2228881728</v>
      </c>
    </row>
    <row r="2441" spans="1:16" x14ac:dyDescent="0.4">
      <c r="A2441" s="1">
        <v>2440</v>
      </c>
      <c r="B2441" s="21">
        <v>42253</v>
      </c>
      <c r="C2441" s="43">
        <v>4</v>
      </c>
      <c r="D2441" s="23">
        <v>12760</v>
      </c>
      <c r="E2441" s="25">
        <f t="shared" si="467"/>
        <v>13975.75</v>
      </c>
      <c r="F2441" s="25">
        <f t="shared" si="468"/>
        <v>14115.25</v>
      </c>
      <c r="G2441" s="25">
        <f t="shared" si="457"/>
        <v>0.90398682276261488</v>
      </c>
      <c r="H2441" s="25">
        <f t="shared" si="464"/>
        <v>1.0011677938160828</v>
      </c>
      <c r="I2441" s="4">
        <f t="shared" si="458"/>
        <v>12745.116331962279</v>
      </c>
      <c r="J2441" s="25">
        <f t="shared" si="465"/>
        <v>13078.320423894291</v>
      </c>
      <c r="K2441" s="15">
        <f t="shared" si="459"/>
        <v>13093.593205610065</v>
      </c>
      <c r="L2441" s="36">
        <f t="shared" si="460"/>
        <v>-333.59320561006462</v>
      </c>
      <c r="M2441" s="36">
        <f t="shared" si="461"/>
        <v>333.59320561006462</v>
      </c>
      <c r="N2441" s="36">
        <f t="shared" si="462"/>
        <v>2.6143668151258983E-2</v>
      </c>
      <c r="O2441" s="36">
        <f t="shared" si="463"/>
        <v>111284.42682919884</v>
      </c>
      <c r="P2441" s="35">
        <f t="shared" si="466"/>
        <v>111284.42682919884</v>
      </c>
    </row>
    <row r="2442" spans="1:16" x14ac:dyDescent="0.4">
      <c r="A2442" s="1">
        <v>2441</v>
      </c>
      <c r="B2442" s="21">
        <v>42254</v>
      </c>
      <c r="C2442" s="43">
        <v>1</v>
      </c>
      <c r="D2442" s="23">
        <v>15708</v>
      </c>
      <c r="E2442" s="25">
        <f t="shared" si="467"/>
        <v>14254.75</v>
      </c>
      <c r="F2442" s="25">
        <f t="shared" si="468"/>
        <v>14053.375</v>
      </c>
      <c r="G2442" s="25">
        <f t="shared" si="457"/>
        <v>1.1177386215055103</v>
      </c>
      <c r="H2442" s="25">
        <f t="shared" si="464"/>
        <v>1.0029760598604931</v>
      </c>
      <c r="I2442" s="4">
        <f t="shared" si="458"/>
        <v>15661.390763588986</v>
      </c>
      <c r="J2442" s="25">
        <f t="shared" si="465"/>
        <v>13078.636843921211</v>
      </c>
      <c r="K2442" s="15">
        <f t="shared" si="459"/>
        <v>13117.559650062371</v>
      </c>
      <c r="L2442" s="36">
        <f t="shared" si="460"/>
        <v>2590.4403499376294</v>
      </c>
      <c r="M2442" s="36">
        <f t="shared" si="461"/>
        <v>2590.4403499376294</v>
      </c>
      <c r="N2442" s="36">
        <f t="shared" si="462"/>
        <v>0.16491216895452188</v>
      </c>
      <c r="O2442" s="36">
        <f t="shared" si="463"/>
        <v>6710381.2065849882</v>
      </c>
      <c r="P2442" s="35">
        <f t="shared" si="466"/>
        <v>6710381.2065849882</v>
      </c>
    </row>
    <row r="2443" spans="1:16" x14ac:dyDescent="0.4">
      <c r="A2443" s="1">
        <v>2442</v>
      </c>
      <c r="B2443" s="21">
        <v>42255</v>
      </c>
      <c r="C2443" s="43">
        <v>2</v>
      </c>
      <c r="D2443" s="23">
        <v>14471</v>
      </c>
      <c r="E2443" s="25">
        <f t="shared" si="467"/>
        <v>13852</v>
      </c>
      <c r="F2443" s="25">
        <f t="shared" si="468"/>
        <v>13659.375</v>
      </c>
      <c r="G2443" s="25">
        <f t="shared" si="457"/>
        <v>1.0594188972775109</v>
      </c>
      <c r="H2443" s="25">
        <f t="shared" si="464"/>
        <v>0.99962528745511148</v>
      </c>
      <c r="I2443" s="4">
        <f t="shared" si="458"/>
        <v>14476.424497864482</v>
      </c>
      <c r="J2443" s="25">
        <f t="shared" si="465"/>
        <v>13078.953263948133</v>
      </c>
      <c r="K2443" s="15">
        <f t="shared" si="459"/>
        <v>13074.052416086121</v>
      </c>
      <c r="L2443" s="36">
        <f t="shared" si="460"/>
        <v>1396.9475839138795</v>
      </c>
      <c r="M2443" s="36">
        <f t="shared" si="461"/>
        <v>1396.9475839138795</v>
      </c>
      <c r="N2443" s="36">
        <f t="shared" si="462"/>
        <v>9.6534281246208248E-2</v>
      </c>
      <c r="O2443" s="36">
        <f t="shared" si="463"/>
        <v>1951462.5522028254</v>
      </c>
      <c r="P2443" s="35">
        <f t="shared" si="466"/>
        <v>1951462.5522028254</v>
      </c>
    </row>
    <row r="2444" spans="1:16" x14ac:dyDescent="0.4">
      <c r="A2444" s="1">
        <v>2443</v>
      </c>
      <c r="B2444" s="21">
        <v>42256</v>
      </c>
      <c r="C2444" s="43">
        <v>3</v>
      </c>
      <c r="D2444" s="23">
        <v>12469</v>
      </c>
      <c r="E2444" s="25">
        <f t="shared" si="467"/>
        <v>13466.75</v>
      </c>
      <c r="F2444" s="25">
        <f t="shared" si="468"/>
        <v>13266.5</v>
      </c>
      <c r="G2444" s="25">
        <f t="shared" si="457"/>
        <v>0.9398861794746165</v>
      </c>
      <c r="H2444" s="25">
        <f t="shared" si="464"/>
        <v>0.99623085886831275</v>
      </c>
      <c r="I2444" s="4">
        <f t="shared" si="458"/>
        <v>12516.175230874092</v>
      </c>
      <c r="J2444" s="25">
        <f t="shared" si="465"/>
        <v>13079.269683975053</v>
      </c>
      <c r="K2444" s="15">
        <f t="shared" si="459"/>
        <v>13029.972070636753</v>
      </c>
      <c r="L2444" s="36">
        <f t="shared" si="460"/>
        <v>-560.97207063675341</v>
      </c>
      <c r="M2444" s="36">
        <f t="shared" si="461"/>
        <v>560.97207063675341</v>
      </c>
      <c r="N2444" s="36">
        <f t="shared" si="462"/>
        <v>4.4989339212186494E-2</v>
      </c>
      <c r="O2444" s="36">
        <f t="shared" si="463"/>
        <v>314689.66403448669</v>
      </c>
      <c r="P2444" s="35">
        <f t="shared" si="466"/>
        <v>314689.66403448669</v>
      </c>
    </row>
    <row r="2445" spans="1:16" x14ac:dyDescent="0.4">
      <c r="A2445" s="1">
        <v>2444</v>
      </c>
      <c r="B2445" s="21">
        <v>42257</v>
      </c>
      <c r="C2445" s="43">
        <v>4</v>
      </c>
      <c r="D2445" s="23">
        <v>11219</v>
      </c>
      <c r="E2445" s="25">
        <f t="shared" si="467"/>
        <v>13066.25</v>
      </c>
      <c r="F2445" s="25">
        <f t="shared" si="468"/>
        <v>12788.625</v>
      </c>
      <c r="G2445" s="25">
        <f t="shared" si="457"/>
        <v>0.87726397482137441</v>
      </c>
      <c r="H2445" s="25">
        <f t="shared" si="464"/>
        <v>1.0011677938160828</v>
      </c>
      <c r="I2445" s="4">
        <f t="shared" si="458"/>
        <v>11205.913803157116</v>
      </c>
      <c r="J2445" s="25">
        <f t="shared" si="465"/>
        <v>13079.586104001974</v>
      </c>
      <c r="K2445" s="15">
        <f t="shared" si="459"/>
        <v>13094.860363771149</v>
      </c>
      <c r="L2445" s="36">
        <f t="shared" si="460"/>
        <v>-1875.8603637711494</v>
      </c>
      <c r="M2445" s="36">
        <f t="shared" si="461"/>
        <v>1875.8603637711494</v>
      </c>
      <c r="N2445" s="36">
        <f t="shared" si="462"/>
        <v>0.16720388303513231</v>
      </c>
      <c r="O2445" s="36">
        <f t="shared" si="463"/>
        <v>3518852.1043676292</v>
      </c>
      <c r="P2445" s="35">
        <f t="shared" si="466"/>
        <v>3518852.1043676292</v>
      </c>
    </row>
    <row r="2446" spans="1:16" x14ac:dyDescent="0.4">
      <c r="A2446" s="1">
        <v>2445</v>
      </c>
      <c r="B2446" s="21">
        <v>42258</v>
      </c>
      <c r="C2446" s="43">
        <v>1</v>
      </c>
      <c r="D2446" s="23">
        <v>14106</v>
      </c>
      <c r="E2446" s="25">
        <f t="shared" si="467"/>
        <v>12511</v>
      </c>
      <c r="F2446" s="25">
        <f t="shared" si="468"/>
        <v>12463</v>
      </c>
      <c r="G2446" s="25">
        <f t="shared" si="457"/>
        <v>1.1318302174436332</v>
      </c>
      <c r="H2446" s="25">
        <f t="shared" si="464"/>
        <v>1.0029760598604931</v>
      </c>
      <c r="I2446" s="4">
        <f t="shared" si="458"/>
        <v>14064.1442647814</v>
      </c>
      <c r="J2446" s="25">
        <f t="shared" si="465"/>
        <v>13079.902524028896</v>
      </c>
      <c r="K2446" s="15">
        <f t="shared" si="459"/>
        <v>13118.82909690982</v>
      </c>
      <c r="L2446" s="36">
        <f t="shared" si="460"/>
        <v>987.17090309018022</v>
      </c>
      <c r="M2446" s="36">
        <f t="shared" si="461"/>
        <v>987.17090309018022</v>
      </c>
      <c r="N2446" s="36">
        <f t="shared" si="462"/>
        <v>6.9982341066934656E-2</v>
      </c>
      <c r="O2446" s="36">
        <f t="shared" si="463"/>
        <v>974506.39190788195</v>
      </c>
      <c r="P2446" s="35">
        <f t="shared" si="466"/>
        <v>974506.39190788195</v>
      </c>
    </row>
    <row r="2447" spans="1:16" x14ac:dyDescent="0.4">
      <c r="A2447" s="1">
        <v>2446</v>
      </c>
      <c r="B2447" s="21">
        <v>42259</v>
      </c>
      <c r="C2447" s="43">
        <v>2</v>
      </c>
      <c r="D2447" s="23">
        <v>12250</v>
      </c>
      <c r="E2447" s="25">
        <f t="shared" si="467"/>
        <v>12415</v>
      </c>
      <c r="F2447" s="25">
        <f t="shared" si="468"/>
        <v>12918.375</v>
      </c>
      <c r="G2447" s="25">
        <f t="shared" si="457"/>
        <v>0.94826168151954093</v>
      </c>
      <c r="H2447" s="25">
        <f t="shared" si="464"/>
        <v>0.99962528745511148</v>
      </c>
      <c r="I2447" s="4">
        <f t="shared" si="458"/>
        <v>12254.591949335905</v>
      </c>
      <c r="J2447" s="25">
        <f t="shared" si="465"/>
        <v>13080.218944055816</v>
      </c>
      <c r="K2447" s="15">
        <f t="shared" si="459"/>
        <v>13075.31762192759</v>
      </c>
      <c r="L2447" s="36">
        <f t="shared" si="460"/>
        <v>-825.31762192759015</v>
      </c>
      <c r="M2447" s="36">
        <f t="shared" si="461"/>
        <v>825.31762192759015</v>
      </c>
      <c r="N2447" s="36">
        <f t="shared" si="462"/>
        <v>6.7372867096129802E-2</v>
      </c>
      <c r="O2447" s="36">
        <f t="shared" si="463"/>
        <v>681149.17706421262</v>
      </c>
      <c r="P2447" s="35">
        <f t="shared" si="466"/>
        <v>681149.17706421262</v>
      </c>
    </row>
    <row r="2448" spans="1:16" x14ac:dyDescent="0.4">
      <c r="A2448" s="1">
        <v>2447</v>
      </c>
      <c r="B2448" s="21">
        <v>42260</v>
      </c>
      <c r="C2448" s="43">
        <v>3</v>
      </c>
      <c r="D2448" s="23">
        <v>12085</v>
      </c>
      <c r="E2448" s="25">
        <f t="shared" si="467"/>
        <v>13421.75</v>
      </c>
      <c r="F2448" s="25">
        <f t="shared" si="468"/>
        <v>13646.25</v>
      </c>
      <c r="G2448" s="25">
        <f t="shared" si="457"/>
        <v>0.88559127965558304</v>
      </c>
      <c r="H2448" s="25">
        <f t="shared" si="464"/>
        <v>0.99623085886831275</v>
      </c>
      <c r="I2448" s="4">
        <f t="shared" si="458"/>
        <v>12130.722404772911</v>
      </c>
      <c r="J2448" s="25">
        <f t="shared" si="465"/>
        <v>13080.535364082738</v>
      </c>
      <c r="K2448" s="15">
        <f t="shared" si="459"/>
        <v>13031.232980217485</v>
      </c>
      <c r="L2448" s="36">
        <f t="shared" si="460"/>
        <v>-946.23298021748451</v>
      </c>
      <c r="M2448" s="36">
        <f t="shared" si="461"/>
        <v>946.23298021748451</v>
      </c>
      <c r="N2448" s="36">
        <f t="shared" si="462"/>
        <v>7.8298136550888256E-2</v>
      </c>
      <c r="O2448" s="36">
        <f t="shared" si="463"/>
        <v>895356.85285126243</v>
      </c>
      <c r="P2448" s="35">
        <f t="shared" si="466"/>
        <v>895356.85285126243</v>
      </c>
    </row>
    <row r="2449" spans="1:16" x14ac:dyDescent="0.4">
      <c r="A2449" s="1">
        <v>2448</v>
      </c>
      <c r="B2449" s="21">
        <v>42261</v>
      </c>
      <c r="C2449" s="43">
        <v>4</v>
      </c>
      <c r="D2449" s="23">
        <v>15246</v>
      </c>
      <c r="E2449" s="25">
        <f t="shared" si="467"/>
        <v>13870.75</v>
      </c>
      <c r="F2449" s="25">
        <f t="shared" si="468"/>
        <v>14371.125</v>
      </c>
      <c r="G2449" s="25">
        <f t="shared" si="457"/>
        <v>1.0608772799624246</v>
      </c>
      <c r="H2449" s="25">
        <f t="shared" si="464"/>
        <v>1.0011677938160828</v>
      </c>
      <c r="I2449" s="4">
        <f t="shared" si="458"/>
        <v>15228.216582844585</v>
      </c>
      <c r="J2449" s="25">
        <f t="shared" si="465"/>
        <v>13080.851784109658</v>
      </c>
      <c r="K2449" s="15">
        <f t="shared" si="459"/>
        <v>13096.127521932236</v>
      </c>
      <c r="L2449" s="36">
        <f t="shared" si="460"/>
        <v>2149.872478067764</v>
      </c>
      <c r="M2449" s="36">
        <f t="shared" si="461"/>
        <v>2149.872478067764</v>
      </c>
      <c r="N2449" s="36">
        <f t="shared" si="462"/>
        <v>0.14101223127822143</v>
      </c>
      <c r="O2449" s="36">
        <f t="shared" si="463"/>
        <v>4621951.6719532283</v>
      </c>
      <c r="P2449" s="35">
        <f t="shared" si="466"/>
        <v>4621951.6719532283</v>
      </c>
    </row>
    <row r="2450" spans="1:16" x14ac:dyDescent="0.4">
      <c r="A2450" s="1">
        <v>2449</v>
      </c>
      <c r="B2450" s="21">
        <v>42262</v>
      </c>
      <c r="C2450" s="43">
        <v>1</v>
      </c>
      <c r="D2450" s="23">
        <v>15902</v>
      </c>
      <c r="E2450" s="25">
        <f t="shared" si="467"/>
        <v>14871.5</v>
      </c>
      <c r="F2450" s="25">
        <f t="shared" si="468"/>
        <v>14836.75</v>
      </c>
      <c r="G2450" s="25">
        <f t="shared" si="457"/>
        <v>1.0717980689841105</v>
      </c>
      <c r="H2450" s="25">
        <f t="shared" si="464"/>
        <v>1.0029760598604931</v>
      </c>
      <c r="I2450" s="4">
        <f t="shared" si="458"/>
        <v>15854.815121122489</v>
      </c>
      <c r="J2450" s="25">
        <f t="shared" si="465"/>
        <v>13081.168204136578</v>
      </c>
      <c r="K2450" s="15">
        <f t="shared" si="459"/>
        <v>13120.098543757267</v>
      </c>
      <c r="L2450" s="36">
        <f t="shared" si="460"/>
        <v>2781.9014562427328</v>
      </c>
      <c r="M2450" s="36">
        <f t="shared" si="461"/>
        <v>2781.9014562427328</v>
      </c>
      <c r="N2450" s="36">
        <f t="shared" si="462"/>
        <v>0.17494035066298155</v>
      </c>
      <c r="O2450" s="36">
        <f t="shared" si="463"/>
        <v>7738975.7122454373</v>
      </c>
      <c r="P2450" s="35">
        <f t="shared" si="466"/>
        <v>7738975.7122454373</v>
      </c>
    </row>
    <row r="2451" spans="1:16" x14ac:dyDescent="0.4">
      <c r="A2451" s="1">
        <v>2450</v>
      </c>
      <c r="B2451" s="21">
        <v>42263</v>
      </c>
      <c r="C2451" s="43">
        <v>2</v>
      </c>
      <c r="D2451" s="23">
        <v>16253</v>
      </c>
      <c r="E2451" s="25">
        <f t="shared" si="467"/>
        <v>14802</v>
      </c>
      <c r="F2451" s="25">
        <f t="shared" si="468"/>
        <v>14491.375</v>
      </c>
      <c r="G2451" s="25">
        <f t="shared" si="457"/>
        <v>1.121563688745892</v>
      </c>
      <c r="H2451" s="25">
        <f t="shared" si="464"/>
        <v>0.99962528745511148</v>
      </c>
      <c r="I2451" s="4">
        <f t="shared" si="458"/>
        <v>16259.092485922978</v>
      </c>
      <c r="J2451" s="25">
        <f t="shared" si="465"/>
        <v>13081.4846241635</v>
      </c>
      <c r="K2451" s="15">
        <f t="shared" si="459"/>
        <v>13076.58282776906</v>
      </c>
      <c r="L2451" s="36">
        <f t="shared" si="460"/>
        <v>3176.4171722309402</v>
      </c>
      <c r="M2451" s="36">
        <f t="shared" si="461"/>
        <v>3176.4171722309402</v>
      </c>
      <c r="N2451" s="36">
        <f t="shared" si="462"/>
        <v>0.19543574553811235</v>
      </c>
      <c r="O2451" s="36">
        <f t="shared" si="463"/>
        <v>10089626.052043602</v>
      </c>
      <c r="P2451" s="35">
        <f t="shared" si="466"/>
        <v>10089626.052043602</v>
      </c>
    </row>
    <row r="2452" spans="1:16" x14ac:dyDescent="0.4">
      <c r="A2452" s="1">
        <v>2451</v>
      </c>
      <c r="B2452" s="21">
        <v>42264</v>
      </c>
      <c r="C2452" s="43">
        <v>3</v>
      </c>
      <c r="D2452" s="23">
        <v>11807</v>
      </c>
      <c r="E2452" s="25">
        <f t="shared" si="467"/>
        <v>14180.75</v>
      </c>
      <c r="F2452" s="25">
        <f t="shared" si="468"/>
        <v>13696.5</v>
      </c>
      <c r="G2452" s="25">
        <f t="shared" si="457"/>
        <v>0.86204504800496473</v>
      </c>
      <c r="H2452" s="25">
        <f t="shared" si="464"/>
        <v>0.99623085886831275</v>
      </c>
      <c r="I2452" s="4">
        <f t="shared" si="458"/>
        <v>11851.670619210074</v>
      </c>
      <c r="J2452" s="25">
        <f t="shared" si="465"/>
        <v>13081.801044190421</v>
      </c>
      <c r="K2452" s="15">
        <f t="shared" si="459"/>
        <v>13032.493889798214</v>
      </c>
      <c r="L2452" s="36">
        <f t="shared" si="460"/>
        <v>-1225.4938897982138</v>
      </c>
      <c r="M2452" s="36">
        <f t="shared" si="461"/>
        <v>1225.4938897982138</v>
      </c>
      <c r="N2452" s="36">
        <f t="shared" si="462"/>
        <v>0.10379384177167898</v>
      </c>
      <c r="O2452" s="36">
        <f t="shared" si="463"/>
        <v>1501835.2739327566</v>
      </c>
      <c r="P2452" s="35">
        <f t="shared" si="466"/>
        <v>1501835.2739327566</v>
      </c>
    </row>
    <row r="2453" spans="1:16" x14ac:dyDescent="0.4">
      <c r="A2453" s="1">
        <v>2452</v>
      </c>
      <c r="B2453" s="21">
        <v>42265</v>
      </c>
      <c r="C2453" s="43">
        <v>4</v>
      </c>
      <c r="D2453" s="23">
        <v>12761</v>
      </c>
      <c r="E2453" s="25">
        <f t="shared" si="467"/>
        <v>13212.25</v>
      </c>
      <c r="F2453" s="25">
        <f t="shared" si="468"/>
        <v>12422.125</v>
      </c>
      <c r="G2453" s="25">
        <f t="shared" si="457"/>
        <v>1.0272799541141311</v>
      </c>
      <c r="H2453" s="25">
        <f t="shared" si="464"/>
        <v>1.0011677938160828</v>
      </c>
      <c r="I2453" s="4">
        <f t="shared" si="458"/>
        <v>12746.115165530615</v>
      </c>
      <c r="J2453" s="25">
        <f t="shared" si="465"/>
        <v>13082.117464217341</v>
      </c>
      <c r="K2453" s="15">
        <f t="shared" si="459"/>
        <v>13097.394680093323</v>
      </c>
      <c r="L2453" s="36">
        <f t="shared" si="460"/>
        <v>-336.39468009332268</v>
      </c>
      <c r="M2453" s="36">
        <f t="shared" si="461"/>
        <v>336.39468009332268</v>
      </c>
      <c r="N2453" s="36">
        <f t="shared" si="462"/>
        <v>2.6361153521927957E-2</v>
      </c>
      <c r="O2453" s="36">
        <f t="shared" si="463"/>
        <v>113161.3807950889</v>
      </c>
      <c r="P2453" s="35">
        <f t="shared" si="466"/>
        <v>113161.3807950889</v>
      </c>
    </row>
    <row r="2454" spans="1:16" x14ac:dyDescent="0.4">
      <c r="A2454" s="1">
        <v>2453</v>
      </c>
      <c r="B2454" s="21">
        <v>42266</v>
      </c>
      <c r="C2454" s="43">
        <v>1</v>
      </c>
      <c r="D2454" s="23">
        <v>12028</v>
      </c>
      <c r="E2454" s="25">
        <f t="shared" si="467"/>
        <v>11632</v>
      </c>
      <c r="F2454" s="25">
        <f t="shared" si="468"/>
        <v>11842.5</v>
      </c>
      <c r="G2454" s="25">
        <f t="shared" si="457"/>
        <v>1.0156639223137007</v>
      </c>
      <c r="H2454" s="25">
        <f t="shared" si="464"/>
        <v>1.0029760598604931</v>
      </c>
      <c r="I2454" s="4">
        <f t="shared" si="458"/>
        <v>11992.310167077178</v>
      </c>
      <c r="J2454" s="25">
        <f t="shared" si="465"/>
        <v>13082.433884244263</v>
      </c>
      <c r="K2454" s="15">
        <f t="shared" si="459"/>
        <v>13121.367990604716</v>
      </c>
      <c r="L2454" s="36">
        <f t="shared" si="460"/>
        <v>-1093.3679906047164</v>
      </c>
      <c r="M2454" s="36">
        <f t="shared" si="461"/>
        <v>1093.3679906047164</v>
      </c>
      <c r="N2454" s="36">
        <f t="shared" si="462"/>
        <v>9.090189479586934E-2</v>
      </c>
      <c r="O2454" s="36">
        <f t="shared" si="463"/>
        <v>1195453.5628789952</v>
      </c>
      <c r="P2454" s="35">
        <f t="shared" si="466"/>
        <v>1195453.5628789952</v>
      </c>
    </row>
    <row r="2455" spans="1:16" x14ac:dyDescent="0.4">
      <c r="A2455" s="1">
        <v>2454</v>
      </c>
      <c r="B2455" s="21">
        <v>42267</v>
      </c>
      <c r="C2455" s="43">
        <v>2</v>
      </c>
      <c r="D2455" s="23">
        <v>9932</v>
      </c>
      <c r="E2455" s="25">
        <f t="shared" si="467"/>
        <v>12053</v>
      </c>
      <c r="F2455" s="25">
        <f t="shared" si="468"/>
        <v>12200.75</v>
      </c>
      <c r="G2455" s="25">
        <f t="shared" si="457"/>
        <v>0.81404831670184208</v>
      </c>
      <c r="H2455" s="25">
        <f t="shared" si="464"/>
        <v>0.99962528745511148</v>
      </c>
      <c r="I2455" s="4">
        <f t="shared" si="458"/>
        <v>9935.7230400656499</v>
      </c>
      <c r="J2455" s="25">
        <f t="shared" si="465"/>
        <v>13082.750304271183</v>
      </c>
      <c r="K2455" s="15">
        <f t="shared" si="459"/>
        <v>13077.848033610529</v>
      </c>
      <c r="L2455" s="36">
        <f t="shared" si="460"/>
        <v>-3145.8480336105295</v>
      </c>
      <c r="M2455" s="36">
        <f t="shared" si="461"/>
        <v>3145.8480336105295</v>
      </c>
      <c r="N2455" s="36">
        <f t="shared" si="462"/>
        <v>0.3167386260179752</v>
      </c>
      <c r="O2455" s="36">
        <f t="shared" si="463"/>
        <v>9896359.8505712356</v>
      </c>
      <c r="P2455" s="35">
        <f t="shared" si="466"/>
        <v>9896359.8505712356</v>
      </c>
    </row>
    <row r="2456" spans="1:16" x14ac:dyDescent="0.4">
      <c r="A2456" s="1">
        <v>2455</v>
      </c>
      <c r="B2456" s="21">
        <v>42268</v>
      </c>
      <c r="C2456" s="43">
        <v>3</v>
      </c>
      <c r="D2456" s="23">
        <v>13491</v>
      </c>
      <c r="E2456" s="25">
        <f t="shared" si="467"/>
        <v>12348.5</v>
      </c>
      <c r="F2456" s="25">
        <f t="shared" si="468"/>
        <v>12616</v>
      </c>
      <c r="G2456" s="25">
        <f t="shared" si="457"/>
        <v>1.0693563728598605</v>
      </c>
      <c r="H2456" s="25">
        <f t="shared" si="464"/>
        <v>0.99623085886831275</v>
      </c>
      <c r="I2456" s="4">
        <f t="shared" si="458"/>
        <v>13542.041867007971</v>
      </c>
      <c r="J2456" s="25">
        <f t="shared" si="465"/>
        <v>13083.066724298104</v>
      </c>
      <c r="K2456" s="15">
        <f t="shared" si="459"/>
        <v>13033.754799378943</v>
      </c>
      <c r="L2456" s="36">
        <f t="shared" si="460"/>
        <v>457.24520062105694</v>
      </c>
      <c r="M2456" s="36">
        <f t="shared" si="461"/>
        <v>457.24520062105694</v>
      </c>
      <c r="N2456" s="36">
        <f t="shared" si="462"/>
        <v>3.3892609934108441E-2</v>
      </c>
      <c r="O2456" s="36">
        <f t="shared" si="463"/>
        <v>209073.17349099059</v>
      </c>
      <c r="P2456" s="35">
        <f t="shared" si="466"/>
        <v>209073.17349099059</v>
      </c>
    </row>
    <row r="2457" spans="1:16" x14ac:dyDescent="0.4">
      <c r="A2457" s="1">
        <v>2456</v>
      </c>
      <c r="B2457" s="21">
        <v>42269</v>
      </c>
      <c r="C2457" s="43">
        <v>4</v>
      </c>
      <c r="D2457" s="23">
        <v>13943</v>
      </c>
      <c r="E2457" s="25">
        <f t="shared" si="467"/>
        <v>12883.5</v>
      </c>
      <c r="F2457" s="25">
        <f t="shared" si="468"/>
        <v>12919.125</v>
      </c>
      <c r="G2457" s="25">
        <f t="shared" si="457"/>
        <v>1.0792526583650208</v>
      </c>
      <c r="H2457" s="25">
        <f t="shared" si="464"/>
        <v>1.0011677938160828</v>
      </c>
      <c r="I2457" s="4">
        <f t="shared" si="458"/>
        <v>13926.736443303296</v>
      </c>
      <c r="J2457" s="25">
        <f t="shared" si="465"/>
        <v>13083.383144325026</v>
      </c>
      <c r="K2457" s="15">
        <f t="shared" si="459"/>
        <v>13098.661838254409</v>
      </c>
      <c r="L2457" s="36">
        <f t="shared" si="460"/>
        <v>844.3381617455907</v>
      </c>
      <c r="M2457" s="36">
        <f t="shared" si="461"/>
        <v>844.3381617455907</v>
      </c>
      <c r="N2457" s="36">
        <f t="shared" si="462"/>
        <v>6.055641983400923E-2</v>
      </c>
      <c r="O2457" s="36">
        <f t="shared" si="463"/>
        <v>712906.93137992325</v>
      </c>
      <c r="P2457" s="35">
        <f t="shared" si="466"/>
        <v>712906.93137992325</v>
      </c>
    </row>
    <row r="2458" spans="1:16" x14ac:dyDescent="0.4">
      <c r="A2458" s="1">
        <v>2457</v>
      </c>
      <c r="B2458" s="21">
        <v>42270</v>
      </c>
      <c r="C2458" s="43">
        <v>1</v>
      </c>
      <c r="D2458" s="23">
        <v>14168</v>
      </c>
      <c r="E2458" s="25">
        <f t="shared" si="467"/>
        <v>12954.75</v>
      </c>
      <c r="F2458" s="25">
        <f t="shared" si="468"/>
        <v>12950.75</v>
      </c>
      <c r="G2458" s="25">
        <f t="shared" si="457"/>
        <v>1.0939906955195644</v>
      </c>
      <c r="H2458" s="25">
        <f t="shared" si="464"/>
        <v>1.0029760598604931</v>
      </c>
      <c r="I2458" s="4">
        <f t="shared" si="458"/>
        <v>14125.960296570458</v>
      </c>
      <c r="J2458" s="25">
        <f t="shared" si="465"/>
        <v>13083.699564351946</v>
      </c>
      <c r="K2458" s="15">
        <f t="shared" si="459"/>
        <v>13122.637437452164</v>
      </c>
      <c r="L2458" s="36">
        <f t="shared" si="460"/>
        <v>1045.3625625478362</v>
      </c>
      <c r="M2458" s="36">
        <f t="shared" si="461"/>
        <v>1045.3625625478362</v>
      </c>
      <c r="N2458" s="36">
        <f t="shared" si="462"/>
        <v>7.3783354217097419E-2</v>
      </c>
      <c r="O2458" s="36">
        <f t="shared" si="463"/>
        <v>1092782.8871765789</v>
      </c>
      <c r="P2458" s="35">
        <f t="shared" si="466"/>
        <v>1092782.8871765789</v>
      </c>
    </row>
    <row r="2459" spans="1:16" x14ac:dyDescent="0.4">
      <c r="A2459" s="1">
        <v>2458</v>
      </c>
      <c r="B2459" s="21">
        <v>42271</v>
      </c>
      <c r="C2459" s="43">
        <v>2</v>
      </c>
      <c r="D2459" s="23">
        <v>10217</v>
      </c>
      <c r="E2459" s="25">
        <f t="shared" si="467"/>
        <v>12946.75</v>
      </c>
      <c r="F2459" s="25">
        <f t="shared" si="468"/>
        <v>12540.875</v>
      </c>
      <c r="G2459" s="25">
        <f t="shared" si="457"/>
        <v>0.81469594426226244</v>
      </c>
      <c r="H2459" s="25">
        <f t="shared" si="464"/>
        <v>0.99962528745511148</v>
      </c>
      <c r="I2459" s="4">
        <f t="shared" si="458"/>
        <v>10220.82987317265</v>
      </c>
      <c r="J2459" s="25">
        <f t="shared" si="465"/>
        <v>13084.015984378866</v>
      </c>
      <c r="K2459" s="15">
        <f t="shared" si="459"/>
        <v>13079.113239451997</v>
      </c>
      <c r="L2459" s="36">
        <f t="shared" si="460"/>
        <v>-2862.1132394519973</v>
      </c>
      <c r="M2459" s="36">
        <f t="shared" si="461"/>
        <v>2862.1132394519973</v>
      </c>
      <c r="N2459" s="36">
        <f t="shared" si="462"/>
        <v>0.28013244978486807</v>
      </c>
      <c r="O2459" s="36">
        <f t="shared" si="463"/>
        <v>8191692.1954464056</v>
      </c>
      <c r="P2459" s="35">
        <f t="shared" si="466"/>
        <v>8191692.1954464056</v>
      </c>
    </row>
    <row r="2460" spans="1:16" x14ac:dyDescent="0.4">
      <c r="A2460" s="1">
        <v>2459</v>
      </c>
      <c r="B2460" s="21">
        <v>42272</v>
      </c>
      <c r="C2460" s="43">
        <v>3</v>
      </c>
      <c r="D2460" s="23">
        <v>13459</v>
      </c>
      <c r="E2460" s="25">
        <f t="shared" si="467"/>
        <v>12135</v>
      </c>
      <c r="F2460" s="25">
        <f t="shared" si="468"/>
        <v>11801.75</v>
      </c>
      <c r="G2460" s="25">
        <f t="shared" si="457"/>
        <v>1.1404240896477218</v>
      </c>
      <c r="H2460" s="25">
        <f t="shared" si="464"/>
        <v>0.99623085886831275</v>
      </c>
      <c r="I2460" s="4">
        <f t="shared" si="458"/>
        <v>13509.920798166206</v>
      </c>
      <c r="J2460" s="25">
        <f t="shared" si="465"/>
        <v>13084.332404405788</v>
      </c>
      <c r="K2460" s="15">
        <f t="shared" si="459"/>
        <v>13035.015708959674</v>
      </c>
      <c r="L2460" s="36">
        <f t="shared" si="460"/>
        <v>423.98429104032584</v>
      </c>
      <c r="M2460" s="36">
        <f t="shared" si="461"/>
        <v>423.98429104032584</v>
      </c>
      <c r="N2460" s="36">
        <f t="shared" si="462"/>
        <v>3.1501916267206019E-2</v>
      </c>
      <c r="O2460" s="36">
        <f t="shared" si="463"/>
        <v>179762.67904896772</v>
      </c>
      <c r="P2460" s="35">
        <f t="shared" si="466"/>
        <v>179762.67904896772</v>
      </c>
    </row>
    <row r="2461" spans="1:16" x14ac:dyDescent="0.4">
      <c r="A2461" s="1">
        <v>2460</v>
      </c>
      <c r="B2461" s="21">
        <v>42273</v>
      </c>
      <c r="C2461" s="43">
        <v>4</v>
      </c>
      <c r="D2461" s="23">
        <v>10696</v>
      </c>
      <c r="E2461" s="25">
        <f t="shared" si="467"/>
        <v>11468.5</v>
      </c>
      <c r="F2461" s="25">
        <f t="shared" si="468"/>
        <v>12122.625</v>
      </c>
      <c r="G2461" s="25">
        <f t="shared" si="457"/>
        <v>0.88231715490663121</v>
      </c>
      <c r="H2461" s="25">
        <f t="shared" si="464"/>
        <v>1.0011677938160828</v>
      </c>
      <c r="I2461" s="4">
        <f t="shared" si="458"/>
        <v>10683.523846917597</v>
      </c>
      <c r="J2461" s="25">
        <f t="shared" si="465"/>
        <v>13084.648824432708</v>
      </c>
      <c r="K2461" s="15">
        <f t="shared" si="459"/>
        <v>13099.928996415496</v>
      </c>
      <c r="L2461" s="36">
        <f t="shared" si="460"/>
        <v>-2403.9289964154959</v>
      </c>
      <c r="M2461" s="36">
        <f t="shared" si="461"/>
        <v>2403.9289964154959</v>
      </c>
      <c r="N2461" s="36">
        <f t="shared" si="462"/>
        <v>0.22475028014355797</v>
      </c>
      <c r="O2461" s="36">
        <f t="shared" si="463"/>
        <v>5778874.6198072135</v>
      </c>
      <c r="P2461" s="35">
        <f t="shared" si="466"/>
        <v>5778874.6198072135</v>
      </c>
    </row>
    <row r="2462" spans="1:16" x14ac:dyDescent="0.4">
      <c r="A2462" s="1">
        <v>2461</v>
      </c>
      <c r="B2462" s="21">
        <v>42274</v>
      </c>
      <c r="C2462" s="43">
        <v>1</v>
      </c>
      <c r="D2462" s="23">
        <v>11502</v>
      </c>
      <c r="E2462" s="25">
        <f t="shared" si="467"/>
        <v>12776.75</v>
      </c>
      <c r="F2462" s="25">
        <f t="shared" si="468"/>
        <v>13228.875</v>
      </c>
      <c r="G2462" s="25">
        <f t="shared" si="457"/>
        <v>0.86946168891912579</v>
      </c>
      <c r="H2462" s="25">
        <f t="shared" si="464"/>
        <v>1.0029760598604931</v>
      </c>
      <c r="I2462" s="4">
        <f t="shared" si="458"/>
        <v>11467.87092964098</v>
      </c>
      <c r="J2462" s="25">
        <f t="shared" si="465"/>
        <v>13084.965244459629</v>
      </c>
      <c r="K2462" s="15">
        <f t="shared" si="459"/>
        <v>13123.906884299613</v>
      </c>
      <c r="L2462" s="36">
        <f t="shared" si="460"/>
        <v>-1621.906884299613</v>
      </c>
      <c r="M2462" s="36">
        <f t="shared" si="461"/>
        <v>1621.906884299613</v>
      </c>
      <c r="N2462" s="36">
        <f t="shared" si="462"/>
        <v>0.14101085761603313</v>
      </c>
      <c r="O2462" s="36">
        <f t="shared" si="463"/>
        <v>2630581.9413384781</v>
      </c>
      <c r="P2462" s="35">
        <f t="shared" si="466"/>
        <v>2630581.9413384781</v>
      </c>
    </row>
    <row r="2463" spans="1:16" x14ac:dyDescent="0.4">
      <c r="A2463" s="1">
        <v>2462</v>
      </c>
      <c r="B2463" s="21">
        <v>42275</v>
      </c>
      <c r="C2463" s="43">
        <v>2</v>
      </c>
      <c r="D2463" s="23">
        <v>15450</v>
      </c>
      <c r="E2463" s="25">
        <f t="shared" si="467"/>
        <v>13681</v>
      </c>
      <c r="F2463" s="25">
        <f t="shared" si="468"/>
        <v>14135</v>
      </c>
      <c r="G2463" s="25">
        <f t="shared" si="457"/>
        <v>1.0930314821365406</v>
      </c>
      <c r="H2463" s="25">
        <f t="shared" si="464"/>
        <v>0.99962528745511148</v>
      </c>
      <c r="I2463" s="4">
        <f t="shared" si="458"/>
        <v>15455.791478958346</v>
      </c>
      <c r="J2463" s="25">
        <f t="shared" si="465"/>
        <v>13085.281664486551</v>
      </c>
      <c r="K2463" s="15">
        <f t="shared" si="459"/>
        <v>13080.378445293467</v>
      </c>
      <c r="L2463" s="36">
        <f t="shared" si="460"/>
        <v>2369.6215547065331</v>
      </c>
      <c r="M2463" s="36">
        <f t="shared" si="461"/>
        <v>2369.6215547065331</v>
      </c>
      <c r="N2463" s="36">
        <f t="shared" si="462"/>
        <v>0.15337356341142608</v>
      </c>
      <c r="O2463" s="36">
        <f t="shared" si="463"/>
        <v>5615106.312529807</v>
      </c>
      <c r="P2463" s="35">
        <f t="shared" si="466"/>
        <v>5615106.312529807</v>
      </c>
    </row>
    <row r="2464" spans="1:16" x14ac:dyDescent="0.4">
      <c r="A2464" s="1">
        <v>2463</v>
      </c>
      <c r="B2464" s="21">
        <v>42276</v>
      </c>
      <c r="C2464" s="43">
        <v>3</v>
      </c>
      <c r="D2464" s="23">
        <v>17076</v>
      </c>
      <c r="E2464" s="25">
        <f t="shared" si="467"/>
        <v>14589</v>
      </c>
      <c r="F2464" s="25">
        <f t="shared" si="468"/>
        <v>14673</v>
      </c>
      <c r="G2464" s="25">
        <f t="shared" si="457"/>
        <v>1.1637701901451647</v>
      </c>
      <c r="H2464" s="25">
        <f t="shared" si="464"/>
        <v>0.99623085886831275</v>
      </c>
      <c r="I2464" s="4">
        <f t="shared" si="458"/>
        <v>17140.605360686983</v>
      </c>
      <c r="J2464" s="25">
        <f t="shared" si="465"/>
        <v>13085.598084513471</v>
      </c>
      <c r="K2464" s="15">
        <f t="shared" si="459"/>
        <v>13036.276618540403</v>
      </c>
      <c r="L2464" s="36">
        <f t="shared" si="460"/>
        <v>4039.7233814595966</v>
      </c>
      <c r="M2464" s="36">
        <f t="shared" si="461"/>
        <v>4039.7233814595966</v>
      </c>
      <c r="N2464" s="36">
        <f t="shared" si="462"/>
        <v>0.23657316593227903</v>
      </c>
      <c r="O2464" s="36">
        <f t="shared" si="463"/>
        <v>16319364.998711357</v>
      </c>
      <c r="P2464" s="35">
        <f t="shared" si="466"/>
        <v>16319364.998711357</v>
      </c>
    </row>
    <row r="2465" spans="1:16" x14ac:dyDescent="0.4">
      <c r="A2465" s="1">
        <v>2464</v>
      </c>
      <c r="B2465" s="21">
        <v>42277</v>
      </c>
      <c r="C2465" s="43">
        <v>4</v>
      </c>
      <c r="D2465" s="23">
        <v>14328</v>
      </c>
      <c r="E2465" s="25">
        <f t="shared" si="467"/>
        <v>14757</v>
      </c>
      <c r="F2465" s="25">
        <f t="shared" si="468"/>
        <v>14860.75</v>
      </c>
      <c r="G2465" s="25">
        <f t="shared" si="457"/>
        <v>0.96415053076056056</v>
      </c>
      <c r="H2465" s="25">
        <f t="shared" si="464"/>
        <v>1.0011677938160828</v>
      </c>
      <c r="I2465" s="4">
        <f t="shared" si="458"/>
        <v>14311.287367112502</v>
      </c>
      <c r="J2465" s="25">
        <f t="shared" si="465"/>
        <v>13085.914504540393</v>
      </c>
      <c r="K2465" s="15">
        <f t="shared" si="459"/>
        <v>13101.196154576583</v>
      </c>
      <c r="L2465" s="36">
        <f t="shared" si="460"/>
        <v>1226.8038454234174</v>
      </c>
      <c r="M2465" s="36">
        <f t="shared" si="461"/>
        <v>1226.8038454234174</v>
      </c>
      <c r="N2465" s="36">
        <f t="shared" si="462"/>
        <v>8.5622825615816398E-2</v>
      </c>
      <c r="O2465" s="36">
        <f t="shared" si="463"/>
        <v>1505047.6751456843</v>
      </c>
      <c r="P2465" s="35">
        <f t="shared" si="466"/>
        <v>1505047.6751456843</v>
      </c>
    </row>
    <row r="2466" spans="1:16" x14ac:dyDescent="0.4">
      <c r="A2466" s="1">
        <v>2465</v>
      </c>
      <c r="B2466" s="21">
        <v>42278</v>
      </c>
      <c r="C2466" s="43">
        <v>1</v>
      </c>
      <c r="D2466" s="23">
        <v>12174</v>
      </c>
      <c r="E2466" s="25">
        <f t="shared" si="467"/>
        <v>14964.5</v>
      </c>
      <c r="F2466" s="25">
        <f t="shared" si="468"/>
        <v>14048.375</v>
      </c>
      <c r="G2466" s="25">
        <f t="shared" si="457"/>
        <v>0.86657709521563886</v>
      </c>
      <c r="H2466" s="25">
        <f t="shared" si="464"/>
        <v>1.0029760598604931</v>
      </c>
      <c r="I2466" s="4">
        <f t="shared" si="458"/>
        <v>12137.876951612701</v>
      </c>
      <c r="J2466" s="25">
        <f t="shared" si="465"/>
        <v>13086.230924567313</v>
      </c>
      <c r="K2466" s="15">
        <f t="shared" si="459"/>
        <v>13125.176331147062</v>
      </c>
      <c r="L2466" s="36">
        <f t="shared" si="460"/>
        <v>-951.17633114706223</v>
      </c>
      <c r="M2466" s="36">
        <f t="shared" si="461"/>
        <v>951.17633114706223</v>
      </c>
      <c r="N2466" s="36">
        <f t="shared" si="462"/>
        <v>7.8131783402912949E-2</v>
      </c>
      <c r="O2466" s="36">
        <f t="shared" si="463"/>
        <v>904736.41293438582</v>
      </c>
      <c r="P2466" s="35">
        <f t="shared" si="466"/>
        <v>904736.41293438582</v>
      </c>
    </row>
    <row r="2467" spans="1:16" x14ac:dyDescent="0.4">
      <c r="A2467" s="1">
        <v>2466</v>
      </c>
      <c r="B2467" s="21">
        <v>42279</v>
      </c>
      <c r="C2467" s="43">
        <v>2</v>
      </c>
      <c r="D2467" s="23">
        <v>16280</v>
      </c>
      <c r="E2467" s="25">
        <f t="shared" si="467"/>
        <v>13132.25</v>
      </c>
      <c r="F2467" s="25">
        <f t="shared" si="468"/>
        <v>12602.375</v>
      </c>
      <c r="G2467" s="25">
        <f t="shared" si="457"/>
        <v>1.291819994247116</v>
      </c>
      <c r="H2467" s="25">
        <f t="shared" si="464"/>
        <v>0.99962528745511148</v>
      </c>
      <c r="I2467" s="4">
        <f t="shared" si="458"/>
        <v>16286.102606954168</v>
      </c>
      <c r="J2467" s="25">
        <f t="shared" si="465"/>
        <v>13086.547344594233</v>
      </c>
      <c r="K2467" s="15">
        <f t="shared" si="459"/>
        <v>13081.643651134937</v>
      </c>
      <c r="L2467" s="36">
        <f t="shared" si="460"/>
        <v>3198.3563488650634</v>
      </c>
      <c r="M2467" s="36">
        <f t="shared" si="461"/>
        <v>3198.3563488650634</v>
      </c>
      <c r="N2467" s="36">
        <f t="shared" si="462"/>
        <v>0.19645923518827171</v>
      </c>
      <c r="O2467" s="36">
        <f t="shared" si="463"/>
        <v>10229483.334325459</v>
      </c>
      <c r="P2467" s="35">
        <f t="shared" si="466"/>
        <v>10229483.334325459</v>
      </c>
    </row>
    <row r="2468" spans="1:16" x14ac:dyDescent="0.4">
      <c r="A2468" s="1">
        <v>2467</v>
      </c>
      <c r="B2468" s="21">
        <v>42280</v>
      </c>
      <c r="C2468" s="43">
        <v>3</v>
      </c>
      <c r="D2468" s="23">
        <v>9747</v>
      </c>
      <c r="E2468" s="25">
        <f t="shared" si="467"/>
        <v>12072.5</v>
      </c>
      <c r="F2468" s="25">
        <f t="shared" si="468"/>
        <v>12641.875</v>
      </c>
      <c r="G2468" s="25">
        <f t="shared" si="457"/>
        <v>0.77100904731299746</v>
      </c>
      <c r="H2468" s="25">
        <f t="shared" si="464"/>
        <v>0.99623085886831275</v>
      </c>
      <c r="I2468" s="4">
        <f t="shared" si="458"/>
        <v>9783.8768125214356</v>
      </c>
      <c r="J2468" s="25">
        <f t="shared" si="465"/>
        <v>13086.863764621155</v>
      </c>
      <c r="K2468" s="15">
        <f t="shared" si="459"/>
        <v>13037.537528121135</v>
      </c>
      <c r="L2468" s="36">
        <f t="shared" si="460"/>
        <v>-3290.5375281211345</v>
      </c>
      <c r="M2468" s="36">
        <f t="shared" si="461"/>
        <v>3290.5375281211345</v>
      </c>
      <c r="N2468" s="36">
        <f t="shared" si="462"/>
        <v>0.33759490388028468</v>
      </c>
      <c r="O2468" s="36">
        <f t="shared" si="463"/>
        <v>10827637.223973546</v>
      </c>
      <c r="P2468" s="35">
        <f t="shared" si="466"/>
        <v>10827637.223973546</v>
      </c>
    </row>
    <row r="2469" spans="1:16" x14ac:dyDescent="0.4">
      <c r="A2469" s="1">
        <v>2468</v>
      </c>
      <c r="B2469" s="21">
        <v>42281</v>
      </c>
      <c r="C2469" s="43">
        <v>4</v>
      </c>
      <c r="D2469" s="23">
        <v>10089</v>
      </c>
      <c r="E2469" s="25">
        <f t="shared" si="467"/>
        <v>13211.25</v>
      </c>
      <c r="F2469" s="25">
        <f t="shared" si="468"/>
        <v>13230.75</v>
      </c>
      <c r="G2469" s="25">
        <f t="shared" si="457"/>
        <v>0.76254180602006694</v>
      </c>
      <c r="H2469" s="25">
        <f t="shared" si="464"/>
        <v>1.0011677938160828</v>
      </c>
      <c r="I2469" s="4">
        <f t="shared" si="458"/>
        <v>10077.231870937887</v>
      </c>
      <c r="J2469" s="25">
        <f t="shared" si="465"/>
        <v>13087.180184648076</v>
      </c>
      <c r="K2469" s="15">
        <f t="shared" si="459"/>
        <v>13102.463312737669</v>
      </c>
      <c r="L2469" s="36">
        <f t="shared" si="460"/>
        <v>-3013.4633127376692</v>
      </c>
      <c r="M2469" s="36">
        <f t="shared" si="461"/>
        <v>3013.4633127376692</v>
      </c>
      <c r="N2469" s="36">
        <f t="shared" si="462"/>
        <v>0.29868800800254425</v>
      </c>
      <c r="O2469" s="36">
        <f t="shared" si="463"/>
        <v>9080961.1372158881</v>
      </c>
      <c r="P2469" s="35">
        <f t="shared" si="466"/>
        <v>9080961.1372158881</v>
      </c>
    </row>
    <row r="2470" spans="1:16" x14ac:dyDescent="0.4">
      <c r="A2470" s="1">
        <v>2469</v>
      </c>
      <c r="B2470" s="21">
        <v>42282</v>
      </c>
      <c r="C2470" s="43">
        <v>1</v>
      </c>
      <c r="D2470" s="23">
        <v>16729</v>
      </c>
      <c r="E2470" s="25">
        <f t="shared" si="467"/>
        <v>13250.25</v>
      </c>
      <c r="F2470" s="25">
        <f t="shared" si="468"/>
        <v>13982.25</v>
      </c>
      <c r="G2470" s="25">
        <f t="shared" si="457"/>
        <v>1.1964454933934094</v>
      </c>
      <c r="H2470" s="25">
        <f t="shared" si="464"/>
        <v>1.0029760598604931</v>
      </c>
      <c r="I2470" s="4">
        <f t="shared" si="458"/>
        <v>16679.361222566855</v>
      </c>
      <c r="J2470" s="25">
        <f t="shared" si="465"/>
        <v>13087.496604674996</v>
      </c>
      <c r="K2470" s="15">
        <f t="shared" si="459"/>
        <v>13126.44577799451</v>
      </c>
      <c r="L2470" s="36">
        <f t="shared" si="460"/>
        <v>3602.5542220054904</v>
      </c>
      <c r="M2470" s="36">
        <f t="shared" si="461"/>
        <v>3602.5542220054904</v>
      </c>
      <c r="N2470" s="36">
        <f t="shared" si="462"/>
        <v>0.21534785235253096</v>
      </c>
      <c r="O2470" s="36">
        <f t="shared" si="463"/>
        <v>12978396.922489583</v>
      </c>
      <c r="P2470" s="35">
        <f t="shared" si="466"/>
        <v>12978396.922489583</v>
      </c>
    </row>
    <row r="2471" spans="1:16" x14ac:dyDescent="0.4">
      <c r="A2471" s="1">
        <v>2470</v>
      </c>
      <c r="B2471" s="21">
        <v>42283</v>
      </c>
      <c r="C2471" s="43">
        <v>2</v>
      </c>
      <c r="D2471" s="23">
        <v>16436</v>
      </c>
      <c r="E2471" s="25">
        <f t="shared" si="467"/>
        <v>14714.25</v>
      </c>
      <c r="F2471" s="25">
        <f t="shared" si="468"/>
        <v>15126</v>
      </c>
      <c r="G2471" s="25">
        <f t="shared" si="457"/>
        <v>1.086605844241703</v>
      </c>
      <c r="H2471" s="25">
        <f t="shared" si="464"/>
        <v>0.99962528745511148</v>
      </c>
      <c r="I2471" s="4">
        <f t="shared" si="458"/>
        <v>16442.161084023261</v>
      </c>
      <c r="J2471" s="25">
        <f t="shared" si="465"/>
        <v>13087.813024701918</v>
      </c>
      <c r="K2471" s="15">
        <f t="shared" si="459"/>
        <v>13082.908856976406</v>
      </c>
      <c r="L2471" s="36">
        <f t="shared" si="460"/>
        <v>3353.0911430235938</v>
      </c>
      <c r="M2471" s="36">
        <f t="shared" si="461"/>
        <v>3353.0911430235938</v>
      </c>
      <c r="N2471" s="36">
        <f t="shared" si="462"/>
        <v>0.20400895248379131</v>
      </c>
      <c r="O2471" s="36">
        <f t="shared" si="463"/>
        <v>11243220.213423271</v>
      </c>
      <c r="P2471" s="35">
        <f t="shared" si="466"/>
        <v>11243220.213423271</v>
      </c>
    </row>
    <row r="2472" spans="1:16" x14ac:dyDescent="0.4">
      <c r="A2472" s="1">
        <v>2471</v>
      </c>
      <c r="B2472" s="21">
        <v>42284</v>
      </c>
      <c r="C2472" s="43">
        <v>3</v>
      </c>
      <c r="D2472" s="23">
        <v>15603</v>
      </c>
      <c r="E2472" s="25">
        <f t="shared" si="467"/>
        <v>15537.75</v>
      </c>
      <c r="F2472" s="25">
        <f t="shared" si="468"/>
        <v>14857.625</v>
      </c>
      <c r="G2472" s="25">
        <f t="shared" si="457"/>
        <v>1.0501678431108605</v>
      </c>
      <c r="H2472" s="25">
        <f t="shared" si="464"/>
        <v>0.99623085886831275</v>
      </c>
      <c r="I2472" s="4">
        <f t="shared" si="458"/>
        <v>15662.032410564478</v>
      </c>
      <c r="J2472" s="25">
        <f t="shared" si="465"/>
        <v>13088.129444728838</v>
      </c>
      <c r="K2472" s="15">
        <f t="shared" si="459"/>
        <v>13038.798437701864</v>
      </c>
      <c r="L2472" s="36">
        <f t="shared" si="460"/>
        <v>2564.2015622981362</v>
      </c>
      <c r="M2472" s="36">
        <f t="shared" si="461"/>
        <v>2564.2015622981362</v>
      </c>
      <c r="N2472" s="36">
        <f t="shared" si="462"/>
        <v>0.1643402911169734</v>
      </c>
      <c r="O2472" s="36">
        <f t="shared" si="463"/>
        <v>6575129.6520922026</v>
      </c>
      <c r="P2472" s="35">
        <f t="shared" si="466"/>
        <v>6575129.6520922026</v>
      </c>
    </row>
    <row r="2473" spans="1:16" x14ac:dyDescent="0.4">
      <c r="A2473" s="1">
        <v>2472</v>
      </c>
      <c r="B2473" s="21">
        <v>42285</v>
      </c>
      <c r="C2473" s="43">
        <v>4</v>
      </c>
      <c r="D2473" s="23">
        <v>13383</v>
      </c>
      <c r="E2473" s="25">
        <f t="shared" si="467"/>
        <v>14177.5</v>
      </c>
      <c r="F2473" s="25">
        <f t="shared" si="468"/>
        <v>14037.125</v>
      </c>
      <c r="G2473" s="25">
        <f t="shared" si="457"/>
        <v>0.95340035797928702</v>
      </c>
      <c r="H2473" s="25">
        <f t="shared" si="464"/>
        <v>1.0011677938160828</v>
      </c>
      <c r="I2473" s="4">
        <f t="shared" si="458"/>
        <v>13367.389645035359</v>
      </c>
      <c r="J2473" s="25">
        <f t="shared" si="465"/>
        <v>13088.445864755759</v>
      </c>
      <c r="K2473" s="15">
        <f t="shared" si="459"/>
        <v>13103.730470898754</v>
      </c>
      <c r="L2473" s="36">
        <f t="shared" si="460"/>
        <v>279.26952910124601</v>
      </c>
      <c r="M2473" s="36">
        <f t="shared" si="461"/>
        <v>279.26952910124601</v>
      </c>
      <c r="N2473" s="36">
        <f t="shared" si="462"/>
        <v>2.0867483307273855E-2</v>
      </c>
      <c r="O2473" s="36">
        <f t="shared" si="463"/>
        <v>77991.469884431688</v>
      </c>
      <c r="P2473" s="35">
        <f t="shared" si="466"/>
        <v>77991.469884431688</v>
      </c>
    </row>
    <row r="2474" spans="1:16" x14ac:dyDescent="0.4">
      <c r="A2474" s="1">
        <v>2473</v>
      </c>
      <c r="B2474" s="21">
        <v>42286</v>
      </c>
      <c r="C2474" s="43">
        <v>1</v>
      </c>
      <c r="D2474" s="23">
        <v>11288</v>
      </c>
      <c r="E2474" s="25">
        <f t="shared" si="467"/>
        <v>13896.75</v>
      </c>
      <c r="F2474" s="25">
        <f t="shared" si="468"/>
        <v>13546.875</v>
      </c>
      <c r="G2474" s="25">
        <f t="shared" si="457"/>
        <v>0.83325490196078433</v>
      </c>
      <c r="H2474" s="25">
        <f t="shared" si="464"/>
        <v>1.0029760598604931</v>
      </c>
      <c r="I2474" s="4">
        <f t="shared" si="458"/>
        <v>11254.505916691653</v>
      </c>
      <c r="J2474" s="25">
        <f t="shared" si="465"/>
        <v>13088.762284782681</v>
      </c>
      <c r="K2474" s="15">
        <f t="shared" si="459"/>
        <v>13127.715224841959</v>
      </c>
      <c r="L2474" s="36">
        <f t="shared" si="460"/>
        <v>-1839.7152248419588</v>
      </c>
      <c r="M2474" s="36">
        <f t="shared" si="461"/>
        <v>1839.7152248419588</v>
      </c>
      <c r="N2474" s="36">
        <f t="shared" si="462"/>
        <v>0.1629797328881962</v>
      </c>
      <c r="O2474" s="36">
        <f t="shared" si="463"/>
        <v>3384552.1085152994</v>
      </c>
      <c r="P2474" s="35">
        <f t="shared" si="466"/>
        <v>3384552.1085152994</v>
      </c>
    </row>
    <row r="2475" spans="1:16" x14ac:dyDescent="0.4">
      <c r="A2475" s="1">
        <v>2474</v>
      </c>
      <c r="B2475" s="21">
        <v>42287</v>
      </c>
      <c r="C2475" s="43">
        <v>2</v>
      </c>
      <c r="D2475" s="23">
        <v>15313</v>
      </c>
      <c r="E2475" s="25">
        <f t="shared" si="467"/>
        <v>13197</v>
      </c>
      <c r="F2475" s="25">
        <f t="shared" si="468"/>
        <v>13189.625</v>
      </c>
      <c r="G2475" s="25">
        <f t="shared" si="457"/>
        <v>1.1609882767705677</v>
      </c>
      <c r="H2475" s="25">
        <f t="shared" si="464"/>
        <v>0.99962528745511148</v>
      </c>
      <c r="I2475" s="4">
        <f t="shared" si="458"/>
        <v>15318.740124096386</v>
      </c>
      <c r="J2475" s="25">
        <f t="shared" si="465"/>
        <v>13089.078704809601</v>
      </c>
      <c r="K2475" s="15">
        <f t="shared" si="459"/>
        <v>13084.174062817876</v>
      </c>
      <c r="L2475" s="36">
        <f t="shared" si="460"/>
        <v>2228.8259371821241</v>
      </c>
      <c r="M2475" s="36">
        <f t="shared" si="461"/>
        <v>2228.8259371821241</v>
      </c>
      <c r="N2475" s="36">
        <f t="shared" si="462"/>
        <v>0.14555122687795494</v>
      </c>
      <c r="O2475" s="36">
        <f t="shared" si="463"/>
        <v>4967665.058255774</v>
      </c>
      <c r="P2475" s="35">
        <f t="shared" si="466"/>
        <v>4967665.058255774</v>
      </c>
    </row>
    <row r="2476" spans="1:16" x14ac:dyDescent="0.4">
      <c r="A2476" s="1">
        <v>2475</v>
      </c>
      <c r="B2476" s="21">
        <v>42288</v>
      </c>
      <c r="C2476" s="43">
        <v>3</v>
      </c>
      <c r="D2476" s="23">
        <v>12804</v>
      </c>
      <c r="E2476" s="25">
        <f t="shared" si="467"/>
        <v>13182.25</v>
      </c>
      <c r="F2476" s="25">
        <f t="shared" si="468"/>
        <v>13402.875</v>
      </c>
      <c r="G2476" s="25">
        <f t="shared" si="457"/>
        <v>0.95531742256791918</v>
      </c>
      <c r="H2476" s="25">
        <f t="shared" si="464"/>
        <v>0.99623085886831275</v>
      </c>
      <c r="I2476" s="4">
        <f t="shared" si="458"/>
        <v>12852.442670311322</v>
      </c>
      <c r="J2476" s="25">
        <f t="shared" si="465"/>
        <v>13089.395124836521</v>
      </c>
      <c r="K2476" s="15">
        <f t="shared" si="459"/>
        <v>13040.059347282593</v>
      </c>
      <c r="L2476" s="36">
        <f t="shared" si="460"/>
        <v>-236.05934728259308</v>
      </c>
      <c r="M2476" s="36">
        <f t="shared" si="461"/>
        <v>236.05934728259308</v>
      </c>
      <c r="N2476" s="36">
        <f t="shared" si="462"/>
        <v>1.8436375139221577E-2</v>
      </c>
      <c r="O2476" s="36">
        <f t="shared" si="463"/>
        <v>55724.015439483883</v>
      </c>
      <c r="P2476" s="35">
        <f t="shared" si="466"/>
        <v>55724.015439483883</v>
      </c>
    </row>
    <row r="2477" spans="1:16" x14ac:dyDescent="0.4">
      <c r="A2477" s="1">
        <v>2476</v>
      </c>
      <c r="B2477" s="21">
        <v>42289</v>
      </c>
      <c r="C2477" s="43">
        <v>4</v>
      </c>
      <c r="D2477" s="23">
        <v>13324</v>
      </c>
      <c r="E2477" s="25">
        <f t="shared" si="467"/>
        <v>13623.5</v>
      </c>
      <c r="F2477" s="25">
        <f t="shared" si="468"/>
        <v>13046.875</v>
      </c>
      <c r="G2477" s="25">
        <f t="shared" ref="G2477:G2540" si="469">D2477/F2477</f>
        <v>1.0212407185628742</v>
      </c>
      <c r="H2477" s="25">
        <f t="shared" si="464"/>
        <v>1.0011677938160828</v>
      </c>
      <c r="I2477" s="4">
        <f t="shared" ref="I2477:I2540" si="470">D2477/H2477</f>
        <v>13308.458464503557</v>
      </c>
      <c r="J2477" s="25">
        <f t="shared" si="465"/>
        <v>13089.711544863443</v>
      </c>
      <c r="K2477" s="15">
        <f t="shared" ref="K2477:K2540" si="471">H2477*J2477</f>
        <v>13104.997629059842</v>
      </c>
      <c r="L2477" s="36">
        <f t="shared" ref="L2477:L2540" si="472">D2477-K2477</f>
        <v>219.00237094015756</v>
      </c>
      <c r="M2477" s="36">
        <f t="shared" ref="M2477:M2540" si="473">ABS(L2477)</f>
        <v>219.00237094015756</v>
      </c>
      <c r="N2477" s="36">
        <f t="shared" ref="N2477:N2540" si="474">M2477/D2477</f>
        <v>1.6436683498961088E-2</v>
      </c>
      <c r="O2477" s="36">
        <f t="shared" ref="O2477:O2540" si="475">L2477^2</f>
        <v>47962.038477410366</v>
      </c>
      <c r="P2477" s="35">
        <f t="shared" si="466"/>
        <v>47962.038477410366</v>
      </c>
    </row>
    <row r="2478" spans="1:16" x14ac:dyDescent="0.4">
      <c r="A2478" s="1">
        <v>2477</v>
      </c>
      <c r="B2478" s="21">
        <v>42290</v>
      </c>
      <c r="C2478" s="43">
        <v>1</v>
      </c>
      <c r="D2478" s="23">
        <v>13053</v>
      </c>
      <c r="E2478" s="25">
        <f t="shared" si="467"/>
        <v>12470.25</v>
      </c>
      <c r="F2478" s="25">
        <f t="shared" si="468"/>
        <v>12388.5</v>
      </c>
      <c r="G2478" s="25">
        <f t="shared" si="469"/>
        <v>1.0536384550187674</v>
      </c>
      <c r="H2478" s="25">
        <f t="shared" si="464"/>
        <v>1.0029760598604931</v>
      </c>
      <c r="I2478" s="4">
        <f t="shared" si="470"/>
        <v>13014.268757138212</v>
      </c>
      <c r="J2478" s="25">
        <f t="shared" si="465"/>
        <v>13090.027964890363</v>
      </c>
      <c r="K2478" s="15">
        <f t="shared" si="471"/>
        <v>13128.984671689406</v>
      </c>
      <c r="L2478" s="36">
        <f t="shared" si="472"/>
        <v>-75.984671689406241</v>
      </c>
      <c r="M2478" s="36">
        <f t="shared" si="473"/>
        <v>75.984671689406241</v>
      </c>
      <c r="N2478" s="36">
        <f t="shared" si="474"/>
        <v>5.8212419895354505E-3</v>
      </c>
      <c r="O2478" s="36">
        <f t="shared" si="475"/>
        <v>5773.6703317468546</v>
      </c>
      <c r="P2478" s="35">
        <f t="shared" si="466"/>
        <v>5773.6703317468546</v>
      </c>
    </row>
    <row r="2479" spans="1:16" x14ac:dyDescent="0.4">
      <c r="A2479" s="1">
        <v>2478</v>
      </c>
      <c r="B2479" s="21">
        <v>42291</v>
      </c>
      <c r="C2479" s="43">
        <v>2</v>
      </c>
      <c r="D2479" s="23">
        <v>10700</v>
      </c>
      <c r="E2479" s="25">
        <f t="shared" si="467"/>
        <v>12306.75</v>
      </c>
      <c r="F2479" s="25">
        <f t="shared" si="468"/>
        <v>12634.5</v>
      </c>
      <c r="G2479" s="25">
        <f t="shared" si="469"/>
        <v>0.84688749060113178</v>
      </c>
      <c r="H2479" s="25">
        <f t="shared" si="464"/>
        <v>0.99962528745511148</v>
      </c>
      <c r="I2479" s="4">
        <f t="shared" si="470"/>
        <v>10704.010927175037</v>
      </c>
      <c r="J2479" s="25">
        <f t="shared" si="465"/>
        <v>13090.344384917284</v>
      </c>
      <c r="K2479" s="15">
        <f t="shared" si="471"/>
        <v>13085.439268659344</v>
      </c>
      <c r="L2479" s="36">
        <f t="shared" si="472"/>
        <v>-2385.4392686593437</v>
      </c>
      <c r="M2479" s="36">
        <f t="shared" si="473"/>
        <v>2385.4392686593437</v>
      </c>
      <c r="N2479" s="36">
        <f t="shared" si="474"/>
        <v>0.2229382494074153</v>
      </c>
      <c r="O2479" s="36">
        <f t="shared" si="475"/>
        <v>5690320.5044620242</v>
      </c>
      <c r="P2479" s="35">
        <f t="shared" si="466"/>
        <v>5690320.5044620242</v>
      </c>
    </row>
    <row r="2480" spans="1:16" x14ac:dyDescent="0.4">
      <c r="A2480" s="1">
        <v>2479</v>
      </c>
      <c r="B2480" s="21">
        <v>42292</v>
      </c>
      <c r="C2480" s="43">
        <v>3</v>
      </c>
      <c r="D2480" s="23">
        <v>12150</v>
      </c>
      <c r="E2480" s="25">
        <f t="shared" si="467"/>
        <v>12962.25</v>
      </c>
      <c r="F2480" s="25">
        <f t="shared" si="468"/>
        <v>12529.25</v>
      </c>
      <c r="G2480" s="25">
        <f t="shared" si="469"/>
        <v>0.96973082985813197</v>
      </c>
      <c r="H2480" s="25">
        <f t="shared" si="464"/>
        <v>0.99623085886831275</v>
      </c>
      <c r="I2480" s="4">
        <f t="shared" si="470"/>
        <v>12195.968325857746</v>
      </c>
      <c r="J2480" s="25">
        <f t="shared" si="465"/>
        <v>13090.660804944206</v>
      </c>
      <c r="K2480" s="15">
        <f t="shared" si="471"/>
        <v>13041.320256863324</v>
      </c>
      <c r="L2480" s="36">
        <f t="shared" si="472"/>
        <v>-891.32025686332418</v>
      </c>
      <c r="M2480" s="36">
        <f t="shared" si="473"/>
        <v>891.32025686332418</v>
      </c>
      <c r="N2480" s="36">
        <f t="shared" si="474"/>
        <v>7.3359691922907339E-2</v>
      </c>
      <c r="O2480" s="36">
        <f t="shared" si="475"/>
        <v>794451.80029490218</v>
      </c>
      <c r="P2480" s="35">
        <f t="shared" si="466"/>
        <v>794451.80029490218</v>
      </c>
    </row>
    <row r="2481" spans="1:16" x14ac:dyDescent="0.4">
      <c r="A2481" s="1">
        <v>2480</v>
      </c>
      <c r="B2481" s="21">
        <v>42293</v>
      </c>
      <c r="C2481" s="43">
        <v>4</v>
      </c>
      <c r="D2481" s="23">
        <v>15946</v>
      </c>
      <c r="E2481" s="25">
        <f t="shared" si="467"/>
        <v>12096.25</v>
      </c>
      <c r="F2481" s="25">
        <f t="shared" si="468"/>
        <v>12371.625</v>
      </c>
      <c r="G2481" s="25">
        <f t="shared" si="469"/>
        <v>1.2889171794327745</v>
      </c>
      <c r="H2481" s="25">
        <f t="shared" si="464"/>
        <v>1.0011677938160828</v>
      </c>
      <c r="I2481" s="4">
        <f t="shared" si="470"/>
        <v>15927.400080679507</v>
      </c>
      <c r="J2481" s="25">
        <f t="shared" si="465"/>
        <v>13090.977224971126</v>
      </c>
      <c r="K2481" s="15">
        <f t="shared" si="471"/>
        <v>13106.264787220927</v>
      </c>
      <c r="L2481" s="36">
        <f t="shared" si="472"/>
        <v>2839.7352127790728</v>
      </c>
      <c r="M2481" s="36">
        <f t="shared" si="473"/>
        <v>2839.7352127790728</v>
      </c>
      <c r="N2481" s="36">
        <f t="shared" si="474"/>
        <v>0.17808448593873527</v>
      </c>
      <c r="O2481" s="36">
        <f t="shared" si="475"/>
        <v>8064096.0786974058</v>
      </c>
      <c r="P2481" s="35">
        <f t="shared" si="466"/>
        <v>8064096.0786974058</v>
      </c>
    </row>
    <row r="2482" spans="1:16" x14ac:dyDescent="0.4">
      <c r="A2482" s="1">
        <v>2481</v>
      </c>
      <c r="B2482" s="21">
        <v>42294</v>
      </c>
      <c r="C2482" s="43">
        <v>1</v>
      </c>
      <c r="D2482" s="23">
        <v>9589</v>
      </c>
      <c r="E2482" s="25">
        <f t="shared" si="467"/>
        <v>12647</v>
      </c>
      <c r="F2482" s="25">
        <f t="shared" si="468"/>
        <v>12984.125</v>
      </c>
      <c r="G2482" s="25">
        <f t="shared" si="469"/>
        <v>0.73851722776852502</v>
      </c>
      <c r="H2482" s="25">
        <f t="shared" si="464"/>
        <v>1.0029760598604931</v>
      </c>
      <c r="I2482" s="4">
        <f t="shared" si="470"/>
        <v>9560.5472391173153</v>
      </c>
      <c r="J2482" s="25">
        <f t="shared" si="465"/>
        <v>13091.293644998048</v>
      </c>
      <c r="K2482" s="15">
        <f t="shared" si="471"/>
        <v>13130.254118536855</v>
      </c>
      <c r="L2482" s="36">
        <f t="shared" si="472"/>
        <v>-3541.2541185368555</v>
      </c>
      <c r="M2482" s="36">
        <f t="shared" si="473"/>
        <v>3541.2541185368555</v>
      </c>
      <c r="N2482" s="36">
        <f t="shared" si="474"/>
        <v>0.36930379794940615</v>
      </c>
      <c r="O2482" s="36">
        <f t="shared" si="475"/>
        <v>12540480.732054241</v>
      </c>
      <c r="P2482" s="35">
        <f t="shared" si="466"/>
        <v>12540480.732054241</v>
      </c>
    </row>
    <row r="2483" spans="1:16" x14ac:dyDescent="0.4">
      <c r="A2483" s="1">
        <v>2482</v>
      </c>
      <c r="B2483" s="21">
        <v>42295</v>
      </c>
      <c r="C2483" s="43">
        <v>2</v>
      </c>
      <c r="D2483" s="23">
        <v>12903</v>
      </c>
      <c r="E2483" s="25">
        <f t="shared" si="467"/>
        <v>13321.25</v>
      </c>
      <c r="F2483" s="25">
        <f t="shared" si="468"/>
        <v>13384.125</v>
      </c>
      <c r="G2483" s="25">
        <f t="shared" si="469"/>
        <v>0.96405256227060043</v>
      </c>
      <c r="H2483" s="25">
        <f t="shared" si="464"/>
        <v>0.99962528745511148</v>
      </c>
      <c r="I2483" s="4">
        <f t="shared" si="470"/>
        <v>12907.836728349484</v>
      </c>
      <c r="J2483" s="25">
        <f t="shared" si="465"/>
        <v>13091.610065024968</v>
      </c>
      <c r="K2483" s="15">
        <f t="shared" si="471"/>
        <v>13086.704474500815</v>
      </c>
      <c r="L2483" s="36">
        <f t="shared" si="472"/>
        <v>-183.70447450081519</v>
      </c>
      <c r="M2483" s="36">
        <f t="shared" si="473"/>
        <v>183.70447450081519</v>
      </c>
      <c r="N2483" s="36">
        <f t="shared" si="474"/>
        <v>1.4237345927366906E-2</v>
      </c>
      <c r="O2483" s="36">
        <f t="shared" si="475"/>
        <v>33747.333951620662</v>
      </c>
      <c r="P2483" s="35">
        <f t="shared" si="466"/>
        <v>33747.333951620662</v>
      </c>
    </row>
    <row r="2484" spans="1:16" x14ac:dyDescent="0.4">
      <c r="A2484" s="1">
        <v>2483</v>
      </c>
      <c r="B2484" s="21">
        <v>42296</v>
      </c>
      <c r="C2484" s="43">
        <v>3</v>
      </c>
      <c r="D2484" s="23">
        <v>14847</v>
      </c>
      <c r="E2484" s="25">
        <f t="shared" si="467"/>
        <v>13447</v>
      </c>
      <c r="F2484" s="25">
        <f t="shared" si="468"/>
        <v>13663.375</v>
      </c>
      <c r="G2484" s="25">
        <f t="shared" si="469"/>
        <v>1.0866275718846918</v>
      </c>
      <c r="H2484" s="25">
        <f t="shared" si="464"/>
        <v>0.99623085886831275</v>
      </c>
      <c r="I2484" s="4">
        <f t="shared" si="470"/>
        <v>14903.172159177773</v>
      </c>
      <c r="J2484" s="25">
        <f t="shared" si="465"/>
        <v>13091.926485051888</v>
      </c>
      <c r="K2484" s="15">
        <f t="shared" si="471"/>
        <v>13042.581166444053</v>
      </c>
      <c r="L2484" s="36">
        <f t="shared" si="472"/>
        <v>1804.4188335559465</v>
      </c>
      <c r="M2484" s="36">
        <f t="shared" si="473"/>
        <v>1804.4188335559465</v>
      </c>
      <c r="N2484" s="36">
        <f t="shared" si="474"/>
        <v>0.12153423813268313</v>
      </c>
      <c r="O2484" s="36">
        <f t="shared" si="475"/>
        <v>3255927.3268914027</v>
      </c>
      <c r="P2484" s="35">
        <f t="shared" si="466"/>
        <v>3255927.3268914027</v>
      </c>
    </row>
    <row r="2485" spans="1:16" x14ac:dyDescent="0.4">
      <c r="A2485" s="1">
        <v>2484</v>
      </c>
      <c r="B2485" s="21">
        <v>42297</v>
      </c>
      <c r="C2485" s="43">
        <v>4</v>
      </c>
      <c r="D2485" s="23">
        <v>16449</v>
      </c>
      <c r="E2485" s="25">
        <f t="shared" si="467"/>
        <v>13879.75</v>
      </c>
      <c r="F2485" s="25">
        <f t="shared" si="468"/>
        <v>13554.875</v>
      </c>
      <c r="G2485" s="25">
        <f t="shared" si="469"/>
        <v>1.2135117439297669</v>
      </c>
      <c r="H2485" s="25">
        <f t="shared" si="464"/>
        <v>1.0011677938160828</v>
      </c>
      <c r="I2485" s="4">
        <f t="shared" si="470"/>
        <v>16429.813365552312</v>
      </c>
      <c r="J2485" s="25">
        <f t="shared" si="465"/>
        <v>13092.242905078811</v>
      </c>
      <c r="K2485" s="15">
        <f t="shared" si="471"/>
        <v>13107.531945382016</v>
      </c>
      <c r="L2485" s="36">
        <f t="shared" si="472"/>
        <v>3341.4680546179843</v>
      </c>
      <c r="M2485" s="36">
        <f t="shared" si="473"/>
        <v>3341.4680546179843</v>
      </c>
      <c r="N2485" s="36">
        <f t="shared" si="474"/>
        <v>0.20314110612304603</v>
      </c>
      <c r="O2485" s="36">
        <f t="shared" si="475"/>
        <v>11165408.760032497</v>
      </c>
      <c r="P2485" s="35">
        <f t="shared" si="466"/>
        <v>11165408.760032497</v>
      </c>
    </row>
    <row r="2486" spans="1:16" x14ac:dyDescent="0.4">
      <c r="A2486" s="1">
        <v>2485</v>
      </c>
      <c r="B2486" s="21">
        <v>42298</v>
      </c>
      <c r="C2486" s="43">
        <v>1</v>
      </c>
      <c r="D2486" s="23">
        <v>11320</v>
      </c>
      <c r="E2486" s="25">
        <f t="shared" si="467"/>
        <v>13230</v>
      </c>
      <c r="F2486" s="25">
        <f t="shared" si="468"/>
        <v>13608.25</v>
      </c>
      <c r="G2486" s="25">
        <f t="shared" si="469"/>
        <v>0.83184832730145319</v>
      </c>
      <c r="H2486" s="25">
        <f t="shared" si="464"/>
        <v>1.0029760598604931</v>
      </c>
      <c r="I2486" s="4">
        <f t="shared" si="470"/>
        <v>11286.410965356972</v>
      </c>
      <c r="J2486" s="25">
        <f t="shared" si="465"/>
        <v>13092.559325105731</v>
      </c>
      <c r="K2486" s="15">
        <f t="shared" si="471"/>
        <v>13131.523565384303</v>
      </c>
      <c r="L2486" s="36">
        <f t="shared" si="472"/>
        <v>-1811.5235653843029</v>
      </c>
      <c r="M2486" s="36">
        <f t="shared" si="473"/>
        <v>1811.5235653843029</v>
      </c>
      <c r="N2486" s="36">
        <f t="shared" si="474"/>
        <v>0.16002858351451438</v>
      </c>
      <c r="O2486" s="36">
        <f t="shared" si="475"/>
        <v>3281617.6279426566</v>
      </c>
      <c r="P2486" s="35">
        <f t="shared" si="466"/>
        <v>3281617.6279426566</v>
      </c>
    </row>
    <row r="2487" spans="1:16" x14ac:dyDescent="0.4">
      <c r="A2487" s="1">
        <v>2486</v>
      </c>
      <c r="B2487" s="21">
        <v>42299</v>
      </c>
      <c r="C2487" s="43">
        <v>2</v>
      </c>
      <c r="D2487" s="23">
        <v>10304</v>
      </c>
      <c r="E2487" s="25">
        <f t="shared" si="467"/>
        <v>13986.5</v>
      </c>
      <c r="F2487" s="25">
        <f t="shared" si="468"/>
        <v>13786.875</v>
      </c>
      <c r="G2487" s="25">
        <f t="shared" si="469"/>
        <v>0.74737748764676548</v>
      </c>
      <c r="H2487" s="25">
        <f t="shared" si="464"/>
        <v>0.99962528745511148</v>
      </c>
      <c r="I2487" s="4">
        <f t="shared" si="470"/>
        <v>10307.862485384259</v>
      </c>
      <c r="J2487" s="25">
        <f t="shared" si="465"/>
        <v>13092.875745132651</v>
      </c>
      <c r="K2487" s="15">
        <f t="shared" si="471"/>
        <v>13087.969680342283</v>
      </c>
      <c r="L2487" s="36">
        <f t="shared" si="472"/>
        <v>-2783.969680342283</v>
      </c>
      <c r="M2487" s="36">
        <f t="shared" si="473"/>
        <v>2783.969680342283</v>
      </c>
      <c r="N2487" s="36">
        <f t="shared" si="474"/>
        <v>0.27018339289036131</v>
      </c>
      <c r="O2487" s="36">
        <f t="shared" si="475"/>
        <v>7750487.1810651133</v>
      </c>
      <c r="P2487" s="35">
        <f t="shared" si="466"/>
        <v>7750487.1810651133</v>
      </c>
    </row>
    <row r="2488" spans="1:16" x14ac:dyDescent="0.4">
      <c r="A2488" s="1">
        <v>2487</v>
      </c>
      <c r="B2488" s="21">
        <v>42300</v>
      </c>
      <c r="C2488" s="43">
        <v>3</v>
      </c>
      <c r="D2488" s="23">
        <v>17873</v>
      </c>
      <c r="E2488" s="25">
        <f t="shared" si="467"/>
        <v>13587.25</v>
      </c>
      <c r="F2488" s="25">
        <f t="shared" si="468"/>
        <v>13778</v>
      </c>
      <c r="G2488" s="25">
        <f t="shared" si="469"/>
        <v>1.2972129481782553</v>
      </c>
      <c r="H2488" s="25">
        <f t="shared" si="464"/>
        <v>0.99623085886831275</v>
      </c>
      <c r="I2488" s="4">
        <f t="shared" si="470"/>
        <v>17940.6207315272</v>
      </c>
      <c r="J2488" s="25">
        <f t="shared" si="465"/>
        <v>13093.192165159573</v>
      </c>
      <c r="K2488" s="15">
        <f t="shared" si="471"/>
        <v>13043.842076024785</v>
      </c>
      <c r="L2488" s="36">
        <f t="shared" si="472"/>
        <v>4829.1579239752155</v>
      </c>
      <c r="M2488" s="36">
        <f t="shared" si="473"/>
        <v>4829.1579239752155</v>
      </c>
      <c r="N2488" s="36">
        <f t="shared" si="474"/>
        <v>0.27019291243636856</v>
      </c>
      <c r="O2488" s="36">
        <f t="shared" si="475"/>
        <v>23320766.254692614</v>
      </c>
      <c r="P2488" s="35">
        <f t="shared" si="466"/>
        <v>23320766.254692614</v>
      </c>
    </row>
    <row r="2489" spans="1:16" x14ac:dyDescent="0.4">
      <c r="A2489" s="1">
        <v>2488</v>
      </c>
      <c r="B2489" s="21">
        <v>42301</v>
      </c>
      <c r="C2489" s="43">
        <v>4</v>
      </c>
      <c r="D2489" s="23">
        <v>14852</v>
      </c>
      <c r="E2489" s="25">
        <f t="shared" si="467"/>
        <v>13968.75</v>
      </c>
      <c r="F2489" s="25">
        <f t="shared" si="468"/>
        <v>14669</v>
      </c>
      <c r="G2489" s="25">
        <f t="shared" si="469"/>
        <v>1.01247528802236</v>
      </c>
      <c r="H2489" s="25">
        <f t="shared" si="464"/>
        <v>1.0011677938160828</v>
      </c>
      <c r="I2489" s="4">
        <f t="shared" si="470"/>
        <v>14834.676156920357</v>
      </c>
      <c r="J2489" s="25">
        <f t="shared" si="465"/>
        <v>13093.508585186493</v>
      </c>
      <c r="K2489" s="15">
        <f t="shared" si="471"/>
        <v>13108.799103543101</v>
      </c>
      <c r="L2489" s="36">
        <f t="shared" si="472"/>
        <v>1743.2008964568995</v>
      </c>
      <c r="M2489" s="36">
        <f t="shared" si="473"/>
        <v>1743.2008964568995</v>
      </c>
      <c r="N2489" s="36">
        <f t="shared" si="474"/>
        <v>0.117371458150882</v>
      </c>
      <c r="O2489" s="36">
        <f t="shared" si="475"/>
        <v>3038749.3654081379</v>
      </c>
      <c r="P2489" s="35">
        <f t="shared" si="466"/>
        <v>3038749.3654081379</v>
      </c>
    </row>
    <row r="2490" spans="1:16" x14ac:dyDescent="0.4">
      <c r="A2490" s="1">
        <v>2489</v>
      </c>
      <c r="B2490" s="21">
        <v>42302</v>
      </c>
      <c r="C2490" s="43">
        <v>1</v>
      </c>
      <c r="D2490" s="23">
        <v>12846</v>
      </c>
      <c r="E2490" s="25">
        <f t="shared" si="467"/>
        <v>15369.25</v>
      </c>
      <c r="F2490" s="25">
        <f t="shared" si="468"/>
        <v>14563.625</v>
      </c>
      <c r="G2490" s="25">
        <f t="shared" si="469"/>
        <v>0.8820606133431752</v>
      </c>
      <c r="H2490" s="25">
        <f t="shared" si="464"/>
        <v>1.0029760598604931</v>
      </c>
      <c r="I2490" s="4">
        <f t="shared" si="470"/>
        <v>12807.882973584423</v>
      </c>
      <c r="J2490" s="25">
        <f t="shared" si="465"/>
        <v>13093.825005213414</v>
      </c>
      <c r="K2490" s="15">
        <f t="shared" si="471"/>
        <v>13132.79301223175</v>
      </c>
      <c r="L2490" s="36">
        <f t="shared" si="472"/>
        <v>-286.79301223175025</v>
      </c>
      <c r="M2490" s="36">
        <f t="shared" si="473"/>
        <v>286.79301223175025</v>
      </c>
      <c r="N2490" s="36">
        <f t="shared" si="474"/>
        <v>2.2325471915907696E-2</v>
      </c>
      <c r="O2490" s="36">
        <f t="shared" si="475"/>
        <v>82250.23186496085</v>
      </c>
      <c r="P2490" s="35">
        <f t="shared" si="466"/>
        <v>82250.23186496085</v>
      </c>
    </row>
    <row r="2491" spans="1:16" x14ac:dyDescent="0.4">
      <c r="A2491" s="1">
        <v>2490</v>
      </c>
      <c r="B2491" s="21">
        <v>42303</v>
      </c>
      <c r="C2491" s="43">
        <v>2</v>
      </c>
      <c r="D2491" s="23">
        <v>15906</v>
      </c>
      <c r="E2491" s="25">
        <f t="shared" si="467"/>
        <v>13758</v>
      </c>
      <c r="F2491" s="25">
        <f t="shared" si="468"/>
        <v>14141.25</v>
      </c>
      <c r="G2491" s="25">
        <f t="shared" si="469"/>
        <v>1.1247944842216919</v>
      </c>
      <c r="H2491" s="25">
        <f t="shared" si="464"/>
        <v>0.99962528745511148</v>
      </c>
      <c r="I2491" s="4">
        <f t="shared" si="470"/>
        <v>15911.962411929544</v>
      </c>
      <c r="J2491" s="25">
        <f t="shared" si="465"/>
        <v>13094.141425240336</v>
      </c>
      <c r="K2491" s="15">
        <f t="shared" si="471"/>
        <v>13089.234886183753</v>
      </c>
      <c r="L2491" s="36">
        <f t="shared" si="472"/>
        <v>2816.7651138162473</v>
      </c>
      <c r="M2491" s="36">
        <f t="shared" si="473"/>
        <v>2816.7651138162473</v>
      </c>
      <c r="N2491" s="36">
        <f t="shared" si="474"/>
        <v>0.17708821286409199</v>
      </c>
      <c r="O2491" s="36">
        <f t="shared" si="475"/>
        <v>7934165.7064122567</v>
      </c>
      <c r="P2491" s="35">
        <f t="shared" si="466"/>
        <v>7934165.7064122567</v>
      </c>
    </row>
    <row r="2492" spans="1:16" x14ac:dyDescent="0.4">
      <c r="A2492" s="1">
        <v>2491</v>
      </c>
      <c r="B2492" s="21">
        <v>42304</v>
      </c>
      <c r="C2492" s="43">
        <v>3</v>
      </c>
      <c r="D2492" s="23">
        <v>11428</v>
      </c>
      <c r="E2492" s="25">
        <f t="shared" si="467"/>
        <v>14524.5</v>
      </c>
      <c r="F2492" s="25">
        <f t="shared" si="468"/>
        <v>14525.625</v>
      </c>
      <c r="G2492" s="25">
        <f t="shared" si="469"/>
        <v>0.78674755819456998</v>
      </c>
      <c r="H2492" s="25">
        <f t="shared" si="464"/>
        <v>0.99623085886831275</v>
      </c>
      <c r="I2492" s="4">
        <f t="shared" si="470"/>
        <v>11471.236710115416</v>
      </c>
      <c r="J2492" s="25">
        <f t="shared" si="465"/>
        <v>13094.457845267256</v>
      </c>
      <c r="K2492" s="15">
        <f t="shared" si="471"/>
        <v>13045.102985605514</v>
      </c>
      <c r="L2492" s="36">
        <f t="shared" si="472"/>
        <v>-1617.1029856055138</v>
      </c>
      <c r="M2492" s="36">
        <f t="shared" si="473"/>
        <v>1617.1029856055138</v>
      </c>
      <c r="N2492" s="36">
        <f t="shared" si="474"/>
        <v>0.14150358641980346</v>
      </c>
      <c r="O2492" s="36">
        <f t="shared" si="475"/>
        <v>2615022.0660542669</v>
      </c>
      <c r="P2492" s="35">
        <f t="shared" si="466"/>
        <v>2615022.0660542669</v>
      </c>
    </row>
    <row r="2493" spans="1:16" x14ac:dyDescent="0.4">
      <c r="A2493" s="1">
        <v>2492</v>
      </c>
      <c r="B2493" s="21">
        <v>42305</v>
      </c>
      <c r="C2493" s="43">
        <v>4</v>
      </c>
      <c r="D2493" s="23">
        <v>17918</v>
      </c>
      <c r="E2493" s="25">
        <f t="shared" si="467"/>
        <v>14526.75</v>
      </c>
      <c r="F2493" s="25">
        <f t="shared" si="468"/>
        <v>14614.75</v>
      </c>
      <c r="G2493" s="25">
        <f t="shared" si="469"/>
        <v>1.2260216562034931</v>
      </c>
      <c r="H2493" s="25">
        <f t="shared" si="464"/>
        <v>1.0011677938160828</v>
      </c>
      <c r="I2493" s="4">
        <f t="shared" si="470"/>
        <v>17897.099877437311</v>
      </c>
      <c r="J2493" s="25">
        <f t="shared" si="465"/>
        <v>13094.774265294176</v>
      </c>
      <c r="K2493" s="15">
        <f t="shared" si="471"/>
        <v>13110.066261704187</v>
      </c>
      <c r="L2493" s="36">
        <f t="shared" si="472"/>
        <v>4807.9337382958129</v>
      </c>
      <c r="M2493" s="36">
        <f t="shared" si="473"/>
        <v>4807.9337382958129</v>
      </c>
      <c r="N2493" s="36">
        <f t="shared" si="474"/>
        <v>0.268329821313529</v>
      </c>
      <c r="O2493" s="36">
        <f t="shared" si="475"/>
        <v>23116226.831843149</v>
      </c>
      <c r="P2493" s="35">
        <f t="shared" si="466"/>
        <v>23116226.831843149</v>
      </c>
    </row>
    <row r="2494" spans="1:16" x14ac:dyDescent="0.4">
      <c r="A2494" s="1">
        <v>2493</v>
      </c>
      <c r="B2494" s="21">
        <v>42306</v>
      </c>
      <c r="C2494" s="43">
        <v>1</v>
      </c>
      <c r="D2494" s="23">
        <v>12855</v>
      </c>
      <c r="E2494" s="25">
        <f t="shared" si="467"/>
        <v>14702.75</v>
      </c>
      <c r="F2494" s="25">
        <f t="shared" si="468"/>
        <v>14529.25</v>
      </c>
      <c r="G2494" s="25">
        <f t="shared" si="469"/>
        <v>0.88476693566426345</v>
      </c>
      <c r="H2494" s="25">
        <f t="shared" si="464"/>
        <v>1.0029760598604931</v>
      </c>
      <c r="I2494" s="4">
        <f t="shared" si="470"/>
        <v>12816.856268521544</v>
      </c>
      <c r="J2494" s="25">
        <f t="shared" si="465"/>
        <v>13095.090685321098</v>
      </c>
      <c r="K2494" s="15">
        <f t="shared" si="471"/>
        <v>13134.062459079199</v>
      </c>
      <c r="L2494" s="36">
        <f t="shared" si="472"/>
        <v>-279.06245907919947</v>
      </c>
      <c r="M2494" s="36">
        <f t="shared" si="473"/>
        <v>279.06245907919947</v>
      </c>
      <c r="N2494" s="36">
        <f t="shared" si="474"/>
        <v>2.17084760077168E-2</v>
      </c>
      <c r="O2494" s="36">
        <f t="shared" si="475"/>
        <v>77875.856067329878</v>
      </c>
      <c r="P2494" s="35">
        <f t="shared" si="466"/>
        <v>77875.856067329878</v>
      </c>
    </row>
    <row r="2495" spans="1:16" x14ac:dyDescent="0.4">
      <c r="A2495" s="1">
        <v>2494</v>
      </c>
      <c r="B2495" s="21">
        <v>42307</v>
      </c>
      <c r="C2495" s="43">
        <v>2</v>
      </c>
      <c r="D2495" s="23">
        <v>16610</v>
      </c>
      <c r="E2495" s="25">
        <f t="shared" si="467"/>
        <v>14355.75</v>
      </c>
      <c r="F2495" s="25">
        <f t="shared" si="468"/>
        <v>13743.75</v>
      </c>
      <c r="G2495" s="25">
        <f t="shared" si="469"/>
        <v>1.2085493406093679</v>
      </c>
      <c r="H2495" s="25">
        <f t="shared" si="464"/>
        <v>0.99962528745511148</v>
      </c>
      <c r="I2495" s="4">
        <f t="shared" si="470"/>
        <v>16616.226308446483</v>
      </c>
      <c r="J2495" s="25">
        <f t="shared" si="465"/>
        <v>13095.407105348018</v>
      </c>
      <c r="K2495" s="15">
        <f t="shared" si="471"/>
        <v>13090.500092025222</v>
      </c>
      <c r="L2495" s="36">
        <f t="shared" si="472"/>
        <v>3519.4999079747777</v>
      </c>
      <c r="M2495" s="36">
        <f t="shared" si="473"/>
        <v>3519.4999079747777</v>
      </c>
      <c r="N2495" s="36">
        <f t="shared" si="474"/>
        <v>0.21189042191299082</v>
      </c>
      <c r="O2495" s="36">
        <f t="shared" si="475"/>
        <v>12386879.602234468</v>
      </c>
      <c r="P2495" s="35">
        <f t="shared" si="466"/>
        <v>12386879.602234468</v>
      </c>
    </row>
    <row r="2496" spans="1:16" x14ac:dyDescent="0.4">
      <c r="A2496" s="1">
        <v>2495</v>
      </c>
      <c r="B2496" s="21">
        <v>42308</v>
      </c>
      <c r="C2496" s="43">
        <v>3</v>
      </c>
      <c r="D2496" s="23">
        <v>10040</v>
      </c>
      <c r="E2496" s="25">
        <f t="shared" si="467"/>
        <v>13131.75</v>
      </c>
      <c r="F2496" s="25">
        <f t="shared" si="468"/>
        <v>13182.5</v>
      </c>
      <c r="G2496" s="25">
        <f t="shared" si="469"/>
        <v>0.7616157784942158</v>
      </c>
      <c r="H2496" s="25">
        <f t="shared" si="464"/>
        <v>0.99623085886831275</v>
      </c>
      <c r="I2496" s="4">
        <f t="shared" si="470"/>
        <v>10077.985349103848</v>
      </c>
      <c r="J2496" s="25">
        <f t="shared" si="465"/>
        <v>13095.723525374939</v>
      </c>
      <c r="K2496" s="15">
        <f t="shared" si="471"/>
        <v>13046.363895186243</v>
      </c>
      <c r="L2496" s="36">
        <f t="shared" si="472"/>
        <v>-3006.3638951862431</v>
      </c>
      <c r="M2496" s="36">
        <f t="shared" si="473"/>
        <v>3006.3638951862431</v>
      </c>
      <c r="N2496" s="36">
        <f t="shared" si="474"/>
        <v>0.29943863497870948</v>
      </c>
      <c r="O2496" s="36">
        <f t="shared" si="475"/>
        <v>9038223.8702793997</v>
      </c>
      <c r="P2496" s="35">
        <f t="shared" si="466"/>
        <v>9038223.8702793997</v>
      </c>
    </row>
    <row r="2497" spans="1:16" x14ac:dyDescent="0.4">
      <c r="A2497" s="1">
        <v>2496</v>
      </c>
      <c r="B2497" s="21">
        <v>42309</v>
      </c>
      <c r="C2497" s="43">
        <v>4</v>
      </c>
      <c r="D2497" s="23">
        <v>13022</v>
      </c>
      <c r="E2497" s="25">
        <f t="shared" si="467"/>
        <v>13233.25</v>
      </c>
      <c r="F2497" s="25">
        <f t="shared" si="468"/>
        <v>12549.625</v>
      </c>
      <c r="G2497" s="25">
        <f t="shared" si="469"/>
        <v>1.0376405669492117</v>
      </c>
      <c r="H2497" s="25">
        <f t="shared" si="464"/>
        <v>1.0011677938160828</v>
      </c>
      <c r="I2497" s="4">
        <f t="shared" si="470"/>
        <v>13006.810726866206</v>
      </c>
      <c r="J2497" s="25">
        <f t="shared" si="465"/>
        <v>13096.039945401861</v>
      </c>
      <c r="K2497" s="15">
        <f t="shared" si="471"/>
        <v>13111.333419865274</v>
      </c>
      <c r="L2497" s="36">
        <f t="shared" si="472"/>
        <v>-89.333419865273754</v>
      </c>
      <c r="M2497" s="36">
        <f t="shared" si="473"/>
        <v>89.333419865273754</v>
      </c>
      <c r="N2497" s="36">
        <f t="shared" si="474"/>
        <v>6.8601919724522922E-3</v>
      </c>
      <c r="O2497" s="36">
        <f t="shared" si="475"/>
        <v>7980.4599048252876</v>
      </c>
      <c r="P2497" s="35">
        <f t="shared" si="466"/>
        <v>7980.4599048252876</v>
      </c>
    </row>
    <row r="2498" spans="1:16" x14ac:dyDescent="0.4">
      <c r="A2498" s="1">
        <v>2497</v>
      </c>
      <c r="B2498" s="21">
        <v>42310</v>
      </c>
      <c r="C2498" s="43">
        <v>1</v>
      </c>
      <c r="D2498" s="23">
        <v>13261</v>
      </c>
      <c r="E2498" s="25">
        <f t="shared" si="467"/>
        <v>11866</v>
      </c>
      <c r="F2498" s="25">
        <f t="shared" si="468"/>
        <v>12234.375</v>
      </c>
      <c r="G2498" s="25">
        <f t="shared" si="469"/>
        <v>1.0839131545338443</v>
      </c>
      <c r="H2498" s="25">
        <f t="shared" ref="H2498:H2561" si="476">VLOOKUP(C2498,$Q$38:$S$42,3,FALSE)</f>
        <v>1.0029760598604931</v>
      </c>
      <c r="I2498" s="4">
        <f t="shared" si="470"/>
        <v>13221.651573462792</v>
      </c>
      <c r="J2498" s="25">
        <f t="shared" si="465"/>
        <v>13096.356365428781</v>
      </c>
      <c r="K2498" s="15">
        <f t="shared" si="471"/>
        <v>13135.331905926647</v>
      </c>
      <c r="L2498" s="36">
        <f t="shared" si="472"/>
        <v>125.66809407335313</v>
      </c>
      <c r="M2498" s="36">
        <f t="shared" si="473"/>
        <v>125.66809407335313</v>
      </c>
      <c r="N2498" s="36">
        <f t="shared" si="474"/>
        <v>9.4765171611004544E-3</v>
      </c>
      <c r="O2498" s="36">
        <f t="shared" si="475"/>
        <v>15792.469868029133</v>
      </c>
      <c r="P2498" s="35">
        <f t="shared" si="466"/>
        <v>15792.469868029133</v>
      </c>
    </row>
    <row r="2499" spans="1:16" x14ac:dyDescent="0.4">
      <c r="A2499" s="1">
        <v>2498</v>
      </c>
      <c r="B2499" s="21">
        <v>42311</v>
      </c>
      <c r="C2499" s="43">
        <v>2</v>
      </c>
      <c r="D2499" s="23">
        <v>11141</v>
      </c>
      <c r="E2499" s="25">
        <f t="shared" si="467"/>
        <v>12602.75</v>
      </c>
      <c r="F2499" s="25">
        <f t="shared" si="468"/>
        <v>12761.125</v>
      </c>
      <c r="G2499" s="25">
        <f t="shared" si="469"/>
        <v>0.87304214949700754</v>
      </c>
      <c r="H2499" s="25">
        <f t="shared" si="476"/>
        <v>0.99962528745511148</v>
      </c>
      <c r="I2499" s="4">
        <f t="shared" si="470"/>
        <v>11145.176237351128</v>
      </c>
      <c r="J2499" s="25">
        <f t="shared" ref="J2499:J2562" si="477">INTERCEPT($I$2:$I$3896,$A$2:$A$3896)+SLOPE($I$2:$I$3896,$A$2:$A$3896)*A2499</f>
        <v>13096.672785455703</v>
      </c>
      <c r="K2499" s="15">
        <f t="shared" si="471"/>
        <v>13091.765297866692</v>
      </c>
      <c r="L2499" s="36">
        <f t="shared" si="472"/>
        <v>-1950.765297866692</v>
      </c>
      <c r="M2499" s="36">
        <f t="shared" si="473"/>
        <v>1950.765297866692</v>
      </c>
      <c r="N2499" s="36">
        <f t="shared" si="474"/>
        <v>0.17509786355503923</v>
      </c>
      <c r="O2499" s="36">
        <f t="shared" si="475"/>
        <v>3805485.2473609233</v>
      </c>
      <c r="P2499" s="35">
        <f t="shared" ref="P2499:P2562" si="478">(D2499-K2499)^2</f>
        <v>3805485.2473609233</v>
      </c>
    </row>
    <row r="2500" spans="1:16" x14ac:dyDescent="0.4">
      <c r="A2500" s="1">
        <v>2499</v>
      </c>
      <c r="B2500" s="21">
        <v>42312</v>
      </c>
      <c r="C2500" s="43">
        <v>3</v>
      </c>
      <c r="D2500" s="23">
        <v>12987</v>
      </c>
      <c r="E2500" s="25">
        <f t="shared" si="467"/>
        <v>12919.5</v>
      </c>
      <c r="F2500" s="25">
        <f t="shared" si="468"/>
        <v>13391.375</v>
      </c>
      <c r="G2500" s="25">
        <f t="shared" si="469"/>
        <v>0.96980332490128907</v>
      </c>
      <c r="H2500" s="25">
        <f t="shared" si="476"/>
        <v>0.99623085886831275</v>
      </c>
      <c r="I2500" s="4">
        <f t="shared" si="470"/>
        <v>13036.135032750168</v>
      </c>
      <c r="J2500" s="25">
        <f t="shared" si="477"/>
        <v>13096.989205482623</v>
      </c>
      <c r="K2500" s="15">
        <f t="shared" si="471"/>
        <v>13047.624804766974</v>
      </c>
      <c r="L2500" s="36">
        <f t="shared" si="472"/>
        <v>-60.624804766974194</v>
      </c>
      <c r="M2500" s="36">
        <f t="shared" si="473"/>
        <v>60.624804766974194</v>
      </c>
      <c r="N2500" s="36">
        <f t="shared" si="474"/>
        <v>4.668114635171648E-3</v>
      </c>
      <c r="O2500" s="36">
        <f t="shared" si="475"/>
        <v>3675.366953033737</v>
      </c>
      <c r="P2500" s="35">
        <f t="shared" si="478"/>
        <v>3675.366953033737</v>
      </c>
    </row>
    <row r="2501" spans="1:16" x14ac:dyDescent="0.4">
      <c r="A2501" s="1">
        <v>2500</v>
      </c>
      <c r="B2501" s="21">
        <v>42313</v>
      </c>
      <c r="C2501" s="43">
        <v>4</v>
      </c>
      <c r="D2501" s="23">
        <v>14289</v>
      </c>
      <c r="E2501" s="25">
        <f t="shared" ref="E2501:E2564" si="479">AVERAGE(D2499:D2502)</f>
        <v>13863.25</v>
      </c>
      <c r="F2501" s="25">
        <f t="shared" ref="F2501:F2564" si="480">AVERAGE(E2501:E2502)</f>
        <v>14212.375</v>
      </c>
      <c r="G2501" s="25">
        <f t="shared" si="469"/>
        <v>1.0053914282447516</v>
      </c>
      <c r="H2501" s="25">
        <f t="shared" si="476"/>
        <v>1.0011677938160828</v>
      </c>
      <c r="I2501" s="4">
        <f t="shared" si="470"/>
        <v>14272.332857947415</v>
      </c>
      <c r="J2501" s="25">
        <f t="shared" si="477"/>
        <v>13097.305625509543</v>
      </c>
      <c r="K2501" s="15">
        <f t="shared" si="471"/>
        <v>13112.60057802636</v>
      </c>
      <c r="L2501" s="36">
        <f t="shared" si="472"/>
        <v>1176.3994219736396</v>
      </c>
      <c r="M2501" s="36">
        <f t="shared" si="473"/>
        <v>1176.3994219736396</v>
      </c>
      <c r="N2501" s="36">
        <f t="shared" si="474"/>
        <v>8.2329023862666356E-2</v>
      </c>
      <c r="O2501" s="36">
        <f t="shared" si="475"/>
        <v>1383915.6000199134</v>
      </c>
      <c r="P2501" s="35">
        <f t="shared" si="478"/>
        <v>1383915.6000199134</v>
      </c>
    </row>
    <row r="2502" spans="1:16" x14ac:dyDescent="0.4">
      <c r="A2502" s="1">
        <v>2501</v>
      </c>
      <c r="B2502" s="21">
        <v>42314</v>
      </c>
      <c r="C2502" s="43">
        <v>1</v>
      </c>
      <c r="D2502" s="23">
        <v>17036</v>
      </c>
      <c r="E2502" s="25">
        <f t="shared" si="479"/>
        <v>14561.5</v>
      </c>
      <c r="F2502" s="25">
        <f t="shared" si="480"/>
        <v>14634.875</v>
      </c>
      <c r="G2502" s="25">
        <f t="shared" si="469"/>
        <v>1.1640687057456931</v>
      </c>
      <c r="H2502" s="25">
        <f t="shared" si="476"/>
        <v>1.0029760598604931</v>
      </c>
      <c r="I2502" s="4">
        <f t="shared" si="470"/>
        <v>16985.450283199767</v>
      </c>
      <c r="J2502" s="25">
        <f t="shared" si="477"/>
        <v>13097.622045536466</v>
      </c>
      <c r="K2502" s="15">
        <f t="shared" si="471"/>
        <v>13136.601352774096</v>
      </c>
      <c r="L2502" s="36">
        <f t="shared" si="472"/>
        <v>3899.3986472259039</v>
      </c>
      <c r="M2502" s="36">
        <f t="shared" si="473"/>
        <v>3899.3986472259039</v>
      </c>
      <c r="N2502" s="36">
        <f t="shared" si="474"/>
        <v>0.22889167922199483</v>
      </c>
      <c r="O2502" s="36">
        <f t="shared" si="475"/>
        <v>15205309.80998721</v>
      </c>
      <c r="P2502" s="35">
        <f t="shared" si="478"/>
        <v>15205309.80998721</v>
      </c>
    </row>
    <row r="2503" spans="1:16" x14ac:dyDescent="0.4">
      <c r="A2503" s="1">
        <v>2502</v>
      </c>
      <c r="B2503" s="21">
        <v>42315</v>
      </c>
      <c r="C2503" s="43">
        <v>2</v>
      </c>
      <c r="D2503" s="23">
        <v>13934</v>
      </c>
      <c r="E2503" s="25">
        <f t="shared" si="479"/>
        <v>14708.25</v>
      </c>
      <c r="F2503" s="25">
        <f t="shared" si="480"/>
        <v>14372.625</v>
      </c>
      <c r="G2503" s="25">
        <f t="shared" si="469"/>
        <v>0.96948191440324927</v>
      </c>
      <c r="H2503" s="25">
        <f t="shared" si="476"/>
        <v>0.99962528745511148</v>
      </c>
      <c r="I2503" s="4">
        <f t="shared" si="470"/>
        <v>13939.223201799716</v>
      </c>
      <c r="J2503" s="25">
        <f t="shared" si="477"/>
        <v>13097.938465563386</v>
      </c>
      <c r="K2503" s="15">
        <f t="shared" si="471"/>
        <v>13093.030503708162</v>
      </c>
      <c r="L2503" s="36">
        <f t="shared" si="472"/>
        <v>840.96949629183837</v>
      </c>
      <c r="M2503" s="36">
        <f t="shared" si="473"/>
        <v>840.96949629183837</v>
      </c>
      <c r="N2503" s="36">
        <f t="shared" si="474"/>
        <v>6.0353774672874866E-2</v>
      </c>
      <c r="O2503" s="36">
        <f t="shared" si="475"/>
        <v>707229.69369334832</v>
      </c>
      <c r="P2503" s="35">
        <f t="shared" si="478"/>
        <v>707229.69369334832</v>
      </c>
    </row>
    <row r="2504" spans="1:16" x14ac:dyDescent="0.4">
      <c r="A2504" s="1">
        <v>2503</v>
      </c>
      <c r="B2504" s="21">
        <v>42316</v>
      </c>
      <c r="C2504" s="43">
        <v>3</v>
      </c>
      <c r="D2504" s="23">
        <v>13574</v>
      </c>
      <c r="E2504" s="25">
        <f t="shared" si="479"/>
        <v>14037</v>
      </c>
      <c r="F2504" s="25">
        <f t="shared" si="480"/>
        <v>14167.375</v>
      </c>
      <c r="G2504" s="25">
        <f t="shared" si="469"/>
        <v>0.95811680004235078</v>
      </c>
      <c r="H2504" s="25">
        <f t="shared" si="476"/>
        <v>0.99623085886831275</v>
      </c>
      <c r="I2504" s="4">
        <f t="shared" si="470"/>
        <v>13625.355889316299</v>
      </c>
      <c r="J2504" s="25">
        <f t="shared" si="477"/>
        <v>13098.254885590306</v>
      </c>
      <c r="K2504" s="15">
        <f t="shared" si="471"/>
        <v>13048.885714347703</v>
      </c>
      <c r="L2504" s="36">
        <f t="shared" si="472"/>
        <v>525.11428565229653</v>
      </c>
      <c r="M2504" s="36">
        <f t="shared" si="473"/>
        <v>525.11428565229653</v>
      </c>
      <c r="N2504" s="36">
        <f t="shared" si="474"/>
        <v>3.8685301727736592E-2</v>
      </c>
      <c r="O2504" s="36">
        <f t="shared" si="475"/>
        <v>275745.01299612166</v>
      </c>
      <c r="P2504" s="35">
        <f t="shared" si="478"/>
        <v>275745.01299612166</v>
      </c>
    </row>
    <row r="2505" spans="1:16" x14ac:dyDescent="0.4">
      <c r="A2505" s="1">
        <v>2504</v>
      </c>
      <c r="B2505" s="21">
        <v>42317</v>
      </c>
      <c r="C2505" s="43">
        <v>4</v>
      </c>
      <c r="D2505" s="23">
        <v>11604</v>
      </c>
      <c r="E2505" s="25">
        <f t="shared" si="479"/>
        <v>14297.75</v>
      </c>
      <c r="F2505" s="25">
        <f t="shared" si="480"/>
        <v>14620.375</v>
      </c>
      <c r="G2505" s="25">
        <f t="shared" si="469"/>
        <v>0.79368689243606949</v>
      </c>
      <c r="H2505" s="25">
        <f t="shared" si="476"/>
        <v>1.0011677938160828</v>
      </c>
      <c r="I2505" s="4">
        <f t="shared" si="470"/>
        <v>11590.464726966324</v>
      </c>
      <c r="J2505" s="25">
        <f t="shared" si="477"/>
        <v>13098.571305617228</v>
      </c>
      <c r="K2505" s="15">
        <f t="shared" si="471"/>
        <v>13113.867736187447</v>
      </c>
      <c r="L2505" s="36">
        <f t="shared" si="472"/>
        <v>-1509.867736187447</v>
      </c>
      <c r="M2505" s="36">
        <f t="shared" si="473"/>
        <v>1509.867736187447</v>
      </c>
      <c r="N2505" s="36">
        <f t="shared" si="474"/>
        <v>0.13011614410439909</v>
      </c>
      <c r="O2505" s="36">
        <f t="shared" si="475"/>
        <v>2279700.5807798062</v>
      </c>
      <c r="P2505" s="35">
        <f t="shared" si="478"/>
        <v>2279700.5807798062</v>
      </c>
    </row>
    <row r="2506" spans="1:16" x14ac:dyDescent="0.4">
      <c r="A2506" s="1">
        <v>2505</v>
      </c>
      <c r="B2506" s="21">
        <v>42318</v>
      </c>
      <c r="C2506" s="43">
        <v>1</v>
      </c>
      <c r="D2506" s="23">
        <v>18079</v>
      </c>
      <c r="E2506" s="25">
        <f t="shared" si="479"/>
        <v>14943</v>
      </c>
      <c r="F2506" s="25">
        <f t="shared" si="480"/>
        <v>14997.875</v>
      </c>
      <c r="G2506" s="25">
        <f t="shared" si="469"/>
        <v>1.2054374369702374</v>
      </c>
      <c r="H2506" s="25">
        <f t="shared" si="476"/>
        <v>1.0029760598604931</v>
      </c>
      <c r="I2506" s="4">
        <f t="shared" si="470"/>
        <v>18025.355463135045</v>
      </c>
      <c r="J2506" s="25">
        <f t="shared" si="477"/>
        <v>13098.887725644148</v>
      </c>
      <c r="K2506" s="15">
        <f t="shared" si="471"/>
        <v>13137.870799621543</v>
      </c>
      <c r="L2506" s="36">
        <f t="shared" si="472"/>
        <v>4941.1292003784565</v>
      </c>
      <c r="M2506" s="36">
        <f t="shared" si="473"/>
        <v>4941.1292003784565</v>
      </c>
      <c r="N2506" s="36">
        <f t="shared" si="474"/>
        <v>0.27330766084288161</v>
      </c>
      <c r="O2506" s="36">
        <f t="shared" si="475"/>
        <v>24414757.774832644</v>
      </c>
      <c r="P2506" s="35">
        <f t="shared" si="478"/>
        <v>24414757.774832644</v>
      </c>
    </row>
    <row r="2507" spans="1:16" x14ac:dyDescent="0.4">
      <c r="A2507" s="1">
        <v>2506</v>
      </c>
      <c r="B2507" s="21">
        <v>42319</v>
      </c>
      <c r="C2507" s="43">
        <v>2</v>
      </c>
      <c r="D2507" s="23">
        <v>16515</v>
      </c>
      <c r="E2507" s="25">
        <f t="shared" si="479"/>
        <v>15052.75</v>
      </c>
      <c r="F2507" s="25">
        <f t="shared" si="480"/>
        <v>15081.875</v>
      </c>
      <c r="G2507" s="25">
        <f t="shared" si="469"/>
        <v>1.0950229994612739</v>
      </c>
      <c r="H2507" s="25">
        <f t="shared" si="476"/>
        <v>0.99962528745511148</v>
      </c>
      <c r="I2507" s="4">
        <f t="shared" si="470"/>
        <v>16521.190697410817</v>
      </c>
      <c r="J2507" s="25">
        <f t="shared" si="477"/>
        <v>13099.204145671069</v>
      </c>
      <c r="K2507" s="15">
        <f t="shared" si="471"/>
        <v>13094.295709549629</v>
      </c>
      <c r="L2507" s="36">
        <f t="shared" si="472"/>
        <v>3420.7042904503705</v>
      </c>
      <c r="M2507" s="36">
        <f t="shared" si="473"/>
        <v>3420.7042904503705</v>
      </c>
      <c r="N2507" s="36">
        <f t="shared" si="474"/>
        <v>0.20712711416593221</v>
      </c>
      <c r="O2507" s="36">
        <f t="shared" si="475"/>
        <v>11701217.842705572</v>
      </c>
      <c r="P2507" s="35">
        <f t="shared" si="478"/>
        <v>11701217.842705572</v>
      </c>
    </row>
    <row r="2508" spans="1:16" x14ac:dyDescent="0.4">
      <c r="A2508" s="1">
        <v>2507</v>
      </c>
      <c r="B2508" s="21">
        <v>42320</v>
      </c>
      <c r="C2508" s="43">
        <v>3</v>
      </c>
      <c r="D2508" s="23">
        <v>14013</v>
      </c>
      <c r="E2508" s="25">
        <f t="shared" si="479"/>
        <v>15111</v>
      </c>
      <c r="F2508" s="25">
        <f t="shared" si="480"/>
        <v>14168.375</v>
      </c>
      <c r="G2508" s="25">
        <f t="shared" si="469"/>
        <v>0.98903367535091358</v>
      </c>
      <c r="H2508" s="25">
        <f t="shared" si="476"/>
        <v>0.99623085886831275</v>
      </c>
      <c r="I2508" s="4">
        <f t="shared" si="470"/>
        <v>14066.016802489266</v>
      </c>
      <c r="J2508" s="25">
        <f t="shared" si="477"/>
        <v>13099.520565697991</v>
      </c>
      <c r="K2508" s="15">
        <f t="shared" si="471"/>
        <v>13050.146623928435</v>
      </c>
      <c r="L2508" s="36">
        <f t="shared" si="472"/>
        <v>962.85337607156544</v>
      </c>
      <c r="M2508" s="36">
        <f t="shared" si="473"/>
        <v>962.85337607156544</v>
      </c>
      <c r="N2508" s="36">
        <f t="shared" si="474"/>
        <v>6.8711437670132408E-2</v>
      </c>
      <c r="O2508" s="36">
        <f t="shared" si="475"/>
        <v>927086.62381241145</v>
      </c>
      <c r="P2508" s="35">
        <f t="shared" si="478"/>
        <v>927086.62381241145</v>
      </c>
    </row>
    <row r="2509" spans="1:16" x14ac:dyDescent="0.4">
      <c r="A2509" s="1">
        <v>2508</v>
      </c>
      <c r="B2509" s="21">
        <v>42321</v>
      </c>
      <c r="C2509" s="43">
        <v>4</v>
      </c>
      <c r="D2509" s="23">
        <v>11837</v>
      </c>
      <c r="E2509" s="25">
        <f t="shared" si="479"/>
        <v>13225.75</v>
      </c>
      <c r="F2509" s="25">
        <f t="shared" si="480"/>
        <v>12374.875</v>
      </c>
      <c r="G2509" s="25">
        <f t="shared" si="469"/>
        <v>0.95653491449408579</v>
      </c>
      <c r="H2509" s="25">
        <f t="shared" si="476"/>
        <v>1.0011677938160828</v>
      </c>
      <c r="I2509" s="4">
        <f t="shared" si="470"/>
        <v>11823.192948388518</v>
      </c>
      <c r="J2509" s="25">
        <f t="shared" si="477"/>
        <v>13099.836985724911</v>
      </c>
      <c r="K2509" s="15">
        <f t="shared" si="471"/>
        <v>13115.134894348534</v>
      </c>
      <c r="L2509" s="36">
        <f t="shared" si="472"/>
        <v>-1278.1348943485336</v>
      </c>
      <c r="M2509" s="36">
        <f t="shared" si="473"/>
        <v>1278.1348943485336</v>
      </c>
      <c r="N2509" s="36">
        <f t="shared" si="474"/>
        <v>0.10797794156868579</v>
      </c>
      <c r="O2509" s="36">
        <f t="shared" si="475"/>
        <v>1633628.8081513373</v>
      </c>
      <c r="P2509" s="35">
        <f t="shared" si="478"/>
        <v>1633628.8081513373</v>
      </c>
    </row>
    <row r="2510" spans="1:16" x14ac:dyDescent="0.4">
      <c r="A2510" s="1">
        <v>2509</v>
      </c>
      <c r="B2510" s="21">
        <v>42322</v>
      </c>
      <c r="C2510" s="43">
        <v>1</v>
      </c>
      <c r="D2510" s="23">
        <v>10538</v>
      </c>
      <c r="E2510" s="25">
        <f t="shared" si="479"/>
        <v>11524</v>
      </c>
      <c r="F2510" s="25">
        <f t="shared" si="480"/>
        <v>11241.125</v>
      </c>
      <c r="G2510" s="25">
        <f t="shared" si="469"/>
        <v>0.93745065551713014</v>
      </c>
      <c r="H2510" s="25">
        <f t="shared" si="476"/>
        <v>1.0029760598604931</v>
      </c>
      <c r="I2510" s="4">
        <f t="shared" si="470"/>
        <v>10506.731338598212</v>
      </c>
      <c r="J2510" s="25">
        <f t="shared" si="477"/>
        <v>13100.153405751831</v>
      </c>
      <c r="K2510" s="15">
        <f t="shared" si="471"/>
        <v>13139.140246468991</v>
      </c>
      <c r="L2510" s="36">
        <f t="shared" si="472"/>
        <v>-2601.1402464689909</v>
      </c>
      <c r="M2510" s="36">
        <f t="shared" si="473"/>
        <v>2601.1402464689909</v>
      </c>
      <c r="N2510" s="36">
        <f t="shared" si="474"/>
        <v>0.24683433730015097</v>
      </c>
      <c r="O2510" s="36">
        <f t="shared" si="475"/>
        <v>6765930.5818007626</v>
      </c>
      <c r="P2510" s="35">
        <f t="shared" si="478"/>
        <v>6765930.5818007626</v>
      </c>
    </row>
    <row r="2511" spans="1:16" x14ac:dyDescent="0.4">
      <c r="A2511" s="1">
        <v>2510</v>
      </c>
      <c r="B2511" s="21">
        <v>42323</v>
      </c>
      <c r="C2511" s="43">
        <v>2</v>
      </c>
      <c r="D2511" s="23">
        <v>9708</v>
      </c>
      <c r="E2511" s="25">
        <f t="shared" si="479"/>
        <v>10958.25</v>
      </c>
      <c r="F2511" s="25">
        <f t="shared" si="480"/>
        <v>10989.125</v>
      </c>
      <c r="G2511" s="25">
        <f t="shared" si="469"/>
        <v>0.8834188345295918</v>
      </c>
      <c r="H2511" s="25">
        <f t="shared" si="476"/>
        <v>0.99962528745511148</v>
      </c>
      <c r="I2511" s="4">
        <f t="shared" si="470"/>
        <v>9711.6390729920804</v>
      </c>
      <c r="J2511" s="25">
        <f t="shared" si="477"/>
        <v>13100.469825778753</v>
      </c>
      <c r="K2511" s="15">
        <f t="shared" si="471"/>
        <v>13095.560915391101</v>
      </c>
      <c r="L2511" s="36">
        <f t="shared" si="472"/>
        <v>-3387.5609153911009</v>
      </c>
      <c r="M2511" s="36">
        <f t="shared" si="473"/>
        <v>3387.5609153911009</v>
      </c>
      <c r="N2511" s="36">
        <f t="shared" si="474"/>
        <v>0.34894529412763708</v>
      </c>
      <c r="O2511" s="36">
        <f t="shared" si="475"/>
        <v>11475568.955485394</v>
      </c>
      <c r="P2511" s="35">
        <f t="shared" si="478"/>
        <v>11475568.955485394</v>
      </c>
    </row>
    <row r="2512" spans="1:16" x14ac:dyDescent="0.4">
      <c r="A2512" s="1">
        <v>2511</v>
      </c>
      <c r="B2512" s="21">
        <v>42324</v>
      </c>
      <c r="C2512" s="43">
        <v>3</v>
      </c>
      <c r="D2512" s="23">
        <v>11750</v>
      </c>
      <c r="E2512" s="25">
        <f t="shared" si="479"/>
        <v>11020</v>
      </c>
      <c r="F2512" s="25">
        <f t="shared" si="480"/>
        <v>11258.5</v>
      </c>
      <c r="G2512" s="25">
        <f t="shared" si="469"/>
        <v>1.0436559044277658</v>
      </c>
      <c r="H2512" s="25">
        <f t="shared" si="476"/>
        <v>0.99623085886831275</v>
      </c>
      <c r="I2512" s="4">
        <f t="shared" si="470"/>
        <v>11794.454965335679</v>
      </c>
      <c r="J2512" s="25">
        <f t="shared" si="477"/>
        <v>13100.786245805673</v>
      </c>
      <c r="K2512" s="15">
        <f t="shared" si="471"/>
        <v>13051.407533509164</v>
      </c>
      <c r="L2512" s="36">
        <f t="shared" si="472"/>
        <v>-1301.4075335091638</v>
      </c>
      <c r="M2512" s="36">
        <f t="shared" si="473"/>
        <v>1301.4075335091638</v>
      </c>
      <c r="N2512" s="36">
        <f t="shared" si="474"/>
        <v>0.11075808795822671</v>
      </c>
      <c r="O2512" s="36">
        <f t="shared" si="475"/>
        <v>1693661.5682744053</v>
      </c>
      <c r="P2512" s="35">
        <f t="shared" si="478"/>
        <v>1693661.5682744053</v>
      </c>
    </row>
    <row r="2513" spans="1:16" x14ac:dyDescent="0.4">
      <c r="A2513" s="1">
        <v>2512</v>
      </c>
      <c r="B2513" s="21">
        <v>42325</v>
      </c>
      <c r="C2513" s="43">
        <v>4</v>
      </c>
      <c r="D2513" s="23">
        <v>12084</v>
      </c>
      <c r="E2513" s="25">
        <f t="shared" si="479"/>
        <v>11497</v>
      </c>
      <c r="F2513" s="25">
        <f t="shared" si="480"/>
        <v>11514</v>
      </c>
      <c r="G2513" s="25">
        <f t="shared" si="469"/>
        <v>1.0495049504950495</v>
      </c>
      <c r="H2513" s="25">
        <f t="shared" si="476"/>
        <v>1.0011677938160828</v>
      </c>
      <c r="I2513" s="4">
        <f t="shared" si="470"/>
        <v>12069.904839767412</v>
      </c>
      <c r="J2513" s="25">
        <f t="shared" si="477"/>
        <v>13101.102665832594</v>
      </c>
      <c r="K2513" s="15">
        <f t="shared" si="471"/>
        <v>13116.402052509618</v>
      </c>
      <c r="L2513" s="36">
        <f t="shared" si="472"/>
        <v>-1032.4020525096184</v>
      </c>
      <c r="M2513" s="36">
        <f t="shared" si="473"/>
        <v>1032.4020525096184</v>
      </c>
      <c r="N2513" s="36">
        <f t="shared" si="474"/>
        <v>8.5435456182523864E-2</v>
      </c>
      <c r="O2513" s="36">
        <f t="shared" si="475"/>
        <v>1065853.998026073</v>
      </c>
      <c r="P2513" s="35">
        <f t="shared" si="478"/>
        <v>1065853.998026073</v>
      </c>
    </row>
    <row r="2514" spans="1:16" x14ac:dyDescent="0.4">
      <c r="A2514" s="1">
        <v>2513</v>
      </c>
      <c r="B2514" s="21">
        <v>42326</v>
      </c>
      <c r="C2514" s="43">
        <v>1</v>
      </c>
      <c r="D2514" s="23">
        <v>12446</v>
      </c>
      <c r="E2514" s="25">
        <f t="shared" si="479"/>
        <v>11531</v>
      </c>
      <c r="F2514" s="25">
        <f t="shared" si="480"/>
        <v>11636.375</v>
      </c>
      <c r="G2514" s="25">
        <f t="shared" si="469"/>
        <v>1.0695770804911324</v>
      </c>
      <c r="H2514" s="25">
        <f t="shared" si="476"/>
        <v>1.0029760598604931</v>
      </c>
      <c r="I2514" s="4">
        <f t="shared" si="470"/>
        <v>12409.069865267922</v>
      </c>
      <c r="J2514" s="25">
        <f t="shared" si="477"/>
        <v>13101.419085859516</v>
      </c>
      <c r="K2514" s="15">
        <f t="shared" si="471"/>
        <v>13140.40969331644</v>
      </c>
      <c r="L2514" s="36">
        <f t="shared" si="472"/>
        <v>-694.4096933164401</v>
      </c>
      <c r="M2514" s="36">
        <f t="shared" si="473"/>
        <v>694.4096933164401</v>
      </c>
      <c r="N2514" s="36">
        <f t="shared" si="474"/>
        <v>5.5793804701626232E-2</v>
      </c>
      <c r="O2514" s="36">
        <f t="shared" si="475"/>
        <v>482204.82217183238</v>
      </c>
      <c r="P2514" s="35">
        <f t="shared" si="478"/>
        <v>482204.82217183238</v>
      </c>
    </row>
    <row r="2515" spans="1:16" x14ac:dyDescent="0.4">
      <c r="A2515" s="1">
        <v>2514</v>
      </c>
      <c r="B2515" s="21">
        <v>42327</v>
      </c>
      <c r="C2515" s="43">
        <v>2</v>
      </c>
      <c r="D2515" s="23">
        <v>9844</v>
      </c>
      <c r="E2515" s="25">
        <f t="shared" si="479"/>
        <v>11741.75</v>
      </c>
      <c r="F2515" s="25">
        <f t="shared" si="480"/>
        <v>11625</v>
      </c>
      <c r="G2515" s="25">
        <f t="shared" si="469"/>
        <v>0.84679569892473117</v>
      </c>
      <c r="H2515" s="25">
        <f t="shared" si="476"/>
        <v>0.99962528745511148</v>
      </c>
      <c r="I2515" s="4">
        <f t="shared" si="470"/>
        <v>9847.6900530010334</v>
      </c>
      <c r="J2515" s="25">
        <f t="shared" si="477"/>
        <v>13101.735505886436</v>
      </c>
      <c r="K2515" s="15">
        <f t="shared" si="471"/>
        <v>13096.826121232569</v>
      </c>
      <c r="L2515" s="36">
        <f t="shared" si="472"/>
        <v>-3252.8261212325688</v>
      </c>
      <c r="M2515" s="36">
        <f t="shared" si="473"/>
        <v>3252.8261212325688</v>
      </c>
      <c r="N2515" s="36">
        <f t="shared" si="474"/>
        <v>0.33043743612683552</v>
      </c>
      <c r="O2515" s="36">
        <f t="shared" si="475"/>
        <v>10580877.774972918</v>
      </c>
      <c r="P2515" s="35">
        <f t="shared" si="478"/>
        <v>10580877.774972918</v>
      </c>
    </row>
    <row r="2516" spans="1:16" x14ac:dyDescent="0.4">
      <c r="A2516" s="1">
        <v>2515</v>
      </c>
      <c r="B2516" s="21">
        <v>42328</v>
      </c>
      <c r="C2516" s="43">
        <v>3</v>
      </c>
      <c r="D2516" s="23">
        <v>12593</v>
      </c>
      <c r="E2516" s="25">
        <f t="shared" si="479"/>
        <v>11508.25</v>
      </c>
      <c r="F2516" s="25">
        <f t="shared" si="480"/>
        <v>11227.5</v>
      </c>
      <c r="G2516" s="25">
        <f t="shared" si="469"/>
        <v>1.1216210198174126</v>
      </c>
      <c r="H2516" s="25">
        <f t="shared" si="476"/>
        <v>0.99623085886831275</v>
      </c>
      <c r="I2516" s="4">
        <f t="shared" si="470"/>
        <v>12640.644372635934</v>
      </c>
      <c r="J2516" s="25">
        <f t="shared" si="477"/>
        <v>13102.051925913358</v>
      </c>
      <c r="K2516" s="15">
        <f t="shared" si="471"/>
        <v>13052.668443089895</v>
      </c>
      <c r="L2516" s="36">
        <f t="shared" si="472"/>
        <v>-459.66844308989494</v>
      </c>
      <c r="M2516" s="36">
        <f t="shared" si="473"/>
        <v>459.66844308989494</v>
      </c>
      <c r="N2516" s="36">
        <f t="shared" si="474"/>
        <v>3.650190130150837E-2</v>
      </c>
      <c r="O2516" s="36">
        <f t="shared" si="475"/>
        <v>211295.07757268797</v>
      </c>
      <c r="P2516" s="35">
        <f t="shared" si="478"/>
        <v>211295.07757268797</v>
      </c>
    </row>
    <row r="2517" spans="1:16" x14ac:dyDescent="0.4">
      <c r="A2517" s="1">
        <v>2516</v>
      </c>
      <c r="B2517" s="21">
        <v>42329</v>
      </c>
      <c r="C2517" s="43">
        <v>4</v>
      </c>
      <c r="D2517" s="23">
        <v>11150</v>
      </c>
      <c r="E2517" s="25">
        <f t="shared" si="479"/>
        <v>10946.75</v>
      </c>
      <c r="F2517" s="25">
        <f t="shared" si="480"/>
        <v>11263</v>
      </c>
      <c r="G2517" s="25">
        <f t="shared" si="469"/>
        <v>0.98996714907218331</v>
      </c>
      <c r="H2517" s="25">
        <f t="shared" si="476"/>
        <v>1.0011677938160828</v>
      </c>
      <c r="I2517" s="4">
        <f t="shared" si="470"/>
        <v>11136.994286941959</v>
      </c>
      <c r="J2517" s="25">
        <f t="shared" si="477"/>
        <v>13102.368345940278</v>
      </c>
      <c r="K2517" s="15">
        <f t="shared" si="471"/>
        <v>13117.669210670707</v>
      </c>
      <c r="L2517" s="36">
        <f t="shared" si="472"/>
        <v>-1967.6692106707069</v>
      </c>
      <c r="M2517" s="36">
        <f t="shared" si="473"/>
        <v>1967.6692106707069</v>
      </c>
      <c r="N2517" s="36">
        <f t="shared" si="474"/>
        <v>0.17647257494804547</v>
      </c>
      <c r="O2517" s="36">
        <f t="shared" si="475"/>
        <v>3871722.1226214827</v>
      </c>
      <c r="P2517" s="35">
        <f t="shared" si="478"/>
        <v>3871722.1226214827</v>
      </c>
    </row>
    <row r="2518" spans="1:16" x14ac:dyDescent="0.4">
      <c r="A2518" s="1">
        <v>2517</v>
      </c>
      <c r="B2518" s="21">
        <v>42330</v>
      </c>
      <c r="C2518" s="43">
        <v>1</v>
      </c>
      <c r="D2518" s="23">
        <v>10200</v>
      </c>
      <c r="E2518" s="25">
        <f t="shared" si="479"/>
        <v>11579.25</v>
      </c>
      <c r="F2518" s="25">
        <f t="shared" si="480"/>
        <v>11607.75</v>
      </c>
      <c r="G2518" s="25">
        <f t="shared" si="469"/>
        <v>0.8787232667829683</v>
      </c>
      <c r="H2518" s="25">
        <f t="shared" si="476"/>
        <v>1.0029760598604931</v>
      </c>
      <c r="I2518" s="4">
        <f t="shared" si="470"/>
        <v>10169.73426207077</v>
      </c>
      <c r="J2518" s="25">
        <f t="shared" si="477"/>
        <v>13102.684765967198</v>
      </c>
      <c r="K2518" s="15">
        <f t="shared" si="471"/>
        <v>13141.679140163887</v>
      </c>
      <c r="L2518" s="36">
        <f t="shared" si="472"/>
        <v>-2941.6791401638875</v>
      </c>
      <c r="M2518" s="36">
        <f t="shared" si="473"/>
        <v>2941.6791401638875</v>
      </c>
      <c r="N2518" s="36">
        <f t="shared" si="474"/>
        <v>0.28839991570234191</v>
      </c>
      <c r="O2518" s="36">
        <f t="shared" si="475"/>
        <v>8653476.1636753492</v>
      </c>
      <c r="P2518" s="35">
        <f t="shared" si="478"/>
        <v>8653476.1636753492</v>
      </c>
    </row>
    <row r="2519" spans="1:16" x14ac:dyDescent="0.4">
      <c r="A2519" s="1">
        <v>2518</v>
      </c>
      <c r="B2519" s="21">
        <v>42331</v>
      </c>
      <c r="C2519" s="43">
        <v>2</v>
      </c>
      <c r="D2519" s="23">
        <v>12374</v>
      </c>
      <c r="E2519" s="25">
        <f t="shared" si="479"/>
        <v>11636.25</v>
      </c>
      <c r="F2519" s="25">
        <f t="shared" si="480"/>
        <v>11848.375</v>
      </c>
      <c r="G2519" s="25">
        <f t="shared" si="469"/>
        <v>1.0443626235665229</v>
      </c>
      <c r="H2519" s="25">
        <f t="shared" si="476"/>
        <v>0.99962528745511148</v>
      </c>
      <c r="I2519" s="4">
        <f t="shared" si="470"/>
        <v>12378.638431108775</v>
      </c>
      <c r="J2519" s="25">
        <f t="shared" si="477"/>
        <v>13103.001185994121</v>
      </c>
      <c r="K2519" s="15">
        <f t="shared" si="471"/>
        <v>13098.09132707404</v>
      </c>
      <c r="L2519" s="36">
        <f t="shared" si="472"/>
        <v>-724.09132707404024</v>
      </c>
      <c r="M2519" s="36">
        <f t="shared" si="473"/>
        <v>724.09132707404024</v>
      </c>
      <c r="N2519" s="36">
        <f t="shared" si="474"/>
        <v>5.8517159129953145E-2</v>
      </c>
      <c r="O2519" s="36">
        <f t="shared" si="475"/>
        <v>524308.24994384474</v>
      </c>
      <c r="P2519" s="35">
        <f t="shared" si="478"/>
        <v>524308.24994384474</v>
      </c>
    </row>
    <row r="2520" spans="1:16" x14ac:dyDescent="0.4">
      <c r="A2520" s="1">
        <v>2519</v>
      </c>
      <c r="B2520" s="21">
        <v>42332</v>
      </c>
      <c r="C2520" s="43">
        <v>3</v>
      </c>
      <c r="D2520" s="23">
        <v>12821</v>
      </c>
      <c r="E2520" s="25">
        <f t="shared" si="479"/>
        <v>12060.5</v>
      </c>
      <c r="F2520" s="25">
        <f t="shared" si="480"/>
        <v>12391.25</v>
      </c>
      <c r="G2520" s="25">
        <f t="shared" si="469"/>
        <v>1.0346817310602239</v>
      </c>
      <c r="H2520" s="25">
        <f t="shared" si="476"/>
        <v>0.99623085886831275</v>
      </c>
      <c r="I2520" s="4">
        <f t="shared" si="470"/>
        <v>12869.506988133511</v>
      </c>
      <c r="J2520" s="25">
        <f t="shared" si="477"/>
        <v>13103.317606021041</v>
      </c>
      <c r="K2520" s="15">
        <f t="shared" si="471"/>
        <v>13053.929352670626</v>
      </c>
      <c r="L2520" s="36">
        <f t="shared" si="472"/>
        <v>-232.92935267062603</v>
      </c>
      <c r="M2520" s="36">
        <f t="shared" si="473"/>
        <v>232.92935267062603</v>
      </c>
      <c r="N2520" s="36">
        <f t="shared" si="474"/>
        <v>1.8167799131941817E-2</v>
      </c>
      <c r="O2520" s="36">
        <f t="shared" si="475"/>
        <v>54256.083335556876</v>
      </c>
      <c r="P2520" s="35">
        <f t="shared" si="478"/>
        <v>54256.083335556876</v>
      </c>
    </row>
    <row r="2521" spans="1:16" x14ac:dyDescent="0.4">
      <c r="A2521" s="1">
        <v>2520</v>
      </c>
      <c r="B2521" s="21">
        <v>42333</v>
      </c>
      <c r="C2521" s="43">
        <v>4</v>
      </c>
      <c r="D2521" s="23">
        <v>12847</v>
      </c>
      <c r="E2521" s="25">
        <f t="shared" si="479"/>
        <v>12722</v>
      </c>
      <c r="F2521" s="25">
        <f t="shared" si="480"/>
        <v>12807.25</v>
      </c>
      <c r="G2521" s="25">
        <f t="shared" si="469"/>
        <v>1.003103710788811</v>
      </c>
      <c r="H2521" s="25">
        <f t="shared" si="476"/>
        <v>1.0011677938160828</v>
      </c>
      <c r="I2521" s="4">
        <f t="shared" si="470"/>
        <v>12832.014852407476</v>
      </c>
      <c r="J2521" s="25">
        <f t="shared" si="477"/>
        <v>13103.634026047961</v>
      </c>
      <c r="K2521" s="15">
        <f t="shared" si="471"/>
        <v>13118.936368831792</v>
      </c>
      <c r="L2521" s="36">
        <f t="shared" si="472"/>
        <v>-271.9363688317917</v>
      </c>
      <c r="M2521" s="36">
        <f t="shared" si="473"/>
        <v>271.9363688317917</v>
      </c>
      <c r="N2521" s="36">
        <f t="shared" si="474"/>
        <v>2.1167305116509046E-2</v>
      </c>
      <c r="O2521" s="36">
        <f t="shared" si="475"/>
        <v>73949.388693420246</v>
      </c>
      <c r="P2521" s="35">
        <f t="shared" si="478"/>
        <v>73949.388693420246</v>
      </c>
    </row>
    <row r="2522" spans="1:16" x14ac:dyDescent="0.4">
      <c r="A2522" s="1">
        <v>2521</v>
      </c>
      <c r="B2522" s="21">
        <v>42334</v>
      </c>
      <c r="C2522" s="43">
        <v>1</v>
      </c>
      <c r="D2522" s="23">
        <v>12846</v>
      </c>
      <c r="E2522" s="25">
        <f t="shared" si="479"/>
        <v>12892.5</v>
      </c>
      <c r="F2522" s="25">
        <f t="shared" si="480"/>
        <v>12772.5</v>
      </c>
      <c r="G2522" s="25">
        <f t="shared" si="469"/>
        <v>1.0057545507927188</v>
      </c>
      <c r="H2522" s="25">
        <f t="shared" si="476"/>
        <v>1.0029760598604931</v>
      </c>
      <c r="I2522" s="4">
        <f t="shared" si="470"/>
        <v>12807.882973584423</v>
      </c>
      <c r="J2522" s="25">
        <f t="shared" si="477"/>
        <v>13103.950446074883</v>
      </c>
      <c r="K2522" s="15">
        <f t="shared" si="471"/>
        <v>13142.948587011337</v>
      </c>
      <c r="L2522" s="36">
        <f t="shared" si="472"/>
        <v>-296.94858701133671</v>
      </c>
      <c r="M2522" s="36">
        <f t="shared" si="473"/>
        <v>296.94858701133671</v>
      </c>
      <c r="N2522" s="36">
        <f t="shared" si="474"/>
        <v>2.3116035109087399E-2</v>
      </c>
      <c r="O2522" s="36">
        <f t="shared" si="475"/>
        <v>88178.463328029407</v>
      </c>
      <c r="P2522" s="35">
        <f t="shared" si="478"/>
        <v>88178.463328029407</v>
      </c>
    </row>
    <row r="2523" spans="1:16" x14ac:dyDescent="0.4">
      <c r="A2523" s="1">
        <v>2522</v>
      </c>
      <c r="B2523" s="21">
        <v>42335</v>
      </c>
      <c r="C2523" s="43">
        <v>2</v>
      </c>
      <c r="D2523" s="23">
        <v>13056</v>
      </c>
      <c r="E2523" s="25">
        <f t="shared" si="479"/>
        <v>12652.5</v>
      </c>
      <c r="F2523" s="25">
        <f t="shared" si="480"/>
        <v>12389.75</v>
      </c>
      <c r="G2523" s="25">
        <f t="shared" si="469"/>
        <v>1.0537742892310176</v>
      </c>
      <c r="H2523" s="25">
        <f t="shared" si="476"/>
        <v>0.99962528745511148</v>
      </c>
      <c r="I2523" s="4">
        <f t="shared" si="470"/>
        <v>13060.894080859558</v>
      </c>
      <c r="J2523" s="25">
        <f t="shared" si="477"/>
        <v>13104.266866101803</v>
      </c>
      <c r="K2523" s="15">
        <f t="shared" si="471"/>
        <v>13099.356532915508</v>
      </c>
      <c r="L2523" s="36">
        <f t="shared" si="472"/>
        <v>-43.356532915508069</v>
      </c>
      <c r="M2523" s="36">
        <f t="shared" si="473"/>
        <v>43.356532915508069</v>
      </c>
      <c r="N2523" s="36">
        <f t="shared" si="474"/>
        <v>3.3208128764941843E-3</v>
      </c>
      <c r="O2523" s="36">
        <f t="shared" si="475"/>
        <v>1879.7889464535347</v>
      </c>
      <c r="P2523" s="35">
        <f t="shared" si="478"/>
        <v>1879.7889464535347</v>
      </c>
    </row>
    <row r="2524" spans="1:16" x14ac:dyDescent="0.4">
      <c r="A2524" s="1">
        <v>2523</v>
      </c>
      <c r="B2524" s="21">
        <v>42336</v>
      </c>
      <c r="C2524" s="43">
        <v>3</v>
      </c>
      <c r="D2524" s="23">
        <v>11861</v>
      </c>
      <c r="E2524" s="25">
        <f t="shared" si="479"/>
        <v>12127</v>
      </c>
      <c r="F2524" s="25">
        <f t="shared" si="480"/>
        <v>12219.75</v>
      </c>
      <c r="G2524" s="25">
        <f t="shared" si="469"/>
        <v>0.97064178890730168</v>
      </c>
      <c r="H2524" s="25">
        <f t="shared" si="476"/>
        <v>0.99623085886831275</v>
      </c>
      <c r="I2524" s="4">
        <f t="shared" si="470"/>
        <v>11905.874922880554</v>
      </c>
      <c r="J2524" s="25">
        <f t="shared" si="477"/>
        <v>13104.583286128724</v>
      </c>
      <c r="K2524" s="15">
        <f t="shared" si="471"/>
        <v>13055.190262251355</v>
      </c>
      <c r="L2524" s="36">
        <f t="shared" si="472"/>
        <v>-1194.1902622513553</v>
      </c>
      <c r="M2524" s="36">
        <f t="shared" si="473"/>
        <v>1194.1902622513553</v>
      </c>
      <c r="N2524" s="36">
        <f t="shared" si="474"/>
        <v>0.10068208938971042</v>
      </c>
      <c r="O2524" s="36">
        <f t="shared" si="475"/>
        <v>1426090.3824559608</v>
      </c>
      <c r="P2524" s="35">
        <f t="shared" si="478"/>
        <v>1426090.3824559608</v>
      </c>
    </row>
    <row r="2525" spans="1:16" x14ac:dyDescent="0.4">
      <c r="A2525" s="1">
        <v>2524</v>
      </c>
      <c r="B2525" s="21">
        <v>42337</v>
      </c>
      <c r="C2525" s="43">
        <v>4</v>
      </c>
      <c r="D2525" s="23">
        <v>10745</v>
      </c>
      <c r="E2525" s="25">
        <f t="shared" si="479"/>
        <v>12312.5</v>
      </c>
      <c r="F2525" s="25">
        <f t="shared" si="480"/>
        <v>12390.5</v>
      </c>
      <c r="G2525" s="25">
        <f t="shared" si="469"/>
        <v>0.86719664258908036</v>
      </c>
      <c r="H2525" s="25">
        <f t="shared" si="476"/>
        <v>1.0011677938160828</v>
      </c>
      <c r="I2525" s="4">
        <f t="shared" si="470"/>
        <v>10732.466691766042</v>
      </c>
      <c r="J2525" s="25">
        <f t="shared" si="477"/>
        <v>13104.899706155646</v>
      </c>
      <c r="K2525" s="15">
        <f t="shared" si="471"/>
        <v>13120.20352699288</v>
      </c>
      <c r="L2525" s="36">
        <f t="shared" si="472"/>
        <v>-2375.2035269928801</v>
      </c>
      <c r="M2525" s="36">
        <f t="shared" si="473"/>
        <v>2375.2035269928801</v>
      </c>
      <c r="N2525" s="36">
        <f t="shared" si="474"/>
        <v>0.22105198017616381</v>
      </c>
      <c r="O2525" s="36">
        <f t="shared" si="475"/>
        <v>5641591.7946394179</v>
      </c>
      <c r="P2525" s="35">
        <f t="shared" si="478"/>
        <v>5641591.7946394179</v>
      </c>
    </row>
    <row r="2526" spans="1:16" x14ac:dyDescent="0.4">
      <c r="A2526" s="1">
        <v>2525</v>
      </c>
      <c r="B2526" s="21">
        <v>42338</v>
      </c>
      <c r="C2526" s="43">
        <v>1</v>
      </c>
      <c r="D2526" s="23">
        <v>13588</v>
      </c>
      <c r="E2526" s="25">
        <f t="shared" si="479"/>
        <v>12468.5</v>
      </c>
      <c r="F2526" s="25">
        <f t="shared" si="480"/>
        <v>12656.875</v>
      </c>
      <c r="G2526" s="25">
        <f t="shared" si="469"/>
        <v>1.0735667374450644</v>
      </c>
      <c r="H2526" s="25">
        <f t="shared" si="476"/>
        <v>1.0029760598604931</v>
      </c>
      <c r="I2526" s="4">
        <f t="shared" si="470"/>
        <v>13547.681289511531</v>
      </c>
      <c r="J2526" s="25">
        <f t="shared" si="477"/>
        <v>13105.216126182566</v>
      </c>
      <c r="K2526" s="15">
        <f t="shared" si="471"/>
        <v>13144.218033858784</v>
      </c>
      <c r="L2526" s="36">
        <f t="shared" si="472"/>
        <v>443.78196614121589</v>
      </c>
      <c r="M2526" s="36">
        <f t="shared" si="473"/>
        <v>443.78196614121589</v>
      </c>
      <c r="N2526" s="36">
        <f t="shared" si="474"/>
        <v>3.2659844431941115E-2</v>
      </c>
      <c r="O2526" s="36">
        <f t="shared" si="475"/>
        <v>196942.43347216328</v>
      </c>
      <c r="P2526" s="35">
        <f t="shared" si="478"/>
        <v>196942.43347216328</v>
      </c>
    </row>
    <row r="2527" spans="1:16" x14ac:dyDescent="0.4">
      <c r="A2527" s="1">
        <v>2526</v>
      </c>
      <c r="B2527" s="21">
        <v>42339</v>
      </c>
      <c r="C2527" s="43">
        <v>2</v>
      </c>
      <c r="D2527" s="23">
        <v>13680</v>
      </c>
      <c r="E2527" s="25">
        <f t="shared" si="479"/>
        <v>12845.25</v>
      </c>
      <c r="F2527" s="25">
        <f t="shared" si="480"/>
        <v>12850.125</v>
      </c>
      <c r="G2527" s="25">
        <f t="shared" si="469"/>
        <v>1.0645810838415968</v>
      </c>
      <c r="H2527" s="25">
        <f t="shared" si="476"/>
        <v>0.99962528745511148</v>
      </c>
      <c r="I2527" s="4">
        <f t="shared" si="470"/>
        <v>13685.127989135934</v>
      </c>
      <c r="J2527" s="25">
        <f t="shared" si="477"/>
        <v>13105.532546209486</v>
      </c>
      <c r="K2527" s="15">
        <f t="shared" si="471"/>
        <v>13100.621738756976</v>
      </c>
      <c r="L2527" s="36">
        <f t="shared" si="472"/>
        <v>579.3782612430241</v>
      </c>
      <c r="M2527" s="36">
        <f t="shared" si="473"/>
        <v>579.3782612430241</v>
      </c>
      <c r="N2527" s="36">
        <f t="shared" si="474"/>
        <v>4.2352212079168429E-2</v>
      </c>
      <c r="O2527" s="36">
        <f t="shared" si="475"/>
        <v>335679.1696009899</v>
      </c>
      <c r="P2527" s="35">
        <f t="shared" si="478"/>
        <v>335679.1696009899</v>
      </c>
    </row>
    <row r="2528" spans="1:16" x14ac:dyDescent="0.4">
      <c r="A2528" s="1">
        <v>2527</v>
      </c>
      <c r="B2528" s="21">
        <v>42340</v>
      </c>
      <c r="C2528" s="43">
        <v>3</v>
      </c>
      <c r="D2528" s="23">
        <v>13368</v>
      </c>
      <c r="E2528" s="25">
        <f t="shared" si="479"/>
        <v>12855</v>
      </c>
      <c r="F2528" s="25">
        <f t="shared" si="480"/>
        <v>12850</v>
      </c>
      <c r="G2528" s="25">
        <f t="shared" si="469"/>
        <v>1.0403112840466926</v>
      </c>
      <c r="H2528" s="25">
        <f t="shared" si="476"/>
        <v>0.99623085886831275</v>
      </c>
      <c r="I2528" s="4">
        <f t="shared" si="470"/>
        <v>13418.576508647435</v>
      </c>
      <c r="J2528" s="25">
        <f t="shared" si="477"/>
        <v>13105.848966236408</v>
      </c>
      <c r="K2528" s="15">
        <f t="shared" si="471"/>
        <v>13056.451171832086</v>
      </c>
      <c r="L2528" s="36">
        <f t="shared" si="472"/>
        <v>311.5488281679136</v>
      </c>
      <c r="M2528" s="36">
        <f t="shared" si="473"/>
        <v>311.5488281679136</v>
      </c>
      <c r="N2528" s="36">
        <f t="shared" si="474"/>
        <v>2.3305567636738002E-2</v>
      </c>
      <c r="O2528" s="36">
        <f t="shared" si="475"/>
        <v>97062.672332800154</v>
      </c>
      <c r="P2528" s="35">
        <f t="shared" si="478"/>
        <v>97062.672332800154</v>
      </c>
    </row>
    <row r="2529" spans="1:16" x14ac:dyDescent="0.4">
      <c r="A2529" s="1">
        <v>2528</v>
      </c>
      <c r="B2529" s="21">
        <v>42341</v>
      </c>
      <c r="C2529" s="43">
        <v>4</v>
      </c>
      <c r="D2529" s="23">
        <v>10784</v>
      </c>
      <c r="E2529" s="25">
        <f t="shared" si="479"/>
        <v>12845</v>
      </c>
      <c r="F2529" s="25">
        <f t="shared" si="480"/>
        <v>12669.25</v>
      </c>
      <c r="G2529" s="25">
        <f t="shared" si="469"/>
        <v>0.85119482210864894</v>
      </c>
      <c r="H2529" s="25">
        <f t="shared" si="476"/>
        <v>1.0011677938160828</v>
      </c>
      <c r="I2529" s="4">
        <f t="shared" si="470"/>
        <v>10771.42120093113</v>
      </c>
      <c r="J2529" s="25">
        <f t="shared" si="477"/>
        <v>13106.165386263328</v>
      </c>
      <c r="K2529" s="15">
        <f t="shared" si="471"/>
        <v>13121.470685153965</v>
      </c>
      <c r="L2529" s="36">
        <f t="shared" si="472"/>
        <v>-2337.470685153965</v>
      </c>
      <c r="M2529" s="36">
        <f t="shared" si="473"/>
        <v>2337.470685153965</v>
      </c>
      <c r="N2529" s="36">
        <f t="shared" si="474"/>
        <v>0.21675358727317925</v>
      </c>
      <c r="O2529" s="36">
        <f t="shared" si="475"/>
        <v>5463769.2039541462</v>
      </c>
      <c r="P2529" s="35">
        <f t="shared" si="478"/>
        <v>5463769.2039541462</v>
      </c>
    </row>
    <row r="2530" spans="1:16" x14ac:dyDescent="0.4">
      <c r="A2530" s="1">
        <v>2529</v>
      </c>
      <c r="B2530" s="21">
        <v>42342</v>
      </c>
      <c r="C2530" s="43">
        <v>1</v>
      </c>
      <c r="D2530" s="23">
        <v>13548</v>
      </c>
      <c r="E2530" s="25">
        <f t="shared" si="479"/>
        <v>12493.5</v>
      </c>
      <c r="F2530" s="25">
        <f t="shared" si="480"/>
        <v>12241.375</v>
      </c>
      <c r="G2530" s="25">
        <f t="shared" si="469"/>
        <v>1.1067384178656401</v>
      </c>
      <c r="H2530" s="25">
        <f t="shared" si="476"/>
        <v>1.0029760598604931</v>
      </c>
      <c r="I2530" s="4">
        <f t="shared" si="470"/>
        <v>13507.799978679881</v>
      </c>
      <c r="J2530" s="25">
        <f t="shared" si="477"/>
        <v>13106.481806290249</v>
      </c>
      <c r="K2530" s="15">
        <f t="shared" si="471"/>
        <v>13145.487480706232</v>
      </c>
      <c r="L2530" s="36">
        <f t="shared" si="472"/>
        <v>402.51251929376849</v>
      </c>
      <c r="M2530" s="36">
        <f t="shared" si="473"/>
        <v>402.51251929376849</v>
      </c>
      <c r="N2530" s="36">
        <f t="shared" si="474"/>
        <v>2.9710106236623006E-2</v>
      </c>
      <c r="O2530" s="36">
        <f t="shared" si="475"/>
        <v>162016.32818821634</v>
      </c>
      <c r="P2530" s="35">
        <f t="shared" si="478"/>
        <v>162016.32818821634</v>
      </c>
    </row>
    <row r="2531" spans="1:16" x14ac:dyDescent="0.4">
      <c r="A2531" s="1">
        <v>2530</v>
      </c>
      <c r="B2531" s="21">
        <v>42343</v>
      </c>
      <c r="C2531" s="43">
        <v>2</v>
      </c>
      <c r="D2531" s="23">
        <v>12274</v>
      </c>
      <c r="E2531" s="25">
        <f t="shared" si="479"/>
        <v>11989.25</v>
      </c>
      <c r="F2531" s="25">
        <f t="shared" si="480"/>
        <v>11980.375</v>
      </c>
      <c r="G2531" s="25">
        <f t="shared" si="469"/>
        <v>1.0245088321525828</v>
      </c>
      <c r="H2531" s="25">
        <f t="shared" si="476"/>
        <v>0.99962528745511148</v>
      </c>
      <c r="I2531" s="4">
        <f t="shared" si="470"/>
        <v>12278.600945808075</v>
      </c>
      <c r="J2531" s="25">
        <f t="shared" si="477"/>
        <v>13106.798226317171</v>
      </c>
      <c r="K2531" s="15">
        <f t="shared" si="471"/>
        <v>13101.886944598447</v>
      </c>
      <c r="L2531" s="36">
        <f t="shared" si="472"/>
        <v>-827.88694459844737</v>
      </c>
      <c r="M2531" s="36">
        <f t="shared" si="473"/>
        <v>827.88694459844737</v>
      </c>
      <c r="N2531" s="36">
        <f t="shared" si="474"/>
        <v>6.7450459882552341E-2</v>
      </c>
      <c r="O2531" s="36">
        <f t="shared" si="475"/>
        <v>685396.79303655261</v>
      </c>
      <c r="P2531" s="35">
        <f t="shared" si="478"/>
        <v>685396.79303655261</v>
      </c>
    </row>
    <row r="2532" spans="1:16" x14ac:dyDescent="0.4">
      <c r="A2532" s="1">
        <v>2531</v>
      </c>
      <c r="B2532" s="21">
        <v>42344</v>
      </c>
      <c r="C2532" s="43">
        <v>3</v>
      </c>
      <c r="D2532" s="23">
        <v>11351</v>
      </c>
      <c r="E2532" s="25">
        <f t="shared" si="479"/>
        <v>11971.5</v>
      </c>
      <c r="F2532" s="25">
        <f t="shared" si="480"/>
        <v>11683</v>
      </c>
      <c r="G2532" s="25">
        <f t="shared" si="469"/>
        <v>0.97158264144483442</v>
      </c>
      <c r="H2532" s="25">
        <f t="shared" si="476"/>
        <v>0.99623085886831275</v>
      </c>
      <c r="I2532" s="4">
        <f t="shared" si="470"/>
        <v>11393.945388214919</v>
      </c>
      <c r="J2532" s="25">
        <f t="shared" si="477"/>
        <v>13107.114646344091</v>
      </c>
      <c r="K2532" s="15">
        <f t="shared" si="471"/>
        <v>13057.712081412816</v>
      </c>
      <c r="L2532" s="36">
        <f t="shared" si="472"/>
        <v>-1706.7120814128157</v>
      </c>
      <c r="M2532" s="36">
        <f t="shared" si="473"/>
        <v>1706.7120814128157</v>
      </c>
      <c r="N2532" s="36">
        <f t="shared" si="474"/>
        <v>0.15035786110587751</v>
      </c>
      <c r="O2532" s="36">
        <f t="shared" si="475"/>
        <v>2912866.1288404656</v>
      </c>
      <c r="P2532" s="35">
        <f t="shared" si="478"/>
        <v>2912866.1288404656</v>
      </c>
    </row>
    <row r="2533" spans="1:16" x14ac:dyDescent="0.4">
      <c r="A2533" s="1">
        <v>2532</v>
      </c>
      <c r="B2533" s="21">
        <v>42345</v>
      </c>
      <c r="C2533" s="43">
        <v>4</v>
      </c>
      <c r="D2533" s="23">
        <v>10713</v>
      </c>
      <c r="E2533" s="25">
        <f t="shared" si="479"/>
        <v>11394.5</v>
      </c>
      <c r="F2533" s="25">
        <f t="shared" si="480"/>
        <v>11150.5</v>
      </c>
      <c r="G2533" s="25">
        <f t="shared" si="469"/>
        <v>0.96076409129635443</v>
      </c>
      <c r="H2533" s="25">
        <f t="shared" si="476"/>
        <v>1.0011677938160828</v>
      </c>
      <c r="I2533" s="4">
        <f t="shared" si="470"/>
        <v>10700.504017579302</v>
      </c>
      <c r="J2533" s="25">
        <f t="shared" si="477"/>
        <v>13107.431066371013</v>
      </c>
      <c r="K2533" s="15">
        <f t="shared" si="471"/>
        <v>13122.737843315052</v>
      </c>
      <c r="L2533" s="36">
        <f t="shared" si="472"/>
        <v>-2409.7378433150516</v>
      </c>
      <c r="M2533" s="36">
        <f t="shared" si="473"/>
        <v>2409.7378433150516</v>
      </c>
      <c r="N2533" s="36">
        <f t="shared" si="474"/>
        <v>0.22493585767899296</v>
      </c>
      <c r="O2533" s="36">
        <f t="shared" si="475"/>
        <v>5806836.4735046765</v>
      </c>
      <c r="P2533" s="35">
        <f t="shared" si="478"/>
        <v>5806836.4735046765</v>
      </c>
    </row>
    <row r="2534" spans="1:16" x14ac:dyDescent="0.4">
      <c r="A2534" s="1">
        <v>2533</v>
      </c>
      <c r="B2534" s="21">
        <v>42346</v>
      </c>
      <c r="C2534" s="43">
        <v>1</v>
      </c>
      <c r="D2534" s="23">
        <v>11240</v>
      </c>
      <c r="E2534" s="25">
        <f t="shared" si="479"/>
        <v>10906.5</v>
      </c>
      <c r="F2534" s="25">
        <f t="shared" si="480"/>
        <v>10686</v>
      </c>
      <c r="G2534" s="25">
        <f t="shared" si="469"/>
        <v>1.0518435335953584</v>
      </c>
      <c r="H2534" s="25">
        <f t="shared" si="476"/>
        <v>1.0029760598604931</v>
      </c>
      <c r="I2534" s="4">
        <f t="shared" si="470"/>
        <v>11206.648343693672</v>
      </c>
      <c r="J2534" s="25">
        <f t="shared" si="477"/>
        <v>13107.747486397933</v>
      </c>
      <c r="K2534" s="15">
        <f t="shared" si="471"/>
        <v>13146.756927553681</v>
      </c>
      <c r="L2534" s="36">
        <f t="shared" si="472"/>
        <v>-1906.7569275536807</v>
      </c>
      <c r="M2534" s="36">
        <f t="shared" si="473"/>
        <v>1906.7569275536807</v>
      </c>
      <c r="N2534" s="36">
        <f t="shared" si="474"/>
        <v>0.16964029604570113</v>
      </c>
      <c r="O2534" s="36">
        <f t="shared" si="475"/>
        <v>3635721.9807739523</v>
      </c>
      <c r="P2534" s="35">
        <f t="shared" si="478"/>
        <v>3635721.9807739523</v>
      </c>
    </row>
    <row r="2535" spans="1:16" x14ac:dyDescent="0.4">
      <c r="A2535" s="1">
        <v>2534</v>
      </c>
      <c r="B2535" s="21">
        <v>42347</v>
      </c>
      <c r="C2535" s="43">
        <v>2</v>
      </c>
      <c r="D2535" s="23">
        <v>10322</v>
      </c>
      <c r="E2535" s="25">
        <f t="shared" si="479"/>
        <v>10465.5</v>
      </c>
      <c r="F2535" s="25">
        <f t="shared" si="480"/>
        <v>10659.5</v>
      </c>
      <c r="G2535" s="25">
        <f t="shared" si="469"/>
        <v>0.96833810216239036</v>
      </c>
      <c r="H2535" s="25">
        <f t="shared" si="476"/>
        <v>0.99962528745511148</v>
      </c>
      <c r="I2535" s="4">
        <f t="shared" si="470"/>
        <v>10325.869232738385</v>
      </c>
      <c r="J2535" s="25">
        <f t="shared" si="477"/>
        <v>13108.063906424853</v>
      </c>
      <c r="K2535" s="15">
        <f t="shared" si="471"/>
        <v>13103.152150439915</v>
      </c>
      <c r="L2535" s="36">
        <f t="shared" si="472"/>
        <v>-2781.1521504399152</v>
      </c>
      <c r="M2535" s="36">
        <f t="shared" si="473"/>
        <v>2781.1521504399152</v>
      </c>
      <c r="N2535" s="36">
        <f t="shared" si="474"/>
        <v>0.26943927053283423</v>
      </c>
      <c r="O2535" s="36">
        <f t="shared" si="475"/>
        <v>7734807.2838965645</v>
      </c>
      <c r="P2535" s="35">
        <f t="shared" si="478"/>
        <v>7734807.2838965645</v>
      </c>
    </row>
    <row r="2536" spans="1:16" x14ac:dyDescent="0.4">
      <c r="A2536" s="1">
        <v>2535</v>
      </c>
      <c r="B2536" s="21">
        <v>42348</v>
      </c>
      <c r="C2536" s="43">
        <v>3</v>
      </c>
      <c r="D2536" s="23">
        <v>9587</v>
      </c>
      <c r="E2536" s="25">
        <f t="shared" si="479"/>
        <v>10853.5</v>
      </c>
      <c r="F2536" s="25">
        <f t="shared" si="480"/>
        <v>10833</v>
      </c>
      <c r="G2536" s="25">
        <f t="shared" si="469"/>
        <v>0.88498107634081047</v>
      </c>
      <c r="H2536" s="25">
        <f t="shared" si="476"/>
        <v>0.99623085886831275</v>
      </c>
      <c r="I2536" s="4">
        <f t="shared" si="470"/>
        <v>9623.2714683126087</v>
      </c>
      <c r="J2536" s="25">
        <f t="shared" si="477"/>
        <v>13108.380326451774</v>
      </c>
      <c r="K2536" s="15">
        <f t="shared" si="471"/>
        <v>13058.972990993545</v>
      </c>
      <c r="L2536" s="36">
        <f t="shared" si="472"/>
        <v>-3471.972990993545</v>
      </c>
      <c r="M2536" s="36">
        <f t="shared" si="473"/>
        <v>3471.972990993545</v>
      </c>
      <c r="N2536" s="36">
        <f t="shared" si="474"/>
        <v>0.3621542704697554</v>
      </c>
      <c r="O2536" s="36">
        <f t="shared" si="475"/>
        <v>12054596.450188663</v>
      </c>
      <c r="P2536" s="35">
        <f t="shared" si="478"/>
        <v>12054596.450188663</v>
      </c>
    </row>
    <row r="2537" spans="1:16" x14ac:dyDescent="0.4">
      <c r="A2537" s="1">
        <v>2536</v>
      </c>
      <c r="B2537" s="21">
        <v>42349</v>
      </c>
      <c r="C2537" s="43">
        <v>4</v>
      </c>
      <c r="D2537" s="23">
        <v>12265</v>
      </c>
      <c r="E2537" s="25">
        <f t="shared" si="479"/>
        <v>10812.5</v>
      </c>
      <c r="F2537" s="25">
        <f t="shared" si="480"/>
        <v>10828.75</v>
      </c>
      <c r="G2537" s="25">
        <f t="shared" si="469"/>
        <v>1.1326330370541382</v>
      </c>
      <c r="H2537" s="25">
        <f t="shared" si="476"/>
        <v>1.0011677938160828</v>
      </c>
      <c r="I2537" s="4">
        <f t="shared" si="470"/>
        <v>12250.693715636156</v>
      </c>
      <c r="J2537" s="25">
        <f t="shared" si="477"/>
        <v>13108.696746478696</v>
      </c>
      <c r="K2537" s="15">
        <f t="shared" si="471"/>
        <v>13124.005001476138</v>
      </c>
      <c r="L2537" s="36">
        <f t="shared" si="472"/>
        <v>-859.0050014761382</v>
      </c>
      <c r="M2537" s="36">
        <f t="shared" si="473"/>
        <v>859.0050014761382</v>
      </c>
      <c r="N2537" s="36">
        <f t="shared" si="474"/>
        <v>7.0037097552069966E-2</v>
      </c>
      <c r="O2537" s="36">
        <f t="shared" si="475"/>
        <v>737889.59256102017</v>
      </c>
      <c r="P2537" s="35">
        <f t="shared" si="478"/>
        <v>737889.59256102017</v>
      </c>
    </row>
    <row r="2538" spans="1:16" x14ac:dyDescent="0.4">
      <c r="A2538" s="1">
        <v>2537</v>
      </c>
      <c r="B2538" s="21">
        <v>42350</v>
      </c>
      <c r="C2538" s="43">
        <v>1</v>
      </c>
      <c r="D2538" s="23">
        <v>11076</v>
      </c>
      <c r="E2538" s="25">
        <f t="shared" si="479"/>
        <v>10845</v>
      </c>
      <c r="F2538" s="25">
        <f t="shared" si="480"/>
        <v>11203.375</v>
      </c>
      <c r="G2538" s="25">
        <f t="shared" si="469"/>
        <v>0.98863065817220253</v>
      </c>
      <c r="H2538" s="25">
        <f t="shared" si="476"/>
        <v>1.0029760598604931</v>
      </c>
      <c r="I2538" s="4">
        <f t="shared" si="470"/>
        <v>11043.134969283907</v>
      </c>
      <c r="J2538" s="25">
        <f t="shared" si="477"/>
        <v>13109.013166505616</v>
      </c>
      <c r="K2538" s="15">
        <f t="shared" si="471"/>
        <v>13148.026374401128</v>
      </c>
      <c r="L2538" s="36">
        <f t="shared" si="472"/>
        <v>-2072.0263744011281</v>
      </c>
      <c r="M2538" s="36">
        <f t="shared" si="473"/>
        <v>2072.0263744011281</v>
      </c>
      <c r="N2538" s="36">
        <f t="shared" si="474"/>
        <v>0.18707352603838281</v>
      </c>
      <c r="O2538" s="36">
        <f t="shared" si="475"/>
        <v>4293293.2962138839</v>
      </c>
      <c r="P2538" s="35">
        <f t="shared" si="478"/>
        <v>4293293.2962138839</v>
      </c>
    </row>
    <row r="2539" spans="1:16" x14ac:dyDescent="0.4">
      <c r="A2539" s="1">
        <v>2538</v>
      </c>
      <c r="B2539" s="21">
        <v>42351</v>
      </c>
      <c r="C2539" s="43">
        <v>2</v>
      </c>
      <c r="D2539" s="23">
        <v>10452</v>
      </c>
      <c r="E2539" s="25">
        <f t="shared" si="479"/>
        <v>11561.75</v>
      </c>
      <c r="F2539" s="25">
        <f t="shared" si="480"/>
        <v>11615.125</v>
      </c>
      <c r="G2539" s="25">
        <f t="shared" si="469"/>
        <v>0.89986117239375385</v>
      </c>
      <c r="H2539" s="25">
        <f t="shared" si="476"/>
        <v>0.99962528745511148</v>
      </c>
      <c r="I2539" s="4">
        <f t="shared" si="470"/>
        <v>10455.917963629297</v>
      </c>
      <c r="J2539" s="25">
        <f t="shared" si="477"/>
        <v>13109.329586532538</v>
      </c>
      <c r="K2539" s="15">
        <f t="shared" si="471"/>
        <v>13104.417356281387</v>
      </c>
      <c r="L2539" s="36">
        <f t="shared" si="472"/>
        <v>-2652.4173562813867</v>
      </c>
      <c r="M2539" s="36">
        <f t="shared" si="473"/>
        <v>2652.4173562813867</v>
      </c>
      <c r="N2539" s="36">
        <f t="shared" si="474"/>
        <v>0.25377127404146449</v>
      </c>
      <c r="O2539" s="36">
        <f t="shared" si="475"/>
        <v>7035317.8319027405</v>
      </c>
      <c r="P2539" s="35">
        <f t="shared" si="478"/>
        <v>7035317.8319027405</v>
      </c>
    </row>
    <row r="2540" spans="1:16" x14ac:dyDescent="0.4">
      <c r="A2540" s="1">
        <v>2539</v>
      </c>
      <c r="B2540" s="21">
        <v>42352</v>
      </c>
      <c r="C2540" s="43">
        <v>3</v>
      </c>
      <c r="D2540" s="23">
        <v>12454</v>
      </c>
      <c r="E2540" s="25">
        <f t="shared" si="479"/>
        <v>11668.5</v>
      </c>
      <c r="F2540" s="25">
        <f t="shared" si="480"/>
        <v>11916.75</v>
      </c>
      <c r="G2540" s="25">
        <f t="shared" si="469"/>
        <v>1.0450836008139803</v>
      </c>
      <c r="H2540" s="25">
        <f t="shared" si="476"/>
        <v>0.99623085886831275</v>
      </c>
      <c r="I2540" s="4">
        <f t="shared" si="470"/>
        <v>12501.118479854515</v>
      </c>
      <c r="J2540" s="25">
        <f t="shared" si="477"/>
        <v>13109.646006559458</v>
      </c>
      <c r="K2540" s="15">
        <f t="shared" si="471"/>
        <v>13060.233900574276</v>
      </c>
      <c r="L2540" s="36">
        <f t="shared" si="472"/>
        <v>-606.23390057427605</v>
      </c>
      <c r="M2540" s="36">
        <f t="shared" si="473"/>
        <v>606.23390057427605</v>
      </c>
      <c r="N2540" s="36">
        <f t="shared" si="474"/>
        <v>4.8677846521139878E-2</v>
      </c>
      <c r="O2540" s="36">
        <f t="shared" si="475"/>
        <v>367519.54220550123</v>
      </c>
      <c r="P2540" s="35">
        <f t="shared" si="478"/>
        <v>367519.54220550123</v>
      </c>
    </row>
    <row r="2541" spans="1:16" x14ac:dyDescent="0.4">
      <c r="A2541" s="1">
        <v>2540</v>
      </c>
      <c r="B2541" s="21">
        <v>42353</v>
      </c>
      <c r="C2541" s="43">
        <v>4</v>
      </c>
      <c r="D2541" s="23">
        <v>12692</v>
      </c>
      <c r="E2541" s="25">
        <f t="shared" si="479"/>
        <v>12165</v>
      </c>
      <c r="F2541" s="25">
        <f t="shared" si="480"/>
        <v>12214.125</v>
      </c>
      <c r="G2541" s="25">
        <f t="shared" ref="G2541:G2604" si="481">D2541/F2541</f>
        <v>1.0391247838056348</v>
      </c>
      <c r="H2541" s="25">
        <f t="shared" si="476"/>
        <v>1.0011677938160828</v>
      </c>
      <c r="I2541" s="4">
        <f t="shared" ref="I2541:I2604" si="482">D2541/H2541</f>
        <v>12677.195649315458</v>
      </c>
      <c r="J2541" s="25">
        <f t="shared" si="477"/>
        <v>13109.962426586379</v>
      </c>
      <c r="K2541" s="15">
        <f t="shared" ref="K2541:K2604" si="483">H2541*J2541</f>
        <v>13125.272159637223</v>
      </c>
      <c r="L2541" s="36">
        <f t="shared" ref="L2541:L2604" si="484">D2541-K2541</f>
        <v>-433.27215963722301</v>
      </c>
      <c r="M2541" s="36">
        <f t="shared" ref="M2541:M2604" si="485">ABS(L2541)</f>
        <v>433.27215963722301</v>
      </c>
      <c r="N2541" s="36">
        <f t="shared" ref="N2541:N2604" si="486">M2541/D2541</f>
        <v>3.4137421969525926E-2</v>
      </c>
      <c r="O2541" s="36">
        <f t="shared" ref="O2541:O2604" si="487">L2541^2</f>
        <v>187724.76431670325</v>
      </c>
      <c r="P2541" s="35">
        <f t="shared" si="478"/>
        <v>187724.76431670325</v>
      </c>
    </row>
    <row r="2542" spans="1:16" x14ac:dyDescent="0.4">
      <c r="A2542" s="1">
        <v>2541</v>
      </c>
      <c r="B2542" s="21">
        <v>42354</v>
      </c>
      <c r="C2542" s="43">
        <v>1</v>
      </c>
      <c r="D2542" s="23">
        <v>13062</v>
      </c>
      <c r="E2542" s="25">
        <f t="shared" si="479"/>
        <v>12263.25</v>
      </c>
      <c r="F2542" s="25">
        <f t="shared" si="480"/>
        <v>12407.375</v>
      </c>
      <c r="G2542" s="25">
        <f t="shared" si="481"/>
        <v>1.0527609587039966</v>
      </c>
      <c r="H2542" s="25">
        <f t="shared" si="476"/>
        <v>1.0029760598604931</v>
      </c>
      <c r="I2542" s="4">
        <f t="shared" si="482"/>
        <v>13023.242052075333</v>
      </c>
      <c r="J2542" s="25">
        <f t="shared" si="477"/>
        <v>13110.278846613301</v>
      </c>
      <c r="K2542" s="15">
        <f t="shared" si="483"/>
        <v>13149.295821248577</v>
      </c>
      <c r="L2542" s="36">
        <f t="shared" si="484"/>
        <v>-87.29582124857734</v>
      </c>
      <c r="M2542" s="36">
        <f t="shared" si="485"/>
        <v>87.29582124857734</v>
      </c>
      <c r="N2542" s="36">
        <f t="shared" si="486"/>
        <v>6.6831894999676419E-3</v>
      </c>
      <c r="O2542" s="36">
        <f t="shared" si="487"/>
        <v>7620.5604074635667</v>
      </c>
      <c r="P2542" s="35">
        <f t="shared" si="478"/>
        <v>7620.5604074635667</v>
      </c>
    </row>
    <row r="2543" spans="1:16" x14ac:dyDescent="0.4">
      <c r="A2543" s="1">
        <v>2542</v>
      </c>
      <c r="B2543" s="21">
        <v>42355</v>
      </c>
      <c r="C2543" s="43">
        <v>2</v>
      </c>
      <c r="D2543" s="23">
        <v>10845</v>
      </c>
      <c r="E2543" s="25">
        <f t="shared" si="479"/>
        <v>12551.5</v>
      </c>
      <c r="F2543" s="25">
        <f t="shared" si="480"/>
        <v>12497.375</v>
      </c>
      <c r="G2543" s="25">
        <f t="shared" si="481"/>
        <v>0.86778223426919654</v>
      </c>
      <c r="H2543" s="25">
        <f t="shared" si="476"/>
        <v>0.99962528745511148</v>
      </c>
      <c r="I2543" s="4">
        <f t="shared" si="482"/>
        <v>10849.065280861054</v>
      </c>
      <c r="J2543" s="25">
        <f t="shared" si="477"/>
        <v>13110.595266640221</v>
      </c>
      <c r="K2543" s="15">
        <f t="shared" si="483"/>
        <v>13105.682562122855</v>
      </c>
      <c r="L2543" s="36">
        <f t="shared" si="484"/>
        <v>-2260.6825621228545</v>
      </c>
      <c r="M2543" s="36">
        <f t="shared" si="485"/>
        <v>2260.6825621228545</v>
      </c>
      <c r="N2543" s="36">
        <f t="shared" si="486"/>
        <v>0.20845390153276666</v>
      </c>
      <c r="O2543" s="36">
        <f t="shared" si="487"/>
        <v>5110685.6466863537</v>
      </c>
      <c r="P2543" s="35">
        <f t="shared" si="478"/>
        <v>5110685.6466863537</v>
      </c>
    </row>
    <row r="2544" spans="1:16" x14ac:dyDescent="0.4">
      <c r="A2544" s="1">
        <v>2543</v>
      </c>
      <c r="B2544" s="21">
        <v>42356</v>
      </c>
      <c r="C2544" s="43">
        <v>3</v>
      </c>
      <c r="D2544" s="23">
        <v>13607</v>
      </c>
      <c r="E2544" s="25">
        <f t="shared" si="479"/>
        <v>12443.25</v>
      </c>
      <c r="F2544" s="25">
        <f t="shared" si="480"/>
        <v>12209.375</v>
      </c>
      <c r="G2544" s="25">
        <f t="shared" si="481"/>
        <v>1.114471461479396</v>
      </c>
      <c r="H2544" s="25">
        <f t="shared" si="476"/>
        <v>0.99623085886831275</v>
      </c>
      <c r="I2544" s="4">
        <f t="shared" si="482"/>
        <v>13658.48074155937</v>
      </c>
      <c r="J2544" s="25">
        <f t="shared" si="477"/>
        <v>13110.911686667141</v>
      </c>
      <c r="K2544" s="15">
        <f t="shared" si="483"/>
        <v>13061.494810155005</v>
      </c>
      <c r="L2544" s="36">
        <f t="shared" si="484"/>
        <v>545.50518984499467</v>
      </c>
      <c r="M2544" s="36">
        <f t="shared" si="485"/>
        <v>545.50518984499467</v>
      </c>
      <c r="N2544" s="36">
        <f t="shared" si="486"/>
        <v>4.0090041143896131E-2</v>
      </c>
      <c r="O2544" s="36">
        <f t="shared" si="487"/>
        <v>297575.91214782366</v>
      </c>
      <c r="P2544" s="35">
        <f t="shared" si="478"/>
        <v>297575.91214782366</v>
      </c>
    </row>
    <row r="2545" spans="1:16" x14ac:dyDescent="0.4">
      <c r="A2545" s="1">
        <v>2544</v>
      </c>
      <c r="B2545" s="21">
        <v>42357</v>
      </c>
      <c r="C2545" s="43">
        <v>4</v>
      </c>
      <c r="D2545" s="23">
        <v>12259</v>
      </c>
      <c r="E2545" s="25">
        <f t="shared" si="479"/>
        <v>11975.5</v>
      </c>
      <c r="F2545" s="25">
        <f t="shared" si="480"/>
        <v>12237.125</v>
      </c>
      <c r="G2545" s="25">
        <f t="shared" si="481"/>
        <v>1.0017875930825255</v>
      </c>
      <c r="H2545" s="25">
        <f t="shared" si="476"/>
        <v>1.0011677938160828</v>
      </c>
      <c r="I2545" s="4">
        <f t="shared" si="482"/>
        <v>12244.700714226143</v>
      </c>
      <c r="J2545" s="25">
        <f t="shared" si="477"/>
        <v>13111.228106694063</v>
      </c>
      <c r="K2545" s="15">
        <f t="shared" si="483"/>
        <v>13126.539317798311</v>
      </c>
      <c r="L2545" s="36">
        <f t="shared" si="484"/>
        <v>-867.53931779831146</v>
      </c>
      <c r="M2545" s="36">
        <f t="shared" si="485"/>
        <v>867.53931779831146</v>
      </c>
      <c r="N2545" s="36">
        <f t="shared" si="486"/>
        <v>7.0767543665740396E-2</v>
      </c>
      <c r="O2545" s="36">
        <f t="shared" si="487"/>
        <v>752624.46792595962</v>
      </c>
      <c r="P2545" s="35">
        <f t="shared" si="478"/>
        <v>752624.46792595962</v>
      </c>
    </row>
    <row r="2546" spans="1:16" x14ac:dyDescent="0.4">
      <c r="A2546" s="1">
        <v>2545</v>
      </c>
      <c r="B2546" s="21">
        <v>42358</v>
      </c>
      <c r="C2546" s="43">
        <v>1</v>
      </c>
      <c r="D2546" s="23">
        <v>11191</v>
      </c>
      <c r="E2546" s="25">
        <f t="shared" si="479"/>
        <v>12498.75</v>
      </c>
      <c r="F2546" s="25">
        <f t="shared" si="480"/>
        <v>12448</v>
      </c>
      <c r="G2546" s="25">
        <f t="shared" si="481"/>
        <v>0.89901992287917742</v>
      </c>
      <c r="H2546" s="25">
        <f t="shared" si="476"/>
        <v>1.0029760598604931</v>
      </c>
      <c r="I2546" s="4">
        <f t="shared" si="482"/>
        <v>11157.7937379249</v>
      </c>
      <c r="J2546" s="25">
        <f t="shared" si="477"/>
        <v>13111.544526720983</v>
      </c>
      <c r="K2546" s="15">
        <f t="shared" si="483"/>
        <v>13150.565268096027</v>
      </c>
      <c r="L2546" s="36">
        <f t="shared" si="484"/>
        <v>-1959.5652680960266</v>
      </c>
      <c r="M2546" s="36">
        <f t="shared" si="485"/>
        <v>1959.5652680960266</v>
      </c>
      <c r="N2546" s="36">
        <f t="shared" si="486"/>
        <v>0.1751018915285521</v>
      </c>
      <c r="O2546" s="36">
        <f t="shared" si="487"/>
        <v>3839896.0399282523</v>
      </c>
      <c r="P2546" s="35">
        <f t="shared" si="478"/>
        <v>3839896.0399282523</v>
      </c>
    </row>
    <row r="2547" spans="1:16" x14ac:dyDescent="0.4">
      <c r="A2547" s="1">
        <v>2546</v>
      </c>
      <c r="B2547" s="21">
        <v>42359</v>
      </c>
      <c r="C2547" s="43">
        <v>2</v>
      </c>
      <c r="D2547" s="23">
        <v>12938</v>
      </c>
      <c r="E2547" s="25">
        <f t="shared" si="479"/>
        <v>12397.25</v>
      </c>
      <c r="F2547" s="25">
        <f t="shared" si="480"/>
        <v>12464.75</v>
      </c>
      <c r="G2547" s="25">
        <f t="shared" si="481"/>
        <v>1.0379670671293046</v>
      </c>
      <c r="H2547" s="25">
        <f t="shared" si="476"/>
        <v>0.99962528745511148</v>
      </c>
      <c r="I2547" s="4">
        <f t="shared" si="482"/>
        <v>12942.849848204731</v>
      </c>
      <c r="J2547" s="25">
        <f t="shared" si="477"/>
        <v>13111.860946747904</v>
      </c>
      <c r="K2547" s="15">
        <f t="shared" si="483"/>
        <v>13106.947767964324</v>
      </c>
      <c r="L2547" s="36">
        <f t="shared" si="484"/>
        <v>-168.94776796432416</v>
      </c>
      <c r="M2547" s="36">
        <f t="shared" si="485"/>
        <v>168.94776796432416</v>
      </c>
      <c r="N2547" s="36">
        <f t="shared" si="486"/>
        <v>1.3058260006517558E-2</v>
      </c>
      <c r="O2547" s="36">
        <f t="shared" si="487"/>
        <v>28543.348300127116</v>
      </c>
      <c r="P2547" s="35">
        <f t="shared" si="478"/>
        <v>28543.348300127116</v>
      </c>
    </row>
    <row r="2548" spans="1:16" x14ac:dyDescent="0.4">
      <c r="A2548" s="1">
        <v>2547</v>
      </c>
      <c r="B2548" s="21">
        <v>42360</v>
      </c>
      <c r="C2548" s="43">
        <v>3</v>
      </c>
      <c r="D2548" s="23">
        <v>13201</v>
      </c>
      <c r="E2548" s="25">
        <f t="shared" si="479"/>
        <v>12532.25</v>
      </c>
      <c r="F2548" s="25">
        <f t="shared" si="480"/>
        <v>12348.125</v>
      </c>
      <c r="G2548" s="25">
        <f t="shared" si="481"/>
        <v>1.0690691906665992</v>
      </c>
      <c r="H2548" s="25">
        <f t="shared" si="476"/>
        <v>0.99623085886831275</v>
      </c>
      <c r="I2548" s="4">
        <f t="shared" si="482"/>
        <v>13250.944680629473</v>
      </c>
      <c r="J2548" s="25">
        <f t="shared" si="477"/>
        <v>13112.177366774826</v>
      </c>
      <c r="K2548" s="15">
        <f t="shared" si="483"/>
        <v>13062.755719735736</v>
      </c>
      <c r="L2548" s="36">
        <f t="shared" si="484"/>
        <v>138.24428026426358</v>
      </c>
      <c r="M2548" s="36">
        <f t="shared" si="485"/>
        <v>138.24428026426358</v>
      </c>
      <c r="N2548" s="36">
        <f t="shared" si="486"/>
        <v>1.0472258182278886E-2</v>
      </c>
      <c r="O2548" s="36">
        <f t="shared" si="487"/>
        <v>19111.481025784258</v>
      </c>
      <c r="P2548" s="35">
        <f t="shared" si="478"/>
        <v>19111.481025784258</v>
      </c>
    </row>
    <row r="2549" spans="1:16" x14ac:dyDescent="0.4">
      <c r="A2549" s="1">
        <v>2548</v>
      </c>
      <c r="B2549" s="21">
        <v>42361</v>
      </c>
      <c r="C2549" s="43">
        <v>4</v>
      </c>
      <c r="D2549" s="23">
        <v>12799</v>
      </c>
      <c r="E2549" s="25">
        <f t="shared" si="479"/>
        <v>12164</v>
      </c>
      <c r="F2549" s="25">
        <f t="shared" si="480"/>
        <v>11888.125</v>
      </c>
      <c r="G2549" s="25">
        <f t="shared" si="481"/>
        <v>1.0766205772567163</v>
      </c>
      <c r="H2549" s="25">
        <f t="shared" si="476"/>
        <v>1.0011677938160828</v>
      </c>
      <c r="I2549" s="4">
        <f t="shared" si="482"/>
        <v>12784.070841127368</v>
      </c>
      <c r="J2549" s="25">
        <f t="shared" si="477"/>
        <v>13112.493786801746</v>
      </c>
      <c r="K2549" s="15">
        <f t="shared" si="483"/>
        <v>13127.806475959396</v>
      </c>
      <c r="L2549" s="36">
        <f t="shared" si="484"/>
        <v>-328.80647595939627</v>
      </c>
      <c r="M2549" s="36">
        <f t="shared" si="485"/>
        <v>328.80647595939627</v>
      </c>
      <c r="N2549" s="36">
        <f t="shared" si="486"/>
        <v>2.5690012966590847E-2</v>
      </c>
      <c r="O2549" s="36">
        <f t="shared" si="487"/>
        <v>108113.69863283704</v>
      </c>
      <c r="P2549" s="35">
        <f t="shared" si="478"/>
        <v>108113.69863283704</v>
      </c>
    </row>
    <row r="2550" spans="1:16" x14ac:dyDescent="0.4">
      <c r="A2550" s="1">
        <v>2549</v>
      </c>
      <c r="B2550" s="21">
        <v>42362</v>
      </c>
      <c r="C2550" s="43">
        <v>1</v>
      </c>
      <c r="D2550" s="23">
        <v>9718</v>
      </c>
      <c r="E2550" s="25">
        <f t="shared" si="479"/>
        <v>11612.25</v>
      </c>
      <c r="F2550" s="25">
        <f t="shared" si="480"/>
        <v>11139.125</v>
      </c>
      <c r="G2550" s="25">
        <f t="shared" si="481"/>
        <v>0.87242041004118365</v>
      </c>
      <c r="H2550" s="25">
        <f t="shared" si="476"/>
        <v>1.0029760598604931</v>
      </c>
      <c r="I2550" s="4">
        <f t="shared" si="482"/>
        <v>9689.1644665493859</v>
      </c>
      <c r="J2550" s="25">
        <f t="shared" si="477"/>
        <v>13112.810206828666</v>
      </c>
      <c r="K2550" s="15">
        <f t="shared" si="483"/>
        <v>13151.834714943474</v>
      </c>
      <c r="L2550" s="36">
        <f t="shared" si="484"/>
        <v>-3433.834714943474</v>
      </c>
      <c r="M2550" s="36">
        <f t="shared" si="485"/>
        <v>3433.834714943474</v>
      </c>
      <c r="N2550" s="36">
        <f t="shared" si="486"/>
        <v>0.35334788175997878</v>
      </c>
      <c r="O2550" s="36">
        <f t="shared" si="487"/>
        <v>11791220.849550929</v>
      </c>
      <c r="P2550" s="35">
        <f t="shared" si="478"/>
        <v>11791220.849550929</v>
      </c>
    </row>
    <row r="2551" spans="1:16" x14ac:dyDescent="0.4">
      <c r="A2551" s="1">
        <v>2550</v>
      </c>
      <c r="B2551" s="21">
        <v>42363</v>
      </c>
      <c r="C2551" s="43">
        <v>2</v>
      </c>
      <c r="D2551" s="23">
        <v>10731</v>
      </c>
      <c r="E2551" s="25">
        <f t="shared" si="479"/>
        <v>10666</v>
      </c>
      <c r="F2551" s="25">
        <f t="shared" si="480"/>
        <v>10333.5</v>
      </c>
      <c r="G2551" s="25">
        <f t="shared" si="481"/>
        <v>1.0384671214980403</v>
      </c>
      <c r="H2551" s="25">
        <f t="shared" si="476"/>
        <v>0.99962528745511148</v>
      </c>
      <c r="I2551" s="4">
        <f t="shared" si="482"/>
        <v>10735.022547618253</v>
      </c>
      <c r="J2551" s="25">
        <f t="shared" si="477"/>
        <v>13113.126626855588</v>
      </c>
      <c r="K2551" s="15">
        <f t="shared" si="483"/>
        <v>13108.212973805794</v>
      </c>
      <c r="L2551" s="36">
        <f t="shared" si="484"/>
        <v>-2377.2129738057938</v>
      </c>
      <c r="M2551" s="36">
        <f t="shared" si="485"/>
        <v>2377.2129738057938</v>
      </c>
      <c r="N2551" s="36">
        <f t="shared" si="486"/>
        <v>0.22152762778918961</v>
      </c>
      <c r="O2551" s="36">
        <f t="shared" si="487"/>
        <v>5651141.5228305859</v>
      </c>
      <c r="P2551" s="35">
        <f t="shared" si="478"/>
        <v>5651141.5228305859</v>
      </c>
    </row>
    <row r="2552" spans="1:16" x14ac:dyDescent="0.4">
      <c r="A2552" s="1">
        <v>2551</v>
      </c>
      <c r="B2552" s="21">
        <v>42364</v>
      </c>
      <c r="C2552" s="43">
        <v>3</v>
      </c>
      <c r="D2552" s="23">
        <v>9416</v>
      </c>
      <c r="E2552" s="25">
        <f t="shared" si="479"/>
        <v>10001</v>
      </c>
      <c r="F2552" s="25">
        <f t="shared" si="480"/>
        <v>10321.375</v>
      </c>
      <c r="G2552" s="25">
        <f t="shared" si="481"/>
        <v>0.9122815516343511</v>
      </c>
      <c r="H2552" s="25">
        <f t="shared" si="476"/>
        <v>0.99623085886831275</v>
      </c>
      <c r="I2552" s="4">
        <f t="shared" si="482"/>
        <v>9451.6245066894262</v>
      </c>
      <c r="J2552" s="25">
        <f t="shared" si="477"/>
        <v>13113.443046882508</v>
      </c>
      <c r="K2552" s="15">
        <f t="shared" si="483"/>
        <v>13064.016629316466</v>
      </c>
      <c r="L2552" s="36">
        <f t="shared" si="484"/>
        <v>-3648.0166293164657</v>
      </c>
      <c r="M2552" s="36">
        <f t="shared" si="485"/>
        <v>3648.0166293164657</v>
      </c>
      <c r="N2552" s="36">
        <f t="shared" si="486"/>
        <v>0.38742742452383877</v>
      </c>
      <c r="O2552" s="36">
        <f t="shared" si="487"/>
        <v>13308025.327769468</v>
      </c>
      <c r="P2552" s="35">
        <f t="shared" si="478"/>
        <v>13308025.327769468</v>
      </c>
    </row>
    <row r="2553" spans="1:16" x14ac:dyDescent="0.4">
      <c r="A2553" s="1">
        <v>2552</v>
      </c>
      <c r="B2553" s="21">
        <v>42365</v>
      </c>
      <c r="C2553" s="43">
        <v>4</v>
      </c>
      <c r="D2553" s="23">
        <v>10139</v>
      </c>
      <c r="E2553" s="25">
        <f t="shared" si="479"/>
        <v>10641.75</v>
      </c>
      <c r="F2553" s="25">
        <f t="shared" si="480"/>
        <v>10828.25</v>
      </c>
      <c r="G2553" s="25">
        <f t="shared" si="481"/>
        <v>0.9363470551566504</v>
      </c>
      <c r="H2553" s="25">
        <f t="shared" si="476"/>
        <v>1.0011677938160828</v>
      </c>
      <c r="I2553" s="4">
        <f t="shared" si="482"/>
        <v>10127.173549354666</v>
      </c>
      <c r="J2553" s="25">
        <f t="shared" si="477"/>
        <v>13113.759466909429</v>
      </c>
      <c r="K2553" s="15">
        <f t="shared" si="483"/>
        <v>13129.073634120483</v>
      </c>
      <c r="L2553" s="36">
        <f t="shared" si="484"/>
        <v>-2990.0736341204829</v>
      </c>
      <c r="M2553" s="36">
        <f t="shared" si="485"/>
        <v>2990.0736341204829</v>
      </c>
      <c r="N2553" s="36">
        <f t="shared" si="486"/>
        <v>0.29490814026240092</v>
      </c>
      <c r="O2553" s="36">
        <f t="shared" si="487"/>
        <v>8940540.3374624718</v>
      </c>
      <c r="P2553" s="35">
        <f t="shared" si="478"/>
        <v>8940540.3374624718</v>
      </c>
    </row>
    <row r="2554" spans="1:16" x14ac:dyDescent="0.4">
      <c r="A2554" s="1">
        <v>2553</v>
      </c>
      <c r="B2554" s="21">
        <v>42366</v>
      </c>
      <c r="C2554" s="43">
        <v>1</v>
      </c>
      <c r="D2554" s="23">
        <v>12281</v>
      </c>
      <c r="E2554" s="25">
        <f t="shared" si="479"/>
        <v>11014.75</v>
      </c>
      <c r="F2554" s="25">
        <f t="shared" si="480"/>
        <v>11322.5</v>
      </c>
      <c r="G2554" s="25">
        <f t="shared" si="481"/>
        <v>1.0846544491057628</v>
      </c>
      <c r="H2554" s="25">
        <f t="shared" si="476"/>
        <v>1.0029760598604931</v>
      </c>
      <c r="I2554" s="4">
        <f t="shared" si="482"/>
        <v>12244.559458087366</v>
      </c>
      <c r="J2554" s="25">
        <f t="shared" si="477"/>
        <v>13114.075886936351</v>
      </c>
      <c r="K2554" s="15">
        <f t="shared" si="483"/>
        <v>13153.104161790923</v>
      </c>
      <c r="L2554" s="36">
        <f t="shared" si="484"/>
        <v>-872.10416179092317</v>
      </c>
      <c r="M2554" s="36">
        <f t="shared" si="485"/>
        <v>872.10416179092317</v>
      </c>
      <c r="N2554" s="36">
        <f t="shared" si="486"/>
        <v>7.1012471442954417E-2</v>
      </c>
      <c r="O2554" s="36">
        <f t="shared" si="487"/>
        <v>760565.66901304876</v>
      </c>
      <c r="P2554" s="35">
        <f t="shared" si="478"/>
        <v>760565.66901304876</v>
      </c>
    </row>
    <row r="2555" spans="1:16" x14ac:dyDescent="0.4">
      <c r="A2555" s="1">
        <v>2554</v>
      </c>
      <c r="B2555" s="21">
        <v>42367</v>
      </c>
      <c r="C2555" s="43">
        <v>2</v>
      </c>
      <c r="D2555" s="23">
        <v>12223</v>
      </c>
      <c r="E2555" s="25">
        <f t="shared" si="479"/>
        <v>11630.25</v>
      </c>
      <c r="F2555" s="25">
        <f t="shared" si="480"/>
        <v>11540.75</v>
      </c>
      <c r="G2555" s="25">
        <f t="shared" si="481"/>
        <v>1.0591166085393064</v>
      </c>
      <c r="H2555" s="25">
        <f t="shared" si="476"/>
        <v>0.99962528745511148</v>
      </c>
      <c r="I2555" s="4">
        <f t="shared" si="482"/>
        <v>12227.581828304717</v>
      </c>
      <c r="J2555" s="25">
        <f t="shared" si="477"/>
        <v>13114.392306963271</v>
      </c>
      <c r="K2555" s="15">
        <f t="shared" si="483"/>
        <v>13109.478179647262</v>
      </c>
      <c r="L2555" s="36">
        <f t="shared" si="484"/>
        <v>-886.47817964726164</v>
      </c>
      <c r="M2555" s="36">
        <f t="shared" si="485"/>
        <v>886.47817964726164</v>
      </c>
      <c r="N2555" s="36">
        <f t="shared" si="486"/>
        <v>7.2525417626381553E-2</v>
      </c>
      <c r="O2555" s="36">
        <f t="shared" si="487"/>
        <v>785843.56299072271</v>
      </c>
      <c r="P2555" s="35">
        <f t="shared" si="478"/>
        <v>785843.56299072271</v>
      </c>
    </row>
    <row r="2556" spans="1:16" x14ac:dyDescent="0.4">
      <c r="A2556" s="1">
        <v>2555</v>
      </c>
      <c r="B2556" s="21">
        <v>42368</v>
      </c>
      <c r="C2556" s="43">
        <v>3</v>
      </c>
      <c r="D2556" s="23">
        <v>11878</v>
      </c>
      <c r="E2556" s="25">
        <f t="shared" si="479"/>
        <v>11451.25</v>
      </c>
      <c r="F2556" s="25">
        <f t="shared" si="480"/>
        <v>11050.125</v>
      </c>
      <c r="G2556" s="25">
        <f t="shared" si="481"/>
        <v>1.0749199669686995</v>
      </c>
      <c r="H2556" s="25">
        <f t="shared" si="476"/>
        <v>0.99623085886831275</v>
      </c>
      <c r="I2556" s="4">
        <f t="shared" si="482"/>
        <v>11922.939240702741</v>
      </c>
      <c r="J2556" s="25">
        <f t="shared" si="477"/>
        <v>13114.708726990193</v>
      </c>
      <c r="K2556" s="15">
        <f t="shared" si="483"/>
        <v>13065.277538897197</v>
      </c>
      <c r="L2556" s="36">
        <f t="shared" si="484"/>
        <v>-1187.2775388971968</v>
      </c>
      <c r="M2556" s="36">
        <f t="shared" si="485"/>
        <v>1187.2775388971968</v>
      </c>
      <c r="N2556" s="36">
        <f t="shared" si="486"/>
        <v>9.9956014387708098E-2</v>
      </c>
      <c r="O2556" s="36">
        <f t="shared" si="487"/>
        <v>1409627.9543697846</v>
      </c>
      <c r="P2556" s="35">
        <f t="shared" si="478"/>
        <v>1409627.9543697846</v>
      </c>
    </row>
    <row r="2557" spans="1:16" x14ac:dyDescent="0.4">
      <c r="A2557" s="1">
        <v>2556</v>
      </c>
      <c r="B2557" s="21">
        <v>42369</v>
      </c>
      <c r="C2557" s="43">
        <v>4</v>
      </c>
      <c r="D2557" s="23">
        <v>9423</v>
      </c>
      <c r="E2557" s="25">
        <f t="shared" si="479"/>
        <v>10649</v>
      </c>
      <c r="F2557" s="25">
        <f t="shared" si="480"/>
        <v>10085.75</v>
      </c>
      <c r="G2557" s="25">
        <f t="shared" si="481"/>
        <v>0.93428847631559375</v>
      </c>
      <c r="H2557" s="25">
        <f t="shared" si="476"/>
        <v>1.0011677938160828</v>
      </c>
      <c r="I2557" s="4">
        <f t="shared" si="482"/>
        <v>9412.0087144263762</v>
      </c>
      <c r="J2557" s="25">
        <f t="shared" si="477"/>
        <v>13115.025147017113</v>
      </c>
      <c r="K2557" s="15">
        <f t="shared" si="483"/>
        <v>13130.34079228157</v>
      </c>
      <c r="L2557" s="36">
        <f t="shared" si="484"/>
        <v>-3707.3407922815695</v>
      </c>
      <c r="M2557" s="36">
        <f t="shared" si="485"/>
        <v>3707.3407922815695</v>
      </c>
      <c r="N2557" s="36">
        <f t="shared" si="486"/>
        <v>0.3934352957955608</v>
      </c>
      <c r="O2557" s="36">
        <f t="shared" si="487"/>
        <v>13744375.750114936</v>
      </c>
      <c r="P2557" s="35">
        <f t="shared" si="478"/>
        <v>13744375.750114936</v>
      </c>
    </row>
    <row r="2558" spans="1:16" x14ac:dyDescent="0.4">
      <c r="A2558" s="1">
        <v>2557</v>
      </c>
      <c r="B2558" s="21">
        <v>42370</v>
      </c>
      <c r="C2558" s="43">
        <v>1</v>
      </c>
      <c r="D2558" s="23">
        <v>9072</v>
      </c>
      <c r="E2558" s="25">
        <f t="shared" si="479"/>
        <v>9522.5</v>
      </c>
      <c r="F2558" s="25">
        <f t="shared" si="480"/>
        <v>9058.875</v>
      </c>
      <c r="G2558" s="25">
        <f t="shared" si="481"/>
        <v>1.0014488554042307</v>
      </c>
      <c r="H2558" s="25">
        <f t="shared" si="476"/>
        <v>1.0029760598604931</v>
      </c>
      <c r="I2558" s="4">
        <f t="shared" si="482"/>
        <v>9045.0812966182384</v>
      </c>
      <c r="J2558" s="25">
        <f t="shared" si="477"/>
        <v>13115.341567044034</v>
      </c>
      <c r="K2558" s="15">
        <f t="shared" si="483"/>
        <v>13154.373608638371</v>
      </c>
      <c r="L2558" s="36">
        <f t="shared" si="484"/>
        <v>-4082.3736086383706</v>
      </c>
      <c r="M2558" s="36">
        <f t="shared" si="485"/>
        <v>4082.3736086383706</v>
      </c>
      <c r="N2558" s="36">
        <f t="shared" si="486"/>
        <v>0.4499970908992913</v>
      </c>
      <c r="O2558" s="36">
        <f t="shared" si="487"/>
        <v>16665774.280507073</v>
      </c>
      <c r="P2558" s="35">
        <f t="shared" si="478"/>
        <v>16665774.280507073</v>
      </c>
    </row>
    <row r="2559" spans="1:16" x14ac:dyDescent="0.4">
      <c r="A2559" s="1">
        <v>2558</v>
      </c>
      <c r="B2559" s="21">
        <v>42371</v>
      </c>
      <c r="C2559" s="43">
        <v>2</v>
      </c>
      <c r="D2559" s="23">
        <v>7717</v>
      </c>
      <c r="E2559" s="25">
        <f t="shared" si="479"/>
        <v>8595.25</v>
      </c>
      <c r="F2559" s="25">
        <f t="shared" si="480"/>
        <v>8700</v>
      </c>
      <c r="G2559" s="25">
        <f t="shared" si="481"/>
        <v>0.88701149425287351</v>
      </c>
      <c r="H2559" s="25">
        <f t="shared" si="476"/>
        <v>0.99962528745511148</v>
      </c>
      <c r="I2559" s="4">
        <f t="shared" si="482"/>
        <v>7719.8927406551174</v>
      </c>
      <c r="J2559" s="25">
        <f t="shared" si="477"/>
        <v>13115.657987070956</v>
      </c>
      <c r="K2559" s="15">
        <f t="shared" si="483"/>
        <v>13110.743385488733</v>
      </c>
      <c r="L2559" s="36">
        <f t="shared" si="484"/>
        <v>-5393.7433854887331</v>
      </c>
      <c r="M2559" s="36">
        <f t="shared" si="485"/>
        <v>5393.7433854887331</v>
      </c>
      <c r="N2559" s="36">
        <f t="shared" si="486"/>
        <v>0.69894303297767701</v>
      </c>
      <c r="O2559" s="36">
        <f t="shared" si="487"/>
        <v>29092467.708503459</v>
      </c>
      <c r="P2559" s="35">
        <f t="shared" si="478"/>
        <v>29092467.708503459</v>
      </c>
    </row>
    <row r="2560" spans="1:16" x14ac:dyDescent="0.4">
      <c r="A2560" s="1">
        <v>2559</v>
      </c>
      <c r="B2560" s="21">
        <v>42372</v>
      </c>
      <c r="C2560" s="43">
        <v>3</v>
      </c>
      <c r="D2560" s="23">
        <v>8169</v>
      </c>
      <c r="E2560" s="25">
        <f t="shared" si="479"/>
        <v>8804.75</v>
      </c>
      <c r="F2560" s="25">
        <f t="shared" si="480"/>
        <v>9004.5</v>
      </c>
      <c r="G2560" s="25">
        <f t="shared" si="481"/>
        <v>0.90721306013659841</v>
      </c>
      <c r="H2560" s="25">
        <f t="shared" si="476"/>
        <v>0.99623085886831275</v>
      </c>
      <c r="I2560" s="4">
        <f t="shared" si="482"/>
        <v>8199.9066052618873</v>
      </c>
      <c r="J2560" s="25">
        <f t="shared" si="477"/>
        <v>13115.974407097876</v>
      </c>
      <c r="K2560" s="15">
        <f t="shared" si="483"/>
        <v>13066.538448477926</v>
      </c>
      <c r="L2560" s="36">
        <f t="shared" si="484"/>
        <v>-4897.5384484779261</v>
      </c>
      <c r="M2560" s="36">
        <f t="shared" si="485"/>
        <v>4897.5384484779261</v>
      </c>
      <c r="N2560" s="36">
        <f t="shared" si="486"/>
        <v>0.59952729201590482</v>
      </c>
      <c r="O2560" s="36">
        <f t="shared" si="487"/>
        <v>23985882.854319572</v>
      </c>
      <c r="P2560" s="35">
        <f t="shared" si="478"/>
        <v>23985882.854319572</v>
      </c>
    </row>
    <row r="2561" spans="1:16" x14ac:dyDescent="0.4">
      <c r="A2561" s="1">
        <v>2560</v>
      </c>
      <c r="B2561" s="21">
        <v>42373</v>
      </c>
      <c r="C2561" s="43">
        <v>4</v>
      </c>
      <c r="D2561" s="23">
        <v>10261</v>
      </c>
      <c r="E2561" s="25">
        <f t="shared" si="479"/>
        <v>9204.25</v>
      </c>
      <c r="F2561" s="25">
        <f t="shared" si="480"/>
        <v>9515</v>
      </c>
      <c r="G2561" s="25">
        <f t="shared" si="481"/>
        <v>1.0784025223331581</v>
      </c>
      <c r="H2561" s="25">
        <f t="shared" si="476"/>
        <v>1.0011677938160828</v>
      </c>
      <c r="I2561" s="4">
        <f t="shared" si="482"/>
        <v>10249.03124469161</v>
      </c>
      <c r="J2561" s="25">
        <f t="shared" si="477"/>
        <v>13116.290827124796</v>
      </c>
      <c r="K2561" s="15">
        <f t="shared" si="483"/>
        <v>13131.607950442656</v>
      </c>
      <c r="L2561" s="36">
        <f t="shared" si="484"/>
        <v>-2870.6079504426561</v>
      </c>
      <c r="M2561" s="36">
        <f t="shared" si="485"/>
        <v>2870.6079504426561</v>
      </c>
      <c r="N2561" s="36">
        <f t="shared" si="486"/>
        <v>0.27975908297852609</v>
      </c>
      <c r="O2561" s="36">
        <f t="shared" si="487"/>
        <v>8240390.0051445868</v>
      </c>
      <c r="P2561" s="35">
        <f t="shared" si="478"/>
        <v>8240390.0051445868</v>
      </c>
    </row>
    <row r="2562" spans="1:16" x14ac:dyDescent="0.4">
      <c r="A2562" s="1">
        <v>2561</v>
      </c>
      <c r="B2562" s="21">
        <v>42374</v>
      </c>
      <c r="C2562" s="43">
        <v>1</v>
      </c>
      <c r="D2562" s="23">
        <v>10670</v>
      </c>
      <c r="E2562" s="25">
        <f t="shared" si="479"/>
        <v>9825.75</v>
      </c>
      <c r="F2562" s="25">
        <f t="shared" si="480"/>
        <v>9642.875</v>
      </c>
      <c r="G2562" s="25">
        <f t="shared" si="481"/>
        <v>1.1065164694139455</v>
      </c>
      <c r="H2562" s="25">
        <f t="shared" ref="H2562:H2625" si="488">VLOOKUP(C2562,$Q$38:$S$42,3,FALSE)</f>
        <v>1.0029760598604931</v>
      </c>
      <c r="I2562" s="4">
        <f t="shared" si="482"/>
        <v>10638.339664342659</v>
      </c>
      <c r="J2562" s="25">
        <f t="shared" si="477"/>
        <v>13116.607247151718</v>
      </c>
      <c r="K2562" s="15">
        <f t="shared" si="483"/>
        <v>13155.64305548582</v>
      </c>
      <c r="L2562" s="36">
        <f t="shared" si="484"/>
        <v>-2485.6430554858198</v>
      </c>
      <c r="M2562" s="36">
        <f t="shared" si="485"/>
        <v>2485.6430554858198</v>
      </c>
      <c r="N2562" s="36">
        <f t="shared" si="486"/>
        <v>0.23295623762753701</v>
      </c>
      <c r="O2562" s="36">
        <f t="shared" si="487"/>
        <v>6178421.3992848825</v>
      </c>
      <c r="P2562" s="35">
        <f t="shared" si="478"/>
        <v>6178421.3992848825</v>
      </c>
    </row>
    <row r="2563" spans="1:16" x14ac:dyDescent="0.4">
      <c r="A2563" s="1">
        <v>2562</v>
      </c>
      <c r="B2563" s="21">
        <v>42375</v>
      </c>
      <c r="C2563" s="43">
        <v>2</v>
      </c>
      <c r="D2563" s="23">
        <v>10203</v>
      </c>
      <c r="E2563" s="25">
        <f t="shared" si="479"/>
        <v>9460</v>
      </c>
      <c r="F2563" s="25">
        <f t="shared" si="480"/>
        <v>9362.875</v>
      </c>
      <c r="G2563" s="25">
        <f t="shared" si="481"/>
        <v>1.0897293833357808</v>
      </c>
      <c r="H2563" s="25">
        <f t="shared" si="488"/>
        <v>0.99962528745511148</v>
      </c>
      <c r="I2563" s="4">
        <f t="shared" si="482"/>
        <v>10206.824625230551</v>
      </c>
      <c r="J2563" s="25">
        <f t="shared" ref="J2563:J2626" si="489">INTERCEPT($I$2:$I$3896,$A$2:$A$3896)+SLOPE($I$2:$I$3896,$A$2:$A$3896)*A2563</f>
        <v>13116.923667178638</v>
      </c>
      <c r="K2563" s="15">
        <f t="shared" si="483"/>
        <v>13112.008591330201</v>
      </c>
      <c r="L2563" s="36">
        <f t="shared" si="484"/>
        <v>-2909.0085913302009</v>
      </c>
      <c r="M2563" s="36">
        <f t="shared" si="485"/>
        <v>2909.0085913302009</v>
      </c>
      <c r="N2563" s="36">
        <f t="shared" si="486"/>
        <v>0.2851130639351368</v>
      </c>
      <c r="O2563" s="36">
        <f t="shared" si="487"/>
        <v>8462330.9844329208</v>
      </c>
      <c r="P2563" s="35">
        <f t="shared" ref="P2563:P2626" si="490">(D2563-K2563)^2</f>
        <v>8462330.9844329208</v>
      </c>
    </row>
    <row r="2564" spans="1:16" x14ac:dyDescent="0.4">
      <c r="A2564" s="1">
        <v>2563</v>
      </c>
      <c r="B2564" s="21">
        <v>42376</v>
      </c>
      <c r="C2564" s="43">
        <v>3</v>
      </c>
      <c r="D2564" s="23">
        <v>6706</v>
      </c>
      <c r="E2564" s="25">
        <f t="shared" si="479"/>
        <v>9265.75</v>
      </c>
      <c r="F2564" s="25">
        <f t="shared" si="480"/>
        <v>9064</v>
      </c>
      <c r="G2564" s="25">
        <f t="shared" si="481"/>
        <v>0.7398499558693733</v>
      </c>
      <c r="H2564" s="25">
        <f t="shared" si="488"/>
        <v>0.99623085886831275</v>
      </c>
      <c r="I2564" s="4">
        <f t="shared" si="482"/>
        <v>6731.3714891524314</v>
      </c>
      <c r="J2564" s="25">
        <f t="shared" si="489"/>
        <v>13117.240087205559</v>
      </c>
      <c r="K2564" s="15">
        <f t="shared" si="483"/>
        <v>13067.799358058655</v>
      </c>
      <c r="L2564" s="36">
        <f t="shared" si="484"/>
        <v>-6361.7993580586553</v>
      </c>
      <c r="M2564" s="36">
        <f t="shared" si="485"/>
        <v>6361.7993580586553</v>
      </c>
      <c r="N2564" s="36">
        <f t="shared" si="486"/>
        <v>0.94867273457480694</v>
      </c>
      <c r="O2564" s="36">
        <f t="shared" si="487"/>
        <v>40472491.072195522</v>
      </c>
      <c r="P2564" s="35">
        <f t="shared" si="490"/>
        <v>40472491.072195522</v>
      </c>
    </row>
    <row r="2565" spans="1:16" x14ac:dyDescent="0.4">
      <c r="A2565" s="1">
        <v>2564</v>
      </c>
      <c r="B2565" s="21">
        <v>42377</v>
      </c>
      <c r="C2565" s="43">
        <v>4</v>
      </c>
      <c r="D2565" s="23">
        <v>9484</v>
      </c>
      <c r="E2565" s="25">
        <f t="shared" ref="E2565:E2628" si="491">AVERAGE(D2563:D2566)</f>
        <v>8862.25</v>
      </c>
      <c r="F2565" s="25">
        <f t="shared" ref="F2565:F2628" si="492">AVERAGE(E2565:E2566)</f>
        <v>8685.125</v>
      </c>
      <c r="G2565" s="25">
        <f t="shared" si="481"/>
        <v>1.0919819806853672</v>
      </c>
      <c r="H2565" s="25">
        <f t="shared" si="488"/>
        <v>1.0011677938160828</v>
      </c>
      <c r="I2565" s="4">
        <f t="shared" si="482"/>
        <v>9472.9375620948467</v>
      </c>
      <c r="J2565" s="25">
        <f t="shared" si="489"/>
        <v>13117.556507232481</v>
      </c>
      <c r="K2565" s="15">
        <f t="shared" si="483"/>
        <v>13132.875108603743</v>
      </c>
      <c r="L2565" s="36">
        <f t="shared" si="484"/>
        <v>-3648.8751086037428</v>
      </c>
      <c r="M2565" s="36">
        <f t="shared" si="485"/>
        <v>3648.8751086037428</v>
      </c>
      <c r="N2565" s="36">
        <f t="shared" si="486"/>
        <v>0.38474010002148279</v>
      </c>
      <c r="O2565" s="36">
        <f t="shared" si="487"/>
        <v>13314289.558187976</v>
      </c>
      <c r="P2565" s="35">
        <f t="shared" si="490"/>
        <v>13314289.558187976</v>
      </c>
    </row>
    <row r="2566" spans="1:16" x14ac:dyDescent="0.4">
      <c r="A2566" s="1">
        <v>2565</v>
      </c>
      <c r="B2566" s="21">
        <v>42378</v>
      </c>
      <c r="C2566" s="43">
        <v>1</v>
      </c>
      <c r="D2566" s="23">
        <v>9056</v>
      </c>
      <c r="E2566" s="25">
        <f t="shared" si="491"/>
        <v>8508</v>
      </c>
      <c r="F2566" s="25">
        <f t="shared" si="492"/>
        <v>8992.75</v>
      </c>
      <c r="G2566" s="25">
        <f t="shared" si="481"/>
        <v>1.0070334436073505</v>
      </c>
      <c r="H2566" s="25">
        <f t="shared" si="488"/>
        <v>1.0029760598604931</v>
      </c>
      <c r="I2566" s="4">
        <f t="shared" si="482"/>
        <v>9029.1287722855777</v>
      </c>
      <c r="J2566" s="25">
        <f t="shared" si="489"/>
        <v>13117.872927259401</v>
      </c>
      <c r="K2566" s="15">
        <f t="shared" si="483"/>
        <v>13156.912502333267</v>
      </c>
      <c r="L2566" s="36">
        <f t="shared" si="484"/>
        <v>-4100.9125023332672</v>
      </c>
      <c r="M2566" s="36">
        <f t="shared" si="485"/>
        <v>4100.9125023332672</v>
      </c>
      <c r="N2566" s="36">
        <f t="shared" si="486"/>
        <v>0.45283927808450386</v>
      </c>
      <c r="O2566" s="36">
        <f t="shared" si="487"/>
        <v>16817483.3517933</v>
      </c>
      <c r="P2566" s="35">
        <f t="shared" si="490"/>
        <v>16817483.3517933</v>
      </c>
    </row>
    <row r="2567" spans="1:16" x14ac:dyDescent="0.4">
      <c r="A2567" s="1">
        <v>2566</v>
      </c>
      <c r="B2567" s="21">
        <v>42379</v>
      </c>
      <c r="C2567" s="43">
        <v>2</v>
      </c>
      <c r="D2567" s="23">
        <v>8786</v>
      </c>
      <c r="E2567" s="25">
        <f t="shared" si="491"/>
        <v>9477.5</v>
      </c>
      <c r="F2567" s="25">
        <f t="shared" si="492"/>
        <v>9630.375</v>
      </c>
      <c r="G2567" s="25">
        <f t="shared" si="481"/>
        <v>0.9123216904845346</v>
      </c>
      <c r="H2567" s="25">
        <f t="shared" si="488"/>
        <v>0.99962528745511148</v>
      </c>
      <c r="I2567" s="4">
        <f t="shared" si="482"/>
        <v>8789.2934585196144</v>
      </c>
      <c r="J2567" s="25">
        <f t="shared" si="489"/>
        <v>13118.189347286321</v>
      </c>
      <c r="K2567" s="15">
        <f t="shared" si="483"/>
        <v>13113.273797171671</v>
      </c>
      <c r="L2567" s="36">
        <f t="shared" si="484"/>
        <v>-4327.2737971716706</v>
      </c>
      <c r="M2567" s="36">
        <f t="shared" si="485"/>
        <v>4327.2737971716706</v>
      </c>
      <c r="N2567" s="36">
        <f t="shared" si="486"/>
        <v>0.49251921206142391</v>
      </c>
      <c r="O2567" s="36">
        <f t="shared" si="487"/>
        <v>18725298.515688527</v>
      </c>
      <c r="P2567" s="35">
        <f t="shared" si="490"/>
        <v>18725298.515688527</v>
      </c>
    </row>
    <row r="2568" spans="1:16" x14ac:dyDescent="0.4">
      <c r="A2568" s="1">
        <v>2567</v>
      </c>
      <c r="B2568" s="21">
        <v>42380</v>
      </c>
      <c r="C2568" s="43">
        <v>3</v>
      </c>
      <c r="D2568" s="23">
        <v>10584</v>
      </c>
      <c r="E2568" s="25">
        <f t="shared" si="491"/>
        <v>9783.25</v>
      </c>
      <c r="F2568" s="25">
        <f t="shared" si="492"/>
        <v>9985.625</v>
      </c>
      <c r="G2568" s="25">
        <f t="shared" si="481"/>
        <v>1.0599236402328347</v>
      </c>
      <c r="H2568" s="25">
        <f t="shared" si="488"/>
        <v>0.99623085886831275</v>
      </c>
      <c r="I2568" s="4">
        <f t="shared" si="482"/>
        <v>10624.043519413859</v>
      </c>
      <c r="J2568" s="25">
        <f t="shared" si="489"/>
        <v>13118.505767313243</v>
      </c>
      <c r="K2568" s="15">
        <f t="shared" si="483"/>
        <v>13069.060267639386</v>
      </c>
      <c r="L2568" s="36">
        <f t="shared" si="484"/>
        <v>-2485.0602676393864</v>
      </c>
      <c r="M2568" s="36">
        <f t="shared" si="485"/>
        <v>2485.0602676393864</v>
      </c>
      <c r="N2568" s="36">
        <f t="shared" si="486"/>
        <v>0.23479405400976819</v>
      </c>
      <c r="O2568" s="36">
        <f t="shared" si="487"/>
        <v>6175524.5337999389</v>
      </c>
      <c r="P2568" s="35">
        <f t="shared" si="490"/>
        <v>6175524.5337999389</v>
      </c>
    </row>
    <row r="2569" spans="1:16" x14ac:dyDescent="0.4">
      <c r="A2569" s="1">
        <v>2568</v>
      </c>
      <c r="B2569" s="21">
        <v>42381</v>
      </c>
      <c r="C2569" s="43">
        <v>4</v>
      </c>
      <c r="D2569" s="23">
        <v>10707</v>
      </c>
      <c r="E2569" s="25">
        <f t="shared" si="491"/>
        <v>10188</v>
      </c>
      <c r="F2569" s="25">
        <f t="shared" si="492"/>
        <v>10156.125</v>
      </c>
      <c r="G2569" s="25">
        <f t="shared" si="481"/>
        <v>1.0542406675774472</v>
      </c>
      <c r="H2569" s="25">
        <f t="shared" si="488"/>
        <v>1.0011677938160828</v>
      </c>
      <c r="I2569" s="4">
        <f t="shared" si="482"/>
        <v>10694.511016169288</v>
      </c>
      <c r="J2569" s="25">
        <f t="shared" si="489"/>
        <v>13118.822187340164</v>
      </c>
      <c r="K2569" s="15">
        <f t="shared" si="483"/>
        <v>13134.142266764829</v>
      </c>
      <c r="L2569" s="36">
        <f t="shared" si="484"/>
        <v>-2427.1422667648294</v>
      </c>
      <c r="M2569" s="36">
        <f t="shared" si="485"/>
        <v>2427.1422667648294</v>
      </c>
      <c r="N2569" s="36">
        <f t="shared" si="486"/>
        <v>0.22668742568084704</v>
      </c>
      <c r="O2569" s="36">
        <f t="shared" si="487"/>
        <v>5891019.5831163144</v>
      </c>
      <c r="P2569" s="35">
        <f t="shared" si="490"/>
        <v>5891019.5831163144</v>
      </c>
    </row>
    <row r="2570" spans="1:16" x14ac:dyDescent="0.4">
      <c r="A2570" s="1">
        <v>2569</v>
      </c>
      <c r="B2570" s="21">
        <v>42382</v>
      </c>
      <c r="C2570" s="43">
        <v>1</v>
      </c>
      <c r="D2570" s="23">
        <v>10675</v>
      </c>
      <c r="E2570" s="25">
        <f t="shared" si="491"/>
        <v>10124.25</v>
      </c>
      <c r="F2570" s="25">
        <f t="shared" si="492"/>
        <v>10131</v>
      </c>
      <c r="G2570" s="25">
        <f t="shared" si="481"/>
        <v>1.0536965748692133</v>
      </c>
      <c r="H2570" s="25">
        <f t="shared" si="488"/>
        <v>1.0029760598604931</v>
      </c>
      <c r="I2570" s="4">
        <f t="shared" si="482"/>
        <v>10643.324828196615</v>
      </c>
      <c r="J2570" s="25">
        <f t="shared" si="489"/>
        <v>13119.138607367084</v>
      </c>
      <c r="K2570" s="15">
        <f t="shared" si="483"/>
        <v>13158.181949180715</v>
      </c>
      <c r="L2570" s="36">
        <f t="shared" si="484"/>
        <v>-2483.1819491807146</v>
      </c>
      <c r="M2570" s="36">
        <f t="shared" si="485"/>
        <v>2483.1819491807146</v>
      </c>
      <c r="N2570" s="36">
        <f t="shared" si="486"/>
        <v>0.23261657603566413</v>
      </c>
      <c r="O2570" s="36">
        <f t="shared" si="487"/>
        <v>6166192.5927369334</v>
      </c>
      <c r="P2570" s="35">
        <f t="shared" si="490"/>
        <v>6166192.5927369334</v>
      </c>
    </row>
    <row r="2571" spans="1:16" x14ac:dyDescent="0.4">
      <c r="A2571" s="1">
        <v>2570</v>
      </c>
      <c r="B2571" s="21">
        <v>42383</v>
      </c>
      <c r="C2571" s="43">
        <v>2</v>
      </c>
      <c r="D2571" s="23">
        <v>8531</v>
      </c>
      <c r="E2571" s="25">
        <f t="shared" si="491"/>
        <v>10137.75</v>
      </c>
      <c r="F2571" s="25">
        <f t="shared" si="492"/>
        <v>10449.75</v>
      </c>
      <c r="G2571" s="25">
        <f t="shared" si="481"/>
        <v>0.81638316706141301</v>
      </c>
      <c r="H2571" s="25">
        <f t="shared" si="488"/>
        <v>0.99962528745511148</v>
      </c>
      <c r="I2571" s="4">
        <f t="shared" si="482"/>
        <v>8534.1978710028252</v>
      </c>
      <c r="J2571" s="25">
        <f t="shared" si="489"/>
        <v>13119.455027394006</v>
      </c>
      <c r="K2571" s="15">
        <f t="shared" si="483"/>
        <v>13114.53900301314</v>
      </c>
      <c r="L2571" s="36">
        <f t="shared" si="484"/>
        <v>-4583.5390030131402</v>
      </c>
      <c r="M2571" s="36">
        <f t="shared" si="485"/>
        <v>4583.5390030131402</v>
      </c>
      <c r="N2571" s="36">
        <f t="shared" si="486"/>
        <v>0.53728038952211232</v>
      </c>
      <c r="O2571" s="36">
        <f t="shared" si="487"/>
        <v>21008829.792142693</v>
      </c>
      <c r="P2571" s="35">
        <f t="shared" si="490"/>
        <v>21008829.792142693</v>
      </c>
    </row>
    <row r="2572" spans="1:16" x14ac:dyDescent="0.4">
      <c r="A2572" s="1">
        <v>2571</v>
      </c>
      <c r="B2572" s="21">
        <v>42384</v>
      </c>
      <c r="C2572" s="43">
        <v>3</v>
      </c>
      <c r="D2572" s="23">
        <v>10638</v>
      </c>
      <c r="E2572" s="25">
        <f t="shared" si="491"/>
        <v>10761.75</v>
      </c>
      <c r="F2572" s="25">
        <f t="shared" si="492"/>
        <v>11054.5</v>
      </c>
      <c r="G2572" s="25">
        <f t="shared" si="481"/>
        <v>0.96232303586774615</v>
      </c>
      <c r="H2572" s="25">
        <f t="shared" si="488"/>
        <v>0.99623085886831275</v>
      </c>
      <c r="I2572" s="4">
        <f t="shared" si="482"/>
        <v>10678.247823084337</v>
      </c>
      <c r="J2572" s="25">
        <f t="shared" si="489"/>
        <v>13119.771447420926</v>
      </c>
      <c r="K2572" s="15">
        <f t="shared" si="483"/>
        <v>13070.321177220116</v>
      </c>
      <c r="L2572" s="36">
        <f t="shared" si="484"/>
        <v>-2432.3211772201157</v>
      </c>
      <c r="M2572" s="36">
        <f t="shared" si="485"/>
        <v>2432.3211772201157</v>
      </c>
      <c r="N2572" s="36">
        <f t="shared" si="486"/>
        <v>0.22864459270728668</v>
      </c>
      <c r="O2572" s="36">
        <f t="shared" si="487"/>
        <v>5916186.3091534497</v>
      </c>
      <c r="P2572" s="35">
        <f t="shared" si="490"/>
        <v>5916186.3091534497</v>
      </c>
    </row>
    <row r="2573" spans="1:16" x14ac:dyDescent="0.4">
      <c r="A2573" s="1">
        <v>2572</v>
      </c>
      <c r="B2573" s="21">
        <v>42385</v>
      </c>
      <c r="C2573" s="43">
        <v>4</v>
      </c>
      <c r="D2573" s="23">
        <v>13203</v>
      </c>
      <c r="E2573" s="25">
        <f t="shared" si="491"/>
        <v>11347.25</v>
      </c>
      <c r="F2573" s="25">
        <f t="shared" si="492"/>
        <v>11622.5</v>
      </c>
      <c r="G2573" s="25">
        <f t="shared" si="481"/>
        <v>1.1359862335986233</v>
      </c>
      <c r="H2573" s="25">
        <f t="shared" si="488"/>
        <v>1.0011677938160828</v>
      </c>
      <c r="I2573" s="4">
        <f t="shared" si="482"/>
        <v>13187.59960273495</v>
      </c>
      <c r="J2573" s="25">
        <f t="shared" si="489"/>
        <v>13120.087867447848</v>
      </c>
      <c r="K2573" s="15">
        <f t="shared" si="483"/>
        <v>13135.409424925916</v>
      </c>
      <c r="L2573" s="36">
        <f t="shared" si="484"/>
        <v>67.590575074083972</v>
      </c>
      <c r="M2573" s="36">
        <f t="shared" si="485"/>
        <v>67.590575074083972</v>
      </c>
      <c r="N2573" s="36">
        <f t="shared" si="486"/>
        <v>5.1193346265306352E-3</v>
      </c>
      <c r="O2573" s="36">
        <f t="shared" si="487"/>
        <v>4568.4858388453813</v>
      </c>
      <c r="P2573" s="35">
        <f t="shared" si="490"/>
        <v>4568.4858388453813</v>
      </c>
    </row>
    <row r="2574" spans="1:16" x14ac:dyDescent="0.4">
      <c r="A2574" s="1">
        <v>2573</v>
      </c>
      <c r="B2574" s="21">
        <v>42386</v>
      </c>
      <c r="C2574" s="43">
        <v>1</v>
      </c>
      <c r="D2574" s="23">
        <v>13017</v>
      </c>
      <c r="E2574" s="25">
        <f t="shared" si="491"/>
        <v>11897.75</v>
      </c>
      <c r="F2574" s="25">
        <f t="shared" si="492"/>
        <v>12481.375</v>
      </c>
      <c r="G2574" s="25">
        <f t="shared" si="481"/>
        <v>1.042913941773242</v>
      </c>
      <c r="H2574" s="25">
        <f t="shared" si="488"/>
        <v>1.0029760598604931</v>
      </c>
      <c r="I2574" s="4">
        <f t="shared" si="482"/>
        <v>12978.375577389726</v>
      </c>
      <c r="J2574" s="25">
        <f t="shared" si="489"/>
        <v>13120.404287474768</v>
      </c>
      <c r="K2574" s="15">
        <f t="shared" si="483"/>
        <v>13159.451396028164</v>
      </c>
      <c r="L2574" s="36">
        <f t="shared" si="484"/>
        <v>-142.4513960281638</v>
      </c>
      <c r="M2574" s="36">
        <f t="shared" si="485"/>
        <v>142.4513960281638</v>
      </c>
      <c r="N2574" s="36">
        <f t="shared" si="486"/>
        <v>1.0943488978118138E-2</v>
      </c>
      <c r="O2574" s="36">
        <f t="shared" si="487"/>
        <v>20292.400230372761</v>
      </c>
      <c r="P2574" s="35">
        <f t="shared" si="490"/>
        <v>20292.400230372761</v>
      </c>
    </row>
    <row r="2575" spans="1:16" x14ac:dyDescent="0.4">
      <c r="A2575" s="1">
        <v>2574</v>
      </c>
      <c r="B2575" s="21">
        <v>42387</v>
      </c>
      <c r="C2575" s="43">
        <v>2</v>
      </c>
      <c r="D2575" s="23">
        <v>10733</v>
      </c>
      <c r="E2575" s="25">
        <f t="shared" si="491"/>
        <v>13065</v>
      </c>
      <c r="F2575" s="25">
        <f t="shared" si="492"/>
        <v>13429.125</v>
      </c>
      <c r="G2575" s="25">
        <f t="shared" si="481"/>
        <v>0.79923301034132899</v>
      </c>
      <c r="H2575" s="25">
        <f t="shared" si="488"/>
        <v>0.99962528745511148</v>
      </c>
      <c r="I2575" s="4">
        <f t="shared" si="482"/>
        <v>10737.023297324267</v>
      </c>
      <c r="J2575" s="25">
        <f t="shared" si="489"/>
        <v>13120.720707501689</v>
      </c>
      <c r="K2575" s="15">
        <f t="shared" si="483"/>
        <v>13115.80420885461</v>
      </c>
      <c r="L2575" s="36">
        <f t="shared" si="484"/>
        <v>-2382.8042088546099</v>
      </c>
      <c r="M2575" s="36">
        <f t="shared" si="485"/>
        <v>2382.8042088546099</v>
      </c>
      <c r="N2575" s="36">
        <f t="shared" si="486"/>
        <v>0.22200728676554643</v>
      </c>
      <c r="O2575" s="36">
        <f t="shared" si="487"/>
        <v>5677755.8977352437</v>
      </c>
      <c r="P2575" s="35">
        <f t="shared" si="490"/>
        <v>5677755.8977352437</v>
      </c>
    </row>
    <row r="2576" spans="1:16" x14ac:dyDescent="0.4">
      <c r="A2576" s="1">
        <v>2575</v>
      </c>
      <c r="B2576" s="21">
        <v>42388</v>
      </c>
      <c r="C2576" s="43">
        <v>3</v>
      </c>
      <c r="D2576" s="23">
        <v>15307</v>
      </c>
      <c r="E2576" s="25">
        <f t="shared" si="491"/>
        <v>13793.25</v>
      </c>
      <c r="F2576" s="25">
        <f t="shared" si="492"/>
        <v>13253.25</v>
      </c>
      <c r="G2576" s="25">
        <f t="shared" si="481"/>
        <v>1.1549619904551713</v>
      </c>
      <c r="H2576" s="25">
        <f t="shared" si="488"/>
        <v>0.99623085886831275</v>
      </c>
      <c r="I2576" s="4">
        <f t="shared" si="482"/>
        <v>15364.912523778148</v>
      </c>
      <c r="J2576" s="25">
        <f t="shared" si="489"/>
        <v>13121.037127528611</v>
      </c>
      <c r="K2576" s="15">
        <f t="shared" si="483"/>
        <v>13071.582086800847</v>
      </c>
      <c r="L2576" s="36">
        <f t="shared" si="484"/>
        <v>2235.4179131991532</v>
      </c>
      <c r="M2576" s="36">
        <f t="shared" si="485"/>
        <v>2235.4179131991532</v>
      </c>
      <c r="N2576" s="36">
        <f t="shared" si="486"/>
        <v>0.14603893076364757</v>
      </c>
      <c r="O2576" s="36">
        <f t="shared" si="487"/>
        <v>4997093.2466516569</v>
      </c>
      <c r="P2576" s="35">
        <f t="shared" si="490"/>
        <v>4997093.2466516569</v>
      </c>
    </row>
    <row r="2577" spans="1:16" x14ac:dyDescent="0.4">
      <c r="A2577" s="1">
        <v>2576</v>
      </c>
      <c r="B2577" s="21">
        <v>42389</v>
      </c>
      <c r="C2577" s="43">
        <v>4</v>
      </c>
      <c r="D2577" s="23">
        <v>16116</v>
      </c>
      <c r="E2577" s="25">
        <f t="shared" si="491"/>
        <v>12713.25</v>
      </c>
      <c r="F2577" s="25">
        <f t="shared" si="492"/>
        <v>12947</v>
      </c>
      <c r="G2577" s="25">
        <f t="shared" si="481"/>
        <v>1.2447671275198888</v>
      </c>
      <c r="H2577" s="25">
        <f t="shared" si="488"/>
        <v>1.0011677938160828</v>
      </c>
      <c r="I2577" s="4">
        <f t="shared" si="482"/>
        <v>16097.201787296559</v>
      </c>
      <c r="J2577" s="25">
        <f t="shared" si="489"/>
        <v>13121.353547555531</v>
      </c>
      <c r="K2577" s="15">
        <f t="shared" si="483"/>
        <v>13136.676583087003</v>
      </c>
      <c r="L2577" s="36">
        <f t="shared" si="484"/>
        <v>2979.3234169129973</v>
      </c>
      <c r="M2577" s="36">
        <f t="shared" si="485"/>
        <v>2979.3234169129973</v>
      </c>
      <c r="N2577" s="36">
        <f t="shared" si="486"/>
        <v>0.18486742472778589</v>
      </c>
      <c r="O2577" s="36">
        <f t="shared" si="487"/>
        <v>8876368.0225661378</v>
      </c>
      <c r="P2577" s="35">
        <f t="shared" si="490"/>
        <v>8876368.0225661378</v>
      </c>
    </row>
    <row r="2578" spans="1:16" x14ac:dyDescent="0.4">
      <c r="A2578" s="1">
        <v>2577</v>
      </c>
      <c r="B2578" s="21">
        <v>42390</v>
      </c>
      <c r="C2578" s="43">
        <v>1</v>
      </c>
      <c r="D2578" s="23">
        <v>8697</v>
      </c>
      <c r="E2578" s="25">
        <f t="shared" si="491"/>
        <v>13180.75</v>
      </c>
      <c r="F2578" s="25">
        <f t="shared" si="492"/>
        <v>13294.25</v>
      </c>
      <c r="G2578" s="25">
        <f t="shared" si="481"/>
        <v>0.65419260206480245</v>
      </c>
      <c r="H2578" s="25">
        <f t="shared" si="488"/>
        <v>1.0029760598604931</v>
      </c>
      <c r="I2578" s="4">
        <f t="shared" si="482"/>
        <v>8671.1940075715174</v>
      </c>
      <c r="J2578" s="25">
        <f t="shared" si="489"/>
        <v>13121.669967582451</v>
      </c>
      <c r="K2578" s="15">
        <f t="shared" si="483"/>
        <v>13160.720842875611</v>
      </c>
      <c r="L2578" s="36">
        <f t="shared" si="484"/>
        <v>-4463.7208428756112</v>
      </c>
      <c r="M2578" s="36">
        <f t="shared" si="485"/>
        <v>4463.7208428756112</v>
      </c>
      <c r="N2578" s="36">
        <f t="shared" si="486"/>
        <v>0.51324834343746251</v>
      </c>
      <c r="O2578" s="36">
        <f t="shared" si="487"/>
        <v>19924803.763122156</v>
      </c>
      <c r="P2578" s="35">
        <f t="shared" si="490"/>
        <v>19924803.763122156</v>
      </c>
    </row>
    <row r="2579" spans="1:16" x14ac:dyDescent="0.4">
      <c r="A2579" s="1">
        <v>2578</v>
      </c>
      <c r="B2579" s="21">
        <v>42391</v>
      </c>
      <c r="C2579" s="43">
        <v>2</v>
      </c>
      <c r="D2579" s="23">
        <v>12603</v>
      </c>
      <c r="E2579" s="25">
        <f t="shared" si="491"/>
        <v>13407.75</v>
      </c>
      <c r="F2579" s="25">
        <f t="shared" si="492"/>
        <v>13215.125</v>
      </c>
      <c r="G2579" s="25">
        <f t="shared" si="481"/>
        <v>0.95367996897494345</v>
      </c>
      <c r="H2579" s="25">
        <f t="shared" si="488"/>
        <v>0.99962528745511148</v>
      </c>
      <c r="I2579" s="4">
        <f t="shared" si="482"/>
        <v>12607.724272447382</v>
      </c>
      <c r="J2579" s="25">
        <f t="shared" si="489"/>
        <v>13121.986387609373</v>
      </c>
      <c r="K2579" s="15">
        <f t="shared" si="483"/>
        <v>13117.06941469608</v>
      </c>
      <c r="L2579" s="36">
        <f t="shared" si="484"/>
        <v>-514.06941469607955</v>
      </c>
      <c r="M2579" s="36">
        <f t="shared" si="485"/>
        <v>514.06941469607955</v>
      </c>
      <c r="N2579" s="36">
        <f t="shared" si="486"/>
        <v>4.0789448123151592E-2</v>
      </c>
      <c r="O2579" s="36">
        <f t="shared" si="487"/>
        <v>264267.36312596983</v>
      </c>
      <c r="P2579" s="35">
        <f t="shared" si="490"/>
        <v>264267.36312596983</v>
      </c>
    </row>
    <row r="2580" spans="1:16" x14ac:dyDescent="0.4">
      <c r="A2580" s="1">
        <v>2579</v>
      </c>
      <c r="B2580" s="21">
        <v>42392</v>
      </c>
      <c r="C2580" s="43">
        <v>3</v>
      </c>
      <c r="D2580" s="23">
        <v>16215</v>
      </c>
      <c r="E2580" s="25">
        <f t="shared" si="491"/>
        <v>13022.5</v>
      </c>
      <c r="F2580" s="25">
        <f t="shared" si="492"/>
        <v>13960.5</v>
      </c>
      <c r="G2580" s="25">
        <f t="shared" si="481"/>
        <v>1.1614913505963254</v>
      </c>
      <c r="H2580" s="25">
        <f t="shared" si="488"/>
        <v>0.99623085886831275</v>
      </c>
      <c r="I2580" s="4">
        <f t="shared" si="482"/>
        <v>16276.347852163239</v>
      </c>
      <c r="J2580" s="25">
        <f t="shared" si="489"/>
        <v>13122.302807636293</v>
      </c>
      <c r="K2580" s="15">
        <f t="shared" si="483"/>
        <v>13072.842996381576</v>
      </c>
      <c r="L2580" s="36">
        <f t="shared" si="484"/>
        <v>3142.1570036184239</v>
      </c>
      <c r="M2580" s="36">
        <f t="shared" si="485"/>
        <v>3142.1570036184239</v>
      </c>
      <c r="N2580" s="36">
        <f t="shared" si="486"/>
        <v>0.19378088212262867</v>
      </c>
      <c r="O2580" s="36">
        <f t="shared" si="487"/>
        <v>9873150.6353883129</v>
      </c>
      <c r="P2580" s="35">
        <f t="shared" si="490"/>
        <v>9873150.6353883129</v>
      </c>
    </row>
    <row r="2581" spans="1:16" x14ac:dyDescent="0.4">
      <c r="A2581" s="1">
        <v>2580</v>
      </c>
      <c r="B2581" s="21">
        <v>42393</v>
      </c>
      <c r="C2581" s="43">
        <v>4</v>
      </c>
      <c r="D2581" s="23">
        <v>14575</v>
      </c>
      <c r="E2581" s="25">
        <f t="shared" si="491"/>
        <v>14898.5</v>
      </c>
      <c r="F2581" s="25">
        <f t="shared" si="492"/>
        <v>15511.75</v>
      </c>
      <c r="G2581" s="25">
        <f t="shared" si="481"/>
        <v>0.93961029542121299</v>
      </c>
      <c r="H2581" s="25">
        <f t="shared" si="488"/>
        <v>1.0011677938160828</v>
      </c>
      <c r="I2581" s="4">
        <f t="shared" si="482"/>
        <v>14557.999258491396</v>
      </c>
      <c r="J2581" s="25">
        <f t="shared" si="489"/>
        <v>13122.619227663214</v>
      </c>
      <c r="K2581" s="15">
        <f t="shared" si="483"/>
        <v>13137.943741248087</v>
      </c>
      <c r="L2581" s="36">
        <f t="shared" si="484"/>
        <v>1437.0562587519125</v>
      </c>
      <c r="M2581" s="36">
        <f t="shared" si="485"/>
        <v>1437.0562587519125</v>
      </c>
      <c r="N2581" s="36">
        <f t="shared" si="486"/>
        <v>9.8597341938381655E-2</v>
      </c>
      <c r="O2581" s="36">
        <f t="shared" si="487"/>
        <v>2065130.6908180439</v>
      </c>
      <c r="P2581" s="35">
        <f t="shared" si="490"/>
        <v>2065130.6908180439</v>
      </c>
    </row>
    <row r="2582" spans="1:16" x14ac:dyDescent="0.4">
      <c r="A2582" s="1">
        <v>2581</v>
      </c>
      <c r="B2582" s="21">
        <v>42394</v>
      </c>
      <c r="C2582" s="43">
        <v>1</v>
      </c>
      <c r="D2582" s="23">
        <v>16201</v>
      </c>
      <c r="E2582" s="25">
        <f t="shared" si="491"/>
        <v>16125</v>
      </c>
      <c r="F2582" s="25">
        <f t="shared" si="492"/>
        <v>16166.875</v>
      </c>
      <c r="G2582" s="25">
        <f t="shared" si="481"/>
        <v>1.0021107975412689</v>
      </c>
      <c r="H2582" s="25">
        <f t="shared" si="488"/>
        <v>1.0029760598604931</v>
      </c>
      <c r="I2582" s="4">
        <f t="shared" si="482"/>
        <v>16152.927919589072</v>
      </c>
      <c r="J2582" s="25">
        <f t="shared" si="489"/>
        <v>13122.935647690136</v>
      </c>
      <c r="K2582" s="15">
        <f t="shared" si="483"/>
        <v>13161.99028972306</v>
      </c>
      <c r="L2582" s="36">
        <f t="shared" si="484"/>
        <v>3039.0097102769396</v>
      </c>
      <c r="M2582" s="36">
        <f t="shared" si="485"/>
        <v>3039.0097102769396</v>
      </c>
      <c r="N2582" s="36">
        <f t="shared" si="486"/>
        <v>0.18758161288049746</v>
      </c>
      <c r="O2582" s="36">
        <f t="shared" si="487"/>
        <v>9235580.0191575289</v>
      </c>
      <c r="P2582" s="35">
        <f t="shared" si="490"/>
        <v>9235580.0191575289</v>
      </c>
    </row>
    <row r="2583" spans="1:16" x14ac:dyDescent="0.4">
      <c r="A2583" s="1">
        <v>2582</v>
      </c>
      <c r="B2583" s="21">
        <v>42395</v>
      </c>
      <c r="C2583" s="43">
        <v>2</v>
      </c>
      <c r="D2583" s="23">
        <v>17509</v>
      </c>
      <c r="E2583" s="25">
        <f t="shared" si="491"/>
        <v>16208.75</v>
      </c>
      <c r="F2583" s="25">
        <f t="shared" si="492"/>
        <v>16106</v>
      </c>
      <c r="G2583" s="25">
        <f t="shared" si="481"/>
        <v>1.0871103936421209</v>
      </c>
      <c r="H2583" s="25">
        <f t="shared" si="488"/>
        <v>0.99962528745511148</v>
      </c>
      <c r="I2583" s="4">
        <f t="shared" si="482"/>
        <v>17515.563301299786</v>
      </c>
      <c r="J2583" s="25">
        <f t="shared" si="489"/>
        <v>13123.252067717056</v>
      </c>
      <c r="K2583" s="15">
        <f t="shared" si="483"/>
        <v>13118.334620537547</v>
      </c>
      <c r="L2583" s="36">
        <f t="shared" si="484"/>
        <v>4390.6653794624526</v>
      </c>
      <c r="M2583" s="36">
        <f t="shared" si="485"/>
        <v>4390.6653794624526</v>
      </c>
      <c r="N2583" s="36">
        <f t="shared" si="486"/>
        <v>0.25076619906690573</v>
      </c>
      <c r="O2583" s="36">
        <f t="shared" si="487"/>
        <v>19277942.474410161</v>
      </c>
      <c r="P2583" s="35">
        <f t="shared" si="490"/>
        <v>19277942.474410161</v>
      </c>
    </row>
    <row r="2584" spans="1:16" x14ac:dyDescent="0.4">
      <c r="A2584" s="1">
        <v>2583</v>
      </c>
      <c r="B2584" s="21">
        <v>42396</v>
      </c>
      <c r="C2584" s="43">
        <v>3</v>
      </c>
      <c r="D2584" s="23">
        <v>16550</v>
      </c>
      <c r="E2584" s="25">
        <f t="shared" si="491"/>
        <v>16003.25</v>
      </c>
      <c r="F2584" s="25">
        <f t="shared" si="492"/>
        <v>15610.75</v>
      </c>
      <c r="G2584" s="25">
        <f t="shared" si="481"/>
        <v>1.0601668721874349</v>
      </c>
      <c r="H2584" s="25">
        <f t="shared" si="488"/>
        <v>0.99623085886831275</v>
      </c>
      <c r="I2584" s="4">
        <f t="shared" si="482"/>
        <v>16612.615291600468</v>
      </c>
      <c r="J2584" s="25">
        <f t="shared" si="489"/>
        <v>13123.568487743976</v>
      </c>
      <c r="K2584" s="15">
        <f t="shared" si="483"/>
        <v>13074.103905962305</v>
      </c>
      <c r="L2584" s="36">
        <f t="shared" si="484"/>
        <v>3475.8960940376946</v>
      </c>
      <c r="M2584" s="36">
        <f t="shared" si="485"/>
        <v>3475.8960940376946</v>
      </c>
      <c r="N2584" s="36">
        <f t="shared" si="486"/>
        <v>0.21002393317448306</v>
      </c>
      <c r="O2584" s="36">
        <f t="shared" si="487"/>
        <v>12081853.656546501</v>
      </c>
      <c r="P2584" s="35">
        <f t="shared" si="490"/>
        <v>12081853.656546501</v>
      </c>
    </row>
    <row r="2585" spans="1:16" x14ac:dyDescent="0.4">
      <c r="A2585" s="1">
        <v>2584</v>
      </c>
      <c r="B2585" s="21">
        <v>42397</v>
      </c>
      <c r="C2585" s="43">
        <v>4</v>
      </c>
      <c r="D2585" s="23">
        <v>13753</v>
      </c>
      <c r="E2585" s="25">
        <f t="shared" si="491"/>
        <v>15218.25</v>
      </c>
      <c r="F2585" s="25">
        <f t="shared" si="492"/>
        <v>14465.875</v>
      </c>
      <c r="G2585" s="25">
        <f t="shared" si="481"/>
        <v>0.95072022950564694</v>
      </c>
      <c r="H2585" s="25">
        <f t="shared" si="488"/>
        <v>1.0011677938160828</v>
      </c>
      <c r="I2585" s="4">
        <f t="shared" si="482"/>
        <v>13736.958065319532</v>
      </c>
      <c r="J2585" s="25">
        <f t="shared" si="489"/>
        <v>13123.884907770898</v>
      </c>
      <c r="K2585" s="15">
        <f t="shared" si="483"/>
        <v>13139.210899409176</v>
      </c>
      <c r="L2585" s="36">
        <f t="shared" si="484"/>
        <v>613.78910059082409</v>
      </c>
      <c r="M2585" s="36">
        <f t="shared" si="485"/>
        <v>613.78910059082409</v>
      </c>
      <c r="N2585" s="36">
        <f t="shared" si="486"/>
        <v>4.462946997679227E-2</v>
      </c>
      <c r="O2585" s="36">
        <f t="shared" si="487"/>
        <v>376737.06000409275</v>
      </c>
      <c r="P2585" s="35">
        <f t="shared" si="490"/>
        <v>376737.06000409275</v>
      </c>
    </row>
    <row r="2586" spans="1:16" x14ac:dyDescent="0.4">
      <c r="A2586" s="1">
        <v>2585</v>
      </c>
      <c r="B2586" s="21">
        <v>42398</v>
      </c>
      <c r="C2586" s="43">
        <v>1</v>
      </c>
      <c r="D2586" s="23">
        <v>13061</v>
      </c>
      <c r="E2586" s="25">
        <f t="shared" si="491"/>
        <v>13713.5</v>
      </c>
      <c r="F2586" s="25">
        <f t="shared" si="492"/>
        <v>12976.375</v>
      </c>
      <c r="G2586" s="25">
        <f t="shared" si="481"/>
        <v>1.0065214668965716</v>
      </c>
      <c r="H2586" s="25">
        <f t="shared" si="488"/>
        <v>1.0029760598604931</v>
      </c>
      <c r="I2586" s="4">
        <f t="shared" si="482"/>
        <v>13022.245019304542</v>
      </c>
      <c r="J2586" s="25">
        <f t="shared" si="489"/>
        <v>13124.201327797819</v>
      </c>
      <c r="K2586" s="15">
        <f t="shared" si="483"/>
        <v>13163.259736570508</v>
      </c>
      <c r="L2586" s="36">
        <f t="shared" si="484"/>
        <v>-102.25973657050781</v>
      </c>
      <c r="M2586" s="36">
        <f t="shared" si="485"/>
        <v>102.25973657050781</v>
      </c>
      <c r="N2586" s="36">
        <f t="shared" si="486"/>
        <v>7.8293956489172197E-3</v>
      </c>
      <c r="O2586" s="36">
        <f t="shared" si="487"/>
        <v>10457.053723469653</v>
      </c>
      <c r="P2586" s="35">
        <f t="shared" si="490"/>
        <v>10457.053723469653</v>
      </c>
    </row>
    <row r="2587" spans="1:16" x14ac:dyDescent="0.4">
      <c r="A2587" s="1">
        <v>2586</v>
      </c>
      <c r="B2587" s="21">
        <v>42399</v>
      </c>
      <c r="C2587" s="43">
        <v>2</v>
      </c>
      <c r="D2587" s="23">
        <v>11490</v>
      </c>
      <c r="E2587" s="25">
        <f t="shared" si="491"/>
        <v>12239.25</v>
      </c>
      <c r="F2587" s="25">
        <f t="shared" si="492"/>
        <v>12227.75</v>
      </c>
      <c r="G2587" s="25">
        <f t="shared" si="481"/>
        <v>0.93966592382081737</v>
      </c>
      <c r="H2587" s="25">
        <f t="shared" si="488"/>
        <v>0.99962528745511148</v>
      </c>
      <c r="I2587" s="4">
        <f t="shared" si="482"/>
        <v>11494.307061050577</v>
      </c>
      <c r="J2587" s="25">
        <f t="shared" si="489"/>
        <v>13124.517747824739</v>
      </c>
      <c r="K2587" s="15">
        <f t="shared" si="483"/>
        <v>13119.599826379017</v>
      </c>
      <c r="L2587" s="36">
        <f t="shared" si="484"/>
        <v>-1629.599826379017</v>
      </c>
      <c r="M2587" s="36">
        <f t="shared" si="485"/>
        <v>1629.599826379017</v>
      </c>
      <c r="N2587" s="36">
        <f t="shared" si="486"/>
        <v>0.14182766112959244</v>
      </c>
      <c r="O2587" s="36">
        <f t="shared" si="487"/>
        <v>2655595.5941345226</v>
      </c>
      <c r="P2587" s="35">
        <f t="shared" si="490"/>
        <v>2655595.5941345226</v>
      </c>
    </row>
    <row r="2588" spans="1:16" x14ac:dyDescent="0.4">
      <c r="A2588" s="1">
        <v>2587</v>
      </c>
      <c r="B2588" s="21">
        <v>42400</v>
      </c>
      <c r="C2588" s="43">
        <v>3</v>
      </c>
      <c r="D2588" s="23">
        <v>10653</v>
      </c>
      <c r="E2588" s="25">
        <f t="shared" si="491"/>
        <v>12216.25</v>
      </c>
      <c r="F2588" s="25">
        <f t="shared" si="492"/>
        <v>12306.5</v>
      </c>
      <c r="G2588" s="25">
        <f t="shared" si="481"/>
        <v>0.86564010888554832</v>
      </c>
      <c r="H2588" s="25">
        <f t="shared" si="488"/>
        <v>0.99623085886831275</v>
      </c>
      <c r="I2588" s="4">
        <f t="shared" si="482"/>
        <v>10693.304574103915</v>
      </c>
      <c r="J2588" s="25">
        <f t="shared" si="489"/>
        <v>13124.834167851661</v>
      </c>
      <c r="K2588" s="15">
        <f t="shared" si="483"/>
        <v>13075.364815543036</v>
      </c>
      <c r="L2588" s="36">
        <f t="shared" si="484"/>
        <v>-2422.3648155430365</v>
      </c>
      <c r="M2588" s="36">
        <f t="shared" si="485"/>
        <v>2422.3648155430365</v>
      </c>
      <c r="N2588" s="36">
        <f t="shared" si="486"/>
        <v>0.22738804238646734</v>
      </c>
      <c r="O2588" s="36">
        <f t="shared" si="487"/>
        <v>5867851.2995808488</v>
      </c>
      <c r="P2588" s="35">
        <f t="shared" si="490"/>
        <v>5867851.2995808488</v>
      </c>
    </row>
    <row r="2589" spans="1:16" x14ac:dyDescent="0.4">
      <c r="A2589" s="1">
        <v>2588</v>
      </c>
      <c r="B2589" s="21">
        <v>42401</v>
      </c>
      <c r="C2589" s="43">
        <v>4</v>
      </c>
      <c r="D2589" s="23">
        <v>13661</v>
      </c>
      <c r="E2589" s="25">
        <f t="shared" si="491"/>
        <v>12396.75</v>
      </c>
      <c r="F2589" s="25">
        <f t="shared" si="492"/>
        <v>12671</v>
      </c>
      <c r="G2589" s="25">
        <f t="shared" si="481"/>
        <v>1.0781311656538553</v>
      </c>
      <c r="H2589" s="25">
        <f t="shared" si="488"/>
        <v>1.0011677938160828</v>
      </c>
      <c r="I2589" s="4">
        <f t="shared" si="482"/>
        <v>13645.065377032655</v>
      </c>
      <c r="J2589" s="25">
        <f t="shared" si="489"/>
        <v>13125.150587878581</v>
      </c>
      <c r="K2589" s="15">
        <f t="shared" si="483"/>
        <v>13140.478057570261</v>
      </c>
      <c r="L2589" s="36">
        <f t="shared" si="484"/>
        <v>520.52194242973928</v>
      </c>
      <c r="M2589" s="36">
        <f t="shared" si="485"/>
        <v>520.52194242973928</v>
      </c>
      <c r="N2589" s="36">
        <f t="shared" si="486"/>
        <v>3.8102770106854499E-2</v>
      </c>
      <c r="O2589" s="36">
        <f t="shared" si="487"/>
        <v>270943.09255082882</v>
      </c>
      <c r="P2589" s="35">
        <f t="shared" si="490"/>
        <v>270943.09255082882</v>
      </c>
    </row>
    <row r="2590" spans="1:16" x14ac:dyDescent="0.4">
      <c r="A2590" s="1">
        <v>2589</v>
      </c>
      <c r="B2590" s="21">
        <v>42402</v>
      </c>
      <c r="C2590" s="43">
        <v>1</v>
      </c>
      <c r="D2590" s="23">
        <v>13783</v>
      </c>
      <c r="E2590" s="25">
        <f t="shared" si="491"/>
        <v>12945.25</v>
      </c>
      <c r="F2590" s="25">
        <f t="shared" si="492"/>
        <v>12969.875</v>
      </c>
      <c r="G2590" s="25">
        <f t="shared" si="481"/>
        <v>1.0626933567208627</v>
      </c>
      <c r="H2590" s="25">
        <f t="shared" si="488"/>
        <v>1.0029760598604931</v>
      </c>
      <c r="I2590" s="4">
        <f t="shared" si="482"/>
        <v>13742.102679815825</v>
      </c>
      <c r="J2590" s="25">
        <f t="shared" si="489"/>
        <v>13125.467007905503</v>
      </c>
      <c r="K2590" s="15">
        <f t="shared" si="483"/>
        <v>13164.529183417957</v>
      </c>
      <c r="L2590" s="36">
        <f t="shared" si="484"/>
        <v>618.47081658204297</v>
      </c>
      <c r="M2590" s="36">
        <f t="shared" si="485"/>
        <v>618.47081658204297</v>
      </c>
      <c r="N2590" s="36">
        <f t="shared" si="486"/>
        <v>4.4872002944354852E-2</v>
      </c>
      <c r="O2590" s="36">
        <f t="shared" si="487"/>
        <v>382506.15096365905</v>
      </c>
      <c r="P2590" s="35">
        <f t="shared" si="490"/>
        <v>382506.15096365905</v>
      </c>
    </row>
    <row r="2591" spans="1:16" x14ac:dyDescent="0.4">
      <c r="A2591" s="1">
        <v>2590</v>
      </c>
      <c r="B2591" s="21">
        <v>42403</v>
      </c>
      <c r="C2591" s="43">
        <v>2</v>
      </c>
      <c r="D2591" s="23">
        <v>13684</v>
      </c>
      <c r="E2591" s="25">
        <f t="shared" si="491"/>
        <v>12994.5</v>
      </c>
      <c r="F2591" s="25">
        <f t="shared" si="492"/>
        <v>12945.125</v>
      </c>
      <c r="G2591" s="25">
        <f t="shared" si="481"/>
        <v>1.0570774712488291</v>
      </c>
      <c r="H2591" s="25">
        <f t="shared" si="488"/>
        <v>0.99962528745511148</v>
      </c>
      <c r="I2591" s="4">
        <f t="shared" si="482"/>
        <v>13689.129488547962</v>
      </c>
      <c r="J2591" s="25">
        <f t="shared" si="489"/>
        <v>13125.783427932423</v>
      </c>
      <c r="K2591" s="15">
        <f t="shared" si="483"/>
        <v>13120.865032220487</v>
      </c>
      <c r="L2591" s="36">
        <f t="shared" si="484"/>
        <v>563.13496777951332</v>
      </c>
      <c r="M2591" s="36">
        <f t="shared" si="485"/>
        <v>563.13496777951332</v>
      </c>
      <c r="N2591" s="36">
        <f t="shared" si="486"/>
        <v>4.1152803842408166E-2</v>
      </c>
      <c r="O2591" s="36">
        <f t="shared" si="487"/>
        <v>317120.99193603348</v>
      </c>
      <c r="P2591" s="35">
        <f t="shared" si="490"/>
        <v>317120.99193603348</v>
      </c>
    </row>
    <row r="2592" spans="1:16" x14ac:dyDescent="0.4">
      <c r="A2592" s="1">
        <v>2591</v>
      </c>
      <c r="B2592" s="21">
        <v>42404</v>
      </c>
      <c r="C2592" s="43">
        <v>3</v>
      </c>
      <c r="D2592" s="23">
        <v>10850</v>
      </c>
      <c r="E2592" s="25">
        <f t="shared" si="491"/>
        <v>12895.75</v>
      </c>
      <c r="F2592" s="25">
        <f t="shared" si="492"/>
        <v>12637.5</v>
      </c>
      <c r="G2592" s="25">
        <f t="shared" si="481"/>
        <v>0.85855588526211668</v>
      </c>
      <c r="H2592" s="25">
        <f t="shared" si="488"/>
        <v>0.99623085886831275</v>
      </c>
      <c r="I2592" s="4">
        <f t="shared" si="482"/>
        <v>10891.049904161031</v>
      </c>
      <c r="J2592" s="25">
        <f t="shared" si="489"/>
        <v>13126.099847959344</v>
      </c>
      <c r="K2592" s="15">
        <f t="shared" si="483"/>
        <v>13076.625725123766</v>
      </c>
      <c r="L2592" s="36">
        <f t="shared" si="484"/>
        <v>-2226.6257251237657</v>
      </c>
      <c r="M2592" s="36">
        <f t="shared" si="485"/>
        <v>2226.6257251237657</v>
      </c>
      <c r="N2592" s="36">
        <f t="shared" si="486"/>
        <v>0.20521896084090008</v>
      </c>
      <c r="O2592" s="36">
        <f t="shared" si="487"/>
        <v>4957862.1197829358</v>
      </c>
      <c r="P2592" s="35">
        <f t="shared" si="490"/>
        <v>4957862.1197829358</v>
      </c>
    </row>
    <row r="2593" spans="1:16" x14ac:dyDescent="0.4">
      <c r="A2593" s="1">
        <v>2592</v>
      </c>
      <c r="B2593" s="21">
        <v>42405</v>
      </c>
      <c r="C2593" s="43">
        <v>4</v>
      </c>
      <c r="D2593" s="23">
        <v>13266</v>
      </c>
      <c r="E2593" s="25">
        <f t="shared" si="491"/>
        <v>12379.25</v>
      </c>
      <c r="F2593" s="25">
        <f t="shared" si="492"/>
        <v>12002.25</v>
      </c>
      <c r="G2593" s="25">
        <f t="shared" si="481"/>
        <v>1.1052927576079485</v>
      </c>
      <c r="H2593" s="25">
        <f t="shared" si="488"/>
        <v>1.0011677938160828</v>
      </c>
      <c r="I2593" s="4">
        <f t="shared" si="482"/>
        <v>13250.526117540094</v>
      </c>
      <c r="J2593" s="25">
        <f t="shared" si="489"/>
        <v>13126.416267986266</v>
      </c>
      <c r="K2593" s="15">
        <f t="shared" si="483"/>
        <v>13141.745215731349</v>
      </c>
      <c r="L2593" s="36">
        <f t="shared" si="484"/>
        <v>124.25478426865084</v>
      </c>
      <c r="M2593" s="36">
        <f t="shared" si="485"/>
        <v>124.25478426865084</v>
      </c>
      <c r="N2593" s="36">
        <f t="shared" si="486"/>
        <v>9.3664091865408444E-3</v>
      </c>
      <c r="O2593" s="36">
        <f t="shared" si="487"/>
        <v>15439.251413648959</v>
      </c>
      <c r="P2593" s="35">
        <f t="shared" si="490"/>
        <v>15439.251413648959</v>
      </c>
    </row>
    <row r="2594" spans="1:16" x14ac:dyDescent="0.4">
      <c r="A2594" s="1">
        <v>2593</v>
      </c>
      <c r="B2594" s="21">
        <v>42406</v>
      </c>
      <c r="C2594" s="43">
        <v>1</v>
      </c>
      <c r="D2594" s="23">
        <v>11717</v>
      </c>
      <c r="E2594" s="25">
        <f t="shared" si="491"/>
        <v>11625.25</v>
      </c>
      <c r="F2594" s="25">
        <f t="shared" si="492"/>
        <v>11867.375</v>
      </c>
      <c r="G2594" s="25">
        <f t="shared" si="481"/>
        <v>0.98732870580056664</v>
      </c>
      <c r="H2594" s="25">
        <f t="shared" si="488"/>
        <v>1.0029760598604931</v>
      </c>
      <c r="I2594" s="4">
        <f t="shared" si="482"/>
        <v>11682.232975361099</v>
      </c>
      <c r="J2594" s="25">
        <f t="shared" si="489"/>
        <v>13126.732688013186</v>
      </c>
      <c r="K2594" s="15">
        <f t="shared" si="483"/>
        <v>13165.798630265404</v>
      </c>
      <c r="L2594" s="36">
        <f t="shared" si="484"/>
        <v>-1448.7986302654044</v>
      </c>
      <c r="M2594" s="36">
        <f t="shared" si="485"/>
        <v>1448.7986302654044</v>
      </c>
      <c r="N2594" s="36">
        <f t="shared" si="486"/>
        <v>0.12364928140867154</v>
      </c>
      <c r="O2594" s="36">
        <f t="shared" si="487"/>
        <v>2099017.4710589121</v>
      </c>
      <c r="P2594" s="35">
        <f t="shared" si="490"/>
        <v>2099017.4710589121</v>
      </c>
    </row>
    <row r="2595" spans="1:16" x14ac:dyDescent="0.4">
      <c r="A2595" s="1">
        <v>2594</v>
      </c>
      <c r="B2595" s="21">
        <v>42407</v>
      </c>
      <c r="C2595" s="43">
        <v>2</v>
      </c>
      <c r="D2595" s="23">
        <v>10668</v>
      </c>
      <c r="E2595" s="25">
        <f t="shared" si="491"/>
        <v>12109.5</v>
      </c>
      <c r="F2595" s="25">
        <f t="shared" si="492"/>
        <v>12108.875</v>
      </c>
      <c r="G2595" s="25">
        <f t="shared" si="481"/>
        <v>0.8810066996314686</v>
      </c>
      <c r="H2595" s="25">
        <f t="shared" si="488"/>
        <v>0.99962528745511148</v>
      </c>
      <c r="I2595" s="4">
        <f t="shared" si="482"/>
        <v>10671.998931878812</v>
      </c>
      <c r="J2595" s="25">
        <f t="shared" si="489"/>
        <v>13127.049108040106</v>
      </c>
      <c r="K2595" s="15">
        <f t="shared" si="483"/>
        <v>13122.130238061956</v>
      </c>
      <c r="L2595" s="36">
        <f t="shared" si="484"/>
        <v>-2454.1302380619563</v>
      </c>
      <c r="M2595" s="36">
        <f t="shared" si="485"/>
        <v>2454.1302380619563</v>
      </c>
      <c r="N2595" s="36">
        <f t="shared" si="486"/>
        <v>0.23004595407404915</v>
      </c>
      <c r="O2595" s="36">
        <f t="shared" si="487"/>
        <v>6022755.2253700346</v>
      </c>
      <c r="P2595" s="35">
        <f t="shared" si="490"/>
        <v>6022755.2253700346</v>
      </c>
    </row>
    <row r="2596" spans="1:16" x14ac:dyDescent="0.4">
      <c r="A2596" s="1">
        <v>2595</v>
      </c>
      <c r="B2596" s="21">
        <v>42408</v>
      </c>
      <c r="C2596" s="43">
        <v>3</v>
      </c>
      <c r="D2596" s="23">
        <v>12787</v>
      </c>
      <c r="E2596" s="25">
        <f t="shared" si="491"/>
        <v>12108.25</v>
      </c>
      <c r="F2596" s="25">
        <f t="shared" si="492"/>
        <v>12289</v>
      </c>
      <c r="G2596" s="25">
        <f t="shared" si="481"/>
        <v>1.0405240458947025</v>
      </c>
      <c r="H2596" s="25">
        <f t="shared" si="488"/>
        <v>0.99623085886831275</v>
      </c>
      <c r="I2596" s="4">
        <f t="shared" si="482"/>
        <v>12835.378352489135</v>
      </c>
      <c r="J2596" s="25">
        <f t="shared" si="489"/>
        <v>13127.365528067028</v>
      </c>
      <c r="K2596" s="15">
        <f t="shared" si="483"/>
        <v>13077.886634704497</v>
      </c>
      <c r="L2596" s="36">
        <f t="shared" si="484"/>
        <v>-290.88663470449683</v>
      </c>
      <c r="M2596" s="36">
        <f t="shared" si="485"/>
        <v>290.88663470449683</v>
      </c>
      <c r="N2596" s="36">
        <f t="shared" si="486"/>
        <v>2.2748622405919829E-2</v>
      </c>
      <c r="O2596" s="36">
        <f t="shared" si="487"/>
        <v>84615.034249707373</v>
      </c>
      <c r="P2596" s="35">
        <f t="shared" si="490"/>
        <v>84615.034249707373</v>
      </c>
    </row>
    <row r="2597" spans="1:16" x14ac:dyDescent="0.4">
      <c r="A2597" s="1">
        <v>2596</v>
      </c>
      <c r="B2597" s="21">
        <v>42409</v>
      </c>
      <c r="C2597" s="43">
        <v>4</v>
      </c>
      <c r="D2597" s="23">
        <v>13261</v>
      </c>
      <c r="E2597" s="25">
        <f t="shared" si="491"/>
        <v>12469.75</v>
      </c>
      <c r="F2597" s="25">
        <f t="shared" si="492"/>
        <v>12444.625</v>
      </c>
      <c r="G2597" s="25">
        <f t="shared" si="481"/>
        <v>1.065600610705425</v>
      </c>
      <c r="H2597" s="25">
        <f t="shared" si="488"/>
        <v>1.0011677938160828</v>
      </c>
      <c r="I2597" s="4">
        <f t="shared" si="482"/>
        <v>13245.531949698416</v>
      </c>
      <c r="J2597" s="25">
        <f t="shared" si="489"/>
        <v>13127.681948093948</v>
      </c>
      <c r="K2597" s="15">
        <f t="shared" si="483"/>
        <v>13143.012373892434</v>
      </c>
      <c r="L2597" s="36">
        <f t="shared" si="484"/>
        <v>117.98762610756603</v>
      </c>
      <c r="M2597" s="36">
        <f t="shared" si="485"/>
        <v>117.98762610756603</v>
      </c>
      <c r="N2597" s="36">
        <f t="shared" si="486"/>
        <v>8.8973400277178212E-3</v>
      </c>
      <c r="O2597" s="36">
        <f t="shared" si="487"/>
        <v>13921.079914498798</v>
      </c>
      <c r="P2597" s="35">
        <f t="shared" si="490"/>
        <v>13921.079914498798</v>
      </c>
    </row>
    <row r="2598" spans="1:16" x14ac:dyDescent="0.4">
      <c r="A2598" s="1">
        <v>2597</v>
      </c>
      <c r="B2598" s="21">
        <v>42410</v>
      </c>
      <c r="C2598" s="43">
        <v>1</v>
      </c>
      <c r="D2598" s="23">
        <v>13163</v>
      </c>
      <c r="E2598" s="25">
        <f t="shared" si="491"/>
        <v>12419.5</v>
      </c>
      <c r="F2598" s="25">
        <f t="shared" si="492"/>
        <v>12438.5</v>
      </c>
      <c r="G2598" s="25">
        <f t="shared" si="481"/>
        <v>1.058246573139848</v>
      </c>
      <c r="H2598" s="25">
        <f t="shared" si="488"/>
        <v>1.0029760598604931</v>
      </c>
      <c r="I2598" s="4">
        <f t="shared" si="482"/>
        <v>13123.942361925248</v>
      </c>
      <c r="J2598" s="25">
        <f t="shared" si="489"/>
        <v>13127.998368120869</v>
      </c>
      <c r="K2598" s="15">
        <f t="shared" si="483"/>
        <v>13167.068077112852</v>
      </c>
      <c r="L2598" s="36">
        <f t="shared" si="484"/>
        <v>-4.0680771128518245</v>
      </c>
      <c r="M2598" s="36">
        <f t="shared" si="485"/>
        <v>4.0680771128518245</v>
      </c>
      <c r="N2598" s="36">
        <f t="shared" si="486"/>
        <v>3.0905394764505238E-4</v>
      </c>
      <c r="O2598" s="36">
        <f t="shared" si="487"/>
        <v>16.549251396108836</v>
      </c>
      <c r="P2598" s="35">
        <f t="shared" si="490"/>
        <v>16.549251396108836</v>
      </c>
    </row>
    <row r="2599" spans="1:16" x14ac:dyDescent="0.4">
      <c r="A2599" s="1">
        <v>2598</v>
      </c>
      <c r="B2599" s="21">
        <v>42411</v>
      </c>
      <c r="C2599" s="43">
        <v>2</v>
      </c>
      <c r="D2599" s="23">
        <v>10467</v>
      </c>
      <c r="E2599" s="25">
        <f t="shared" si="491"/>
        <v>12457.5</v>
      </c>
      <c r="F2599" s="25">
        <f t="shared" si="492"/>
        <v>12229.625</v>
      </c>
      <c r="G2599" s="25">
        <f t="shared" si="481"/>
        <v>0.85587252266524938</v>
      </c>
      <c r="H2599" s="25">
        <f t="shared" si="488"/>
        <v>0.99962528745511148</v>
      </c>
      <c r="I2599" s="4">
        <f t="shared" si="482"/>
        <v>10470.923586424402</v>
      </c>
      <c r="J2599" s="25">
        <f t="shared" si="489"/>
        <v>13128.314788147791</v>
      </c>
      <c r="K2599" s="15">
        <f t="shared" si="483"/>
        <v>13123.395443903426</v>
      </c>
      <c r="L2599" s="36">
        <f t="shared" si="484"/>
        <v>-2656.395443903426</v>
      </c>
      <c r="M2599" s="36">
        <f t="shared" si="485"/>
        <v>2656.395443903426</v>
      </c>
      <c r="N2599" s="36">
        <f t="shared" si="486"/>
        <v>0.25378766063852354</v>
      </c>
      <c r="O2599" s="36">
        <f t="shared" si="487"/>
        <v>7056436.7543908795</v>
      </c>
      <c r="P2599" s="35">
        <f t="shared" si="490"/>
        <v>7056436.7543908795</v>
      </c>
    </row>
    <row r="2600" spans="1:16" x14ac:dyDescent="0.4">
      <c r="A2600" s="1">
        <v>2599</v>
      </c>
      <c r="B2600" s="21">
        <v>42412</v>
      </c>
      <c r="C2600" s="43">
        <v>3</v>
      </c>
      <c r="D2600" s="23">
        <v>12939</v>
      </c>
      <c r="E2600" s="25">
        <f t="shared" si="491"/>
        <v>12001.75</v>
      </c>
      <c r="F2600" s="25">
        <f t="shared" si="492"/>
        <v>11686.75</v>
      </c>
      <c r="G2600" s="25">
        <f t="shared" si="481"/>
        <v>1.1071512610434895</v>
      </c>
      <c r="H2600" s="25">
        <f t="shared" si="488"/>
        <v>0.99623085886831275</v>
      </c>
      <c r="I2600" s="4">
        <f t="shared" si="482"/>
        <v>12987.953429487519</v>
      </c>
      <c r="J2600" s="25">
        <f t="shared" si="489"/>
        <v>13128.631208174711</v>
      </c>
      <c r="K2600" s="15">
        <f t="shared" si="483"/>
        <v>13079.147544285226</v>
      </c>
      <c r="L2600" s="36">
        <f t="shared" si="484"/>
        <v>-140.1475442852261</v>
      </c>
      <c r="M2600" s="36">
        <f t="shared" si="485"/>
        <v>140.1475442852261</v>
      </c>
      <c r="N2600" s="36">
        <f t="shared" si="486"/>
        <v>1.083140461281599E-2</v>
      </c>
      <c r="O2600" s="36">
        <f t="shared" si="487"/>
        <v>19641.334169179412</v>
      </c>
      <c r="P2600" s="35">
        <f t="shared" si="490"/>
        <v>19641.334169179412</v>
      </c>
    </row>
    <row r="2601" spans="1:16" x14ac:dyDescent="0.4">
      <c r="A2601" s="1">
        <v>2600</v>
      </c>
      <c r="B2601" s="21">
        <v>42413</v>
      </c>
      <c r="C2601" s="43">
        <v>4</v>
      </c>
      <c r="D2601" s="23">
        <v>11438</v>
      </c>
      <c r="E2601" s="25">
        <f t="shared" si="491"/>
        <v>11371.75</v>
      </c>
      <c r="F2601" s="25">
        <f t="shared" si="492"/>
        <v>11666.125</v>
      </c>
      <c r="G2601" s="25">
        <f t="shared" si="481"/>
        <v>0.98044552068488899</v>
      </c>
      <c r="H2601" s="25">
        <f t="shared" si="488"/>
        <v>1.0011677938160828</v>
      </c>
      <c r="I2601" s="4">
        <f t="shared" si="482"/>
        <v>11424.658354622614</v>
      </c>
      <c r="J2601" s="25">
        <f t="shared" si="489"/>
        <v>13128.947628201631</v>
      </c>
      <c r="K2601" s="15">
        <f t="shared" si="483"/>
        <v>13144.279532053521</v>
      </c>
      <c r="L2601" s="36">
        <f t="shared" si="484"/>
        <v>-1706.2795320535206</v>
      </c>
      <c r="M2601" s="36">
        <f t="shared" si="485"/>
        <v>1706.2795320535206</v>
      </c>
      <c r="N2601" s="36">
        <f t="shared" si="486"/>
        <v>0.14917638853414239</v>
      </c>
      <c r="O2601" s="36">
        <f t="shared" si="487"/>
        <v>2911389.841504781</v>
      </c>
      <c r="P2601" s="35">
        <f t="shared" si="490"/>
        <v>2911389.841504781</v>
      </c>
    </row>
    <row r="2602" spans="1:16" x14ac:dyDescent="0.4">
      <c r="A2602" s="1">
        <v>2601</v>
      </c>
      <c r="B2602" s="21">
        <v>42414</v>
      </c>
      <c r="C2602" s="43">
        <v>1</v>
      </c>
      <c r="D2602" s="23">
        <v>10643</v>
      </c>
      <c r="E2602" s="25">
        <f t="shared" si="491"/>
        <v>11960.5</v>
      </c>
      <c r="F2602" s="25">
        <f t="shared" si="492"/>
        <v>12019.5</v>
      </c>
      <c r="G2602" s="25">
        <f t="shared" si="481"/>
        <v>0.88547776529805733</v>
      </c>
      <c r="H2602" s="25">
        <f t="shared" si="488"/>
        <v>1.0029760598604931</v>
      </c>
      <c r="I2602" s="4">
        <f t="shared" si="482"/>
        <v>10611.419779531294</v>
      </c>
      <c r="J2602" s="25">
        <f t="shared" si="489"/>
        <v>13129.264048228553</v>
      </c>
      <c r="K2602" s="15">
        <f t="shared" si="483"/>
        <v>13168.337523960301</v>
      </c>
      <c r="L2602" s="36">
        <f t="shared" si="484"/>
        <v>-2525.337523960301</v>
      </c>
      <c r="M2602" s="36">
        <f t="shared" si="485"/>
        <v>2525.337523960301</v>
      </c>
      <c r="N2602" s="36">
        <f t="shared" si="486"/>
        <v>0.23727685088417749</v>
      </c>
      <c r="O2602" s="36">
        <f t="shared" si="487"/>
        <v>6377329.6099219443</v>
      </c>
      <c r="P2602" s="35">
        <f t="shared" si="490"/>
        <v>6377329.6099219443</v>
      </c>
    </row>
    <row r="2603" spans="1:16" x14ac:dyDescent="0.4">
      <c r="A2603" s="1">
        <v>2602</v>
      </c>
      <c r="B2603" s="21">
        <v>42415</v>
      </c>
      <c r="C2603" s="43">
        <v>2</v>
      </c>
      <c r="D2603" s="23">
        <v>12822</v>
      </c>
      <c r="E2603" s="25">
        <f t="shared" si="491"/>
        <v>12078.5</v>
      </c>
      <c r="F2603" s="25">
        <f t="shared" si="492"/>
        <v>12307.375</v>
      </c>
      <c r="G2603" s="25">
        <f t="shared" si="481"/>
        <v>1.0418143592764502</v>
      </c>
      <c r="H2603" s="25">
        <f t="shared" si="488"/>
        <v>0.99962528745511148</v>
      </c>
      <c r="I2603" s="4">
        <f t="shared" si="482"/>
        <v>12826.806365255918</v>
      </c>
      <c r="J2603" s="25">
        <f t="shared" si="489"/>
        <v>13129.580468255474</v>
      </c>
      <c r="K2603" s="15">
        <f t="shared" si="483"/>
        <v>13124.660649744896</v>
      </c>
      <c r="L2603" s="36">
        <f t="shared" si="484"/>
        <v>-302.66064974489564</v>
      </c>
      <c r="M2603" s="36">
        <f t="shared" si="485"/>
        <v>302.66064974489564</v>
      </c>
      <c r="N2603" s="36">
        <f t="shared" si="486"/>
        <v>2.3604792524169055E-2</v>
      </c>
      <c r="O2603" s="36">
        <f t="shared" si="487"/>
        <v>91603.468904002395</v>
      </c>
      <c r="P2603" s="35">
        <f t="shared" si="490"/>
        <v>91603.468904002395</v>
      </c>
    </row>
    <row r="2604" spans="1:16" x14ac:dyDescent="0.4">
      <c r="A2604" s="1">
        <v>2603</v>
      </c>
      <c r="B2604" s="21">
        <v>42416</v>
      </c>
      <c r="C2604" s="43">
        <v>3</v>
      </c>
      <c r="D2604" s="23">
        <v>13411</v>
      </c>
      <c r="E2604" s="25">
        <f t="shared" si="491"/>
        <v>12536.25</v>
      </c>
      <c r="F2604" s="25">
        <f t="shared" si="492"/>
        <v>12529.625</v>
      </c>
      <c r="G2604" s="25">
        <f t="shared" si="481"/>
        <v>1.0703432864112055</v>
      </c>
      <c r="H2604" s="25">
        <f t="shared" si="488"/>
        <v>0.99623085886831275</v>
      </c>
      <c r="I2604" s="4">
        <f t="shared" si="482"/>
        <v>13461.739194903557</v>
      </c>
      <c r="J2604" s="25">
        <f t="shared" si="489"/>
        <v>13129.896888282394</v>
      </c>
      <c r="K2604" s="15">
        <f t="shared" si="483"/>
        <v>13080.408453865955</v>
      </c>
      <c r="L2604" s="36">
        <f t="shared" si="484"/>
        <v>330.59154613404462</v>
      </c>
      <c r="M2604" s="36">
        <f t="shared" si="485"/>
        <v>330.59154613404462</v>
      </c>
      <c r="N2604" s="36">
        <f t="shared" si="486"/>
        <v>2.4650775194545123E-2</v>
      </c>
      <c r="O2604" s="36">
        <f t="shared" si="487"/>
        <v>109290.77037529815</v>
      </c>
      <c r="P2604" s="35">
        <f t="shared" si="490"/>
        <v>109290.77037529815</v>
      </c>
    </row>
    <row r="2605" spans="1:16" x14ac:dyDescent="0.4">
      <c r="A2605" s="1">
        <v>2604</v>
      </c>
      <c r="B2605" s="21">
        <v>42417</v>
      </c>
      <c r="C2605" s="43">
        <v>4</v>
      </c>
      <c r="D2605" s="23">
        <v>13269</v>
      </c>
      <c r="E2605" s="25">
        <f t="shared" si="491"/>
        <v>12523</v>
      </c>
      <c r="F2605" s="25">
        <f t="shared" si="492"/>
        <v>12534.5</v>
      </c>
      <c r="G2605" s="25">
        <f t="shared" ref="G2605:G2668" si="493">D2605/F2605</f>
        <v>1.0585982687781723</v>
      </c>
      <c r="H2605" s="25">
        <f t="shared" si="488"/>
        <v>1.0011677938160828</v>
      </c>
      <c r="I2605" s="4">
        <f t="shared" ref="I2605:I2668" si="494">D2605/H2605</f>
        <v>13253.522618245101</v>
      </c>
      <c r="J2605" s="25">
        <f t="shared" si="489"/>
        <v>13130.213308309316</v>
      </c>
      <c r="K2605" s="15">
        <f t="shared" ref="K2605:K2668" si="495">H2605*J2605</f>
        <v>13145.546690214607</v>
      </c>
      <c r="L2605" s="36">
        <f t="shared" ref="L2605:L2668" si="496">D2605-K2605</f>
        <v>123.45330978539278</v>
      </c>
      <c r="M2605" s="36">
        <f t="shared" ref="M2605:M2668" si="497">ABS(L2605)</f>
        <v>123.45330978539278</v>
      </c>
      <c r="N2605" s="36">
        <f t="shared" ref="N2605:N2668" si="498">M2605/D2605</f>
        <v>9.3038895007455553E-3</v>
      </c>
      <c r="O2605" s="36">
        <f t="shared" ref="O2605:O2668" si="499">L2605^2</f>
        <v>15240.719696968155</v>
      </c>
      <c r="P2605" s="35">
        <f t="shared" si="490"/>
        <v>15240.719696968155</v>
      </c>
    </row>
    <row r="2606" spans="1:16" x14ac:dyDescent="0.4">
      <c r="A2606" s="1">
        <v>2605</v>
      </c>
      <c r="B2606" s="21">
        <v>42418</v>
      </c>
      <c r="C2606" s="43">
        <v>1</v>
      </c>
      <c r="D2606" s="23">
        <v>10590</v>
      </c>
      <c r="E2606" s="25">
        <f t="shared" si="491"/>
        <v>12546</v>
      </c>
      <c r="F2606" s="25">
        <f t="shared" si="492"/>
        <v>12310</v>
      </c>
      <c r="G2606" s="25">
        <f t="shared" si="493"/>
        <v>0.86027619821283507</v>
      </c>
      <c r="H2606" s="25">
        <f t="shared" si="488"/>
        <v>1.0029760598604931</v>
      </c>
      <c r="I2606" s="4">
        <f t="shared" si="494"/>
        <v>10558.577042679359</v>
      </c>
      <c r="J2606" s="25">
        <f t="shared" si="489"/>
        <v>13130.529728336236</v>
      </c>
      <c r="K2606" s="15">
        <f t="shared" si="495"/>
        <v>13169.606970807748</v>
      </c>
      <c r="L2606" s="36">
        <f t="shared" si="496"/>
        <v>-2579.6069708077484</v>
      </c>
      <c r="M2606" s="36">
        <f t="shared" si="497"/>
        <v>2579.6069708077484</v>
      </c>
      <c r="N2606" s="36">
        <f t="shared" si="498"/>
        <v>0.24358894908477322</v>
      </c>
      <c r="O2606" s="36">
        <f t="shared" si="499"/>
        <v>6654372.1238399278</v>
      </c>
      <c r="P2606" s="35">
        <f t="shared" si="490"/>
        <v>6654372.1238399278</v>
      </c>
    </row>
    <row r="2607" spans="1:16" x14ac:dyDescent="0.4">
      <c r="A2607" s="1">
        <v>2606</v>
      </c>
      <c r="B2607" s="21">
        <v>42419</v>
      </c>
      <c r="C2607" s="43">
        <v>2</v>
      </c>
      <c r="D2607" s="23">
        <v>12914</v>
      </c>
      <c r="E2607" s="25">
        <f t="shared" si="491"/>
        <v>12074</v>
      </c>
      <c r="F2607" s="25">
        <f t="shared" si="492"/>
        <v>11705</v>
      </c>
      <c r="G2607" s="25">
        <f t="shared" si="493"/>
        <v>1.1032891926527124</v>
      </c>
      <c r="H2607" s="25">
        <f t="shared" si="488"/>
        <v>0.99962528745511148</v>
      </c>
      <c r="I2607" s="4">
        <f t="shared" si="494"/>
        <v>12918.840851732562</v>
      </c>
      <c r="J2607" s="25">
        <f t="shared" si="489"/>
        <v>13130.846148363158</v>
      </c>
      <c r="K2607" s="15">
        <f t="shared" si="495"/>
        <v>13125.925855586365</v>
      </c>
      <c r="L2607" s="36">
        <f t="shared" si="496"/>
        <v>-211.92585558636529</v>
      </c>
      <c r="M2607" s="36">
        <f t="shared" si="497"/>
        <v>211.92585558636529</v>
      </c>
      <c r="N2607" s="36">
        <f t="shared" si="498"/>
        <v>1.6410550997860096E-2</v>
      </c>
      <c r="O2607" s="36">
        <f t="shared" si="499"/>
        <v>44912.568266012953</v>
      </c>
      <c r="P2607" s="35">
        <f t="shared" si="490"/>
        <v>44912.568266012953</v>
      </c>
    </row>
    <row r="2608" spans="1:16" x14ac:dyDescent="0.4">
      <c r="A2608" s="1">
        <v>2607</v>
      </c>
      <c r="B2608" s="21">
        <v>42420</v>
      </c>
      <c r="C2608" s="43">
        <v>3</v>
      </c>
      <c r="D2608" s="23">
        <v>11523</v>
      </c>
      <c r="E2608" s="25">
        <f t="shared" si="491"/>
        <v>11336</v>
      </c>
      <c r="F2608" s="25">
        <f t="shared" si="492"/>
        <v>11554.125</v>
      </c>
      <c r="G2608" s="25">
        <f t="shared" si="493"/>
        <v>0.99730615689201907</v>
      </c>
      <c r="H2608" s="25">
        <f t="shared" si="488"/>
        <v>0.99623085886831275</v>
      </c>
      <c r="I2608" s="4">
        <f t="shared" si="494"/>
        <v>11566.596133239407</v>
      </c>
      <c r="J2608" s="25">
        <f t="shared" si="489"/>
        <v>13131.162568390078</v>
      </c>
      <c r="K2608" s="15">
        <f t="shared" si="495"/>
        <v>13081.669363446686</v>
      </c>
      <c r="L2608" s="36">
        <f t="shared" si="496"/>
        <v>-1558.6693634466865</v>
      </c>
      <c r="M2608" s="36">
        <f t="shared" si="497"/>
        <v>1558.6693634466865</v>
      </c>
      <c r="N2608" s="36">
        <f t="shared" si="498"/>
        <v>0.13526593451763314</v>
      </c>
      <c r="O2608" s="36">
        <f t="shared" si="499"/>
        <v>2429450.1845472986</v>
      </c>
      <c r="P2608" s="35">
        <f t="shared" si="490"/>
        <v>2429450.1845472986</v>
      </c>
    </row>
    <row r="2609" spans="1:16" x14ac:dyDescent="0.4">
      <c r="A2609" s="1">
        <v>2608</v>
      </c>
      <c r="B2609" s="21">
        <v>42421</v>
      </c>
      <c r="C2609" s="43">
        <v>4</v>
      </c>
      <c r="D2609" s="23">
        <v>10317</v>
      </c>
      <c r="E2609" s="25">
        <f t="shared" si="491"/>
        <v>11772.25</v>
      </c>
      <c r="F2609" s="25">
        <f t="shared" si="492"/>
        <v>11525.25</v>
      </c>
      <c r="G2609" s="25">
        <f t="shared" si="493"/>
        <v>0.89516496388364675</v>
      </c>
      <c r="H2609" s="25">
        <f t="shared" si="488"/>
        <v>1.0011677938160828</v>
      </c>
      <c r="I2609" s="4">
        <f t="shared" si="494"/>
        <v>10304.965924518403</v>
      </c>
      <c r="J2609" s="25">
        <f t="shared" si="489"/>
        <v>13131.478988416999</v>
      </c>
      <c r="K2609" s="15">
        <f t="shared" si="495"/>
        <v>13146.813848375694</v>
      </c>
      <c r="L2609" s="36">
        <f t="shared" si="496"/>
        <v>-2829.8138483756939</v>
      </c>
      <c r="M2609" s="36">
        <f t="shared" si="497"/>
        <v>2829.8138483756939</v>
      </c>
      <c r="N2609" s="36">
        <f t="shared" si="498"/>
        <v>0.27428650270191857</v>
      </c>
      <c r="O2609" s="36">
        <f t="shared" si="499"/>
        <v>8007846.4164588545</v>
      </c>
      <c r="P2609" s="35">
        <f t="shared" si="490"/>
        <v>8007846.4164588545</v>
      </c>
    </row>
    <row r="2610" spans="1:16" x14ac:dyDescent="0.4">
      <c r="A2610" s="1">
        <v>2609</v>
      </c>
      <c r="B2610" s="21">
        <v>42422</v>
      </c>
      <c r="C2610" s="43">
        <v>1</v>
      </c>
      <c r="D2610" s="23">
        <v>12335</v>
      </c>
      <c r="E2610" s="25">
        <f t="shared" si="491"/>
        <v>11278.25</v>
      </c>
      <c r="F2610" s="25">
        <f t="shared" si="492"/>
        <v>11354.25</v>
      </c>
      <c r="G2610" s="25">
        <f t="shared" si="493"/>
        <v>1.0863773476891914</v>
      </c>
      <c r="H2610" s="25">
        <f t="shared" si="488"/>
        <v>1.0029760598604931</v>
      </c>
      <c r="I2610" s="4">
        <f t="shared" si="494"/>
        <v>12298.399227710093</v>
      </c>
      <c r="J2610" s="25">
        <f t="shared" si="489"/>
        <v>13131.795408443921</v>
      </c>
      <c r="K2610" s="15">
        <f t="shared" si="495"/>
        <v>13170.876417655198</v>
      </c>
      <c r="L2610" s="36">
        <f t="shared" si="496"/>
        <v>-835.87641765519766</v>
      </c>
      <c r="M2610" s="36">
        <f t="shared" si="497"/>
        <v>835.87641765519766</v>
      </c>
      <c r="N2610" s="36">
        <f t="shared" si="498"/>
        <v>6.7764606214446507E-2</v>
      </c>
      <c r="O2610" s="36">
        <f t="shared" si="499"/>
        <v>698689.38559208647</v>
      </c>
      <c r="P2610" s="35">
        <f t="shared" si="490"/>
        <v>698689.38559208647</v>
      </c>
    </row>
    <row r="2611" spans="1:16" x14ac:dyDescent="0.4">
      <c r="A2611" s="1">
        <v>2610</v>
      </c>
      <c r="B2611" s="21">
        <v>42423</v>
      </c>
      <c r="C2611" s="43">
        <v>2</v>
      </c>
      <c r="D2611" s="23">
        <v>10938</v>
      </c>
      <c r="E2611" s="25">
        <f t="shared" si="491"/>
        <v>11430.25</v>
      </c>
      <c r="F2611" s="25">
        <f t="shared" si="492"/>
        <v>11793.5</v>
      </c>
      <c r="G2611" s="25">
        <f t="shared" si="493"/>
        <v>0.92746004154831052</v>
      </c>
      <c r="H2611" s="25">
        <f t="shared" si="488"/>
        <v>0.99962528745511148</v>
      </c>
      <c r="I2611" s="4">
        <f t="shared" si="494"/>
        <v>10942.100142190706</v>
      </c>
      <c r="J2611" s="25">
        <f t="shared" si="489"/>
        <v>13132.111828470841</v>
      </c>
      <c r="K2611" s="15">
        <f t="shared" si="495"/>
        <v>13127.191061427833</v>
      </c>
      <c r="L2611" s="36">
        <f t="shared" si="496"/>
        <v>-2189.1910614278331</v>
      </c>
      <c r="M2611" s="36">
        <f t="shared" si="497"/>
        <v>2189.1910614278331</v>
      </c>
      <c r="N2611" s="36">
        <f t="shared" si="498"/>
        <v>0.20014546182371851</v>
      </c>
      <c r="O2611" s="36">
        <f t="shared" si="499"/>
        <v>4792557.5034355223</v>
      </c>
      <c r="P2611" s="35">
        <f t="shared" si="490"/>
        <v>4792557.5034355223</v>
      </c>
    </row>
    <row r="2612" spans="1:16" x14ac:dyDescent="0.4">
      <c r="A2612" s="1">
        <v>2611</v>
      </c>
      <c r="B2612" s="21">
        <v>42424</v>
      </c>
      <c r="C2612" s="43">
        <v>3</v>
      </c>
      <c r="D2612" s="23">
        <v>12131</v>
      </c>
      <c r="E2612" s="25">
        <f t="shared" si="491"/>
        <v>12156.75</v>
      </c>
      <c r="F2612" s="25">
        <f t="shared" si="492"/>
        <v>12558.25</v>
      </c>
      <c r="G2612" s="25">
        <f t="shared" si="493"/>
        <v>0.9659785400035833</v>
      </c>
      <c r="H2612" s="25">
        <f t="shared" si="488"/>
        <v>0.99623085886831275</v>
      </c>
      <c r="I2612" s="4">
        <f t="shared" si="494"/>
        <v>12176.896441232948</v>
      </c>
      <c r="J2612" s="25">
        <f t="shared" si="489"/>
        <v>13132.428248497761</v>
      </c>
      <c r="K2612" s="15">
        <f t="shared" si="495"/>
        <v>13082.930273027418</v>
      </c>
      <c r="L2612" s="36">
        <f t="shared" si="496"/>
        <v>-951.93027302741757</v>
      </c>
      <c r="M2612" s="36">
        <f t="shared" si="497"/>
        <v>951.93027302741757</v>
      </c>
      <c r="N2612" s="36">
        <f t="shared" si="498"/>
        <v>7.8470882287314941E-2</v>
      </c>
      <c r="O2612" s="36">
        <f t="shared" si="499"/>
        <v>906171.24470605375</v>
      </c>
      <c r="P2612" s="35">
        <f t="shared" si="490"/>
        <v>906171.24470605375</v>
      </c>
    </row>
    <row r="2613" spans="1:16" x14ac:dyDescent="0.4">
      <c r="A2613" s="1">
        <v>2612</v>
      </c>
      <c r="B2613" s="21">
        <v>42425</v>
      </c>
      <c r="C2613" s="43">
        <v>4</v>
      </c>
      <c r="D2613" s="23">
        <v>13223</v>
      </c>
      <c r="E2613" s="25">
        <f t="shared" si="491"/>
        <v>12959.75</v>
      </c>
      <c r="F2613" s="25">
        <f t="shared" si="492"/>
        <v>13214</v>
      </c>
      <c r="G2613" s="25">
        <f t="shared" si="493"/>
        <v>1.000681095807477</v>
      </c>
      <c r="H2613" s="25">
        <f t="shared" si="488"/>
        <v>1.0011677938160828</v>
      </c>
      <c r="I2613" s="4">
        <f t="shared" si="494"/>
        <v>13207.576274101662</v>
      </c>
      <c r="J2613" s="25">
        <f t="shared" si="489"/>
        <v>13132.744668524683</v>
      </c>
      <c r="K2613" s="15">
        <f t="shared" si="495"/>
        <v>13148.08100653678</v>
      </c>
      <c r="L2613" s="36">
        <f t="shared" si="496"/>
        <v>74.918993463219522</v>
      </c>
      <c r="M2613" s="36">
        <f t="shared" si="497"/>
        <v>74.918993463219522</v>
      </c>
      <c r="N2613" s="36">
        <f t="shared" si="498"/>
        <v>5.6658090798774501E-3</v>
      </c>
      <c r="O2613" s="36">
        <f t="shared" si="499"/>
        <v>5612.8555815419295</v>
      </c>
      <c r="P2613" s="35">
        <f t="shared" si="490"/>
        <v>5612.8555815419295</v>
      </c>
    </row>
    <row r="2614" spans="1:16" x14ac:dyDescent="0.4">
      <c r="A2614" s="1">
        <v>2613</v>
      </c>
      <c r="B2614" s="21">
        <v>42426</v>
      </c>
      <c r="C2614" s="43">
        <v>1</v>
      </c>
      <c r="D2614" s="23">
        <v>15547</v>
      </c>
      <c r="E2614" s="25">
        <f t="shared" si="491"/>
        <v>13468.25</v>
      </c>
      <c r="F2614" s="25">
        <f t="shared" si="492"/>
        <v>13506.875</v>
      </c>
      <c r="G2614" s="25">
        <f t="shared" si="493"/>
        <v>1.1510434500948592</v>
      </c>
      <c r="H2614" s="25">
        <f t="shared" si="488"/>
        <v>1.0029760598604931</v>
      </c>
      <c r="I2614" s="4">
        <f t="shared" si="494"/>
        <v>15500.868487491594</v>
      </c>
      <c r="J2614" s="25">
        <f t="shared" si="489"/>
        <v>13133.061088551603</v>
      </c>
      <c r="K2614" s="15">
        <f t="shared" si="495"/>
        <v>13172.145864502645</v>
      </c>
      <c r="L2614" s="36">
        <f t="shared" si="496"/>
        <v>2374.8541354973549</v>
      </c>
      <c r="M2614" s="36">
        <f t="shared" si="497"/>
        <v>2374.8541354973549</v>
      </c>
      <c r="N2614" s="36">
        <f t="shared" si="498"/>
        <v>0.15275320868960923</v>
      </c>
      <c r="O2614" s="36">
        <f t="shared" si="499"/>
        <v>5639932.1648888895</v>
      </c>
      <c r="P2614" s="35">
        <f t="shared" si="490"/>
        <v>5639932.1648888895</v>
      </c>
    </row>
    <row r="2615" spans="1:16" x14ac:dyDescent="0.4">
      <c r="A2615" s="1">
        <v>2614</v>
      </c>
      <c r="B2615" s="21">
        <v>42427</v>
      </c>
      <c r="C2615" s="43">
        <v>2</v>
      </c>
      <c r="D2615" s="23">
        <v>12972</v>
      </c>
      <c r="E2615" s="25">
        <f t="shared" si="491"/>
        <v>13545.5</v>
      </c>
      <c r="F2615" s="25">
        <f t="shared" si="492"/>
        <v>13708.875</v>
      </c>
      <c r="G2615" s="25">
        <f t="shared" si="493"/>
        <v>0.94624832453428886</v>
      </c>
      <c r="H2615" s="25">
        <f t="shared" si="488"/>
        <v>0.99962528745511148</v>
      </c>
      <c r="I2615" s="4">
        <f t="shared" si="494"/>
        <v>12976.86259320697</v>
      </c>
      <c r="J2615" s="25">
        <f t="shared" si="489"/>
        <v>13133.377508578524</v>
      </c>
      <c r="K2615" s="15">
        <f t="shared" si="495"/>
        <v>13128.456267269303</v>
      </c>
      <c r="L2615" s="36">
        <f t="shared" si="496"/>
        <v>-156.45626726930277</v>
      </c>
      <c r="M2615" s="36">
        <f t="shared" si="497"/>
        <v>156.45626726930277</v>
      </c>
      <c r="N2615" s="36">
        <f t="shared" si="498"/>
        <v>1.2061075182647454E-2</v>
      </c>
      <c r="O2615" s="36">
        <f t="shared" si="499"/>
        <v>24478.563567843503</v>
      </c>
      <c r="P2615" s="35">
        <f t="shared" si="490"/>
        <v>24478.563567843503</v>
      </c>
    </row>
    <row r="2616" spans="1:16" x14ac:dyDescent="0.4">
      <c r="A2616" s="1">
        <v>2615</v>
      </c>
      <c r="B2616" s="21">
        <v>42428</v>
      </c>
      <c r="C2616" s="43">
        <v>3</v>
      </c>
      <c r="D2616" s="23">
        <v>12440</v>
      </c>
      <c r="E2616" s="25">
        <f t="shared" si="491"/>
        <v>13872.25</v>
      </c>
      <c r="F2616" s="25">
        <f t="shared" si="492"/>
        <v>13531.5</v>
      </c>
      <c r="G2616" s="25">
        <f t="shared" si="493"/>
        <v>0.9193363633004471</v>
      </c>
      <c r="H2616" s="25">
        <f t="shared" si="488"/>
        <v>0.99623085886831275</v>
      </c>
      <c r="I2616" s="4">
        <f t="shared" si="494"/>
        <v>12487.065512236242</v>
      </c>
      <c r="J2616" s="25">
        <f t="shared" si="489"/>
        <v>13133.693928605446</v>
      </c>
      <c r="K2616" s="15">
        <f t="shared" si="495"/>
        <v>13084.191182608149</v>
      </c>
      <c r="L2616" s="36">
        <f t="shared" si="496"/>
        <v>-644.19118260814867</v>
      </c>
      <c r="M2616" s="36">
        <f t="shared" si="497"/>
        <v>644.19118260814867</v>
      </c>
      <c r="N2616" s="36">
        <f t="shared" si="498"/>
        <v>5.1783857122841531E-2</v>
      </c>
      <c r="O2616" s="36">
        <f t="shared" si="499"/>
        <v>414982.27975008514</v>
      </c>
      <c r="P2616" s="35">
        <f t="shared" si="490"/>
        <v>414982.27975008514</v>
      </c>
    </row>
    <row r="2617" spans="1:16" x14ac:dyDescent="0.4">
      <c r="A2617" s="1">
        <v>2616</v>
      </c>
      <c r="B2617" s="21">
        <v>42429</v>
      </c>
      <c r="C2617" s="43">
        <v>4</v>
      </c>
      <c r="D2617" s="23">
        <v>14530</v>
      </c>
      <c r="E2617" s="25">
        <f t="shared" si="491"/>
        <v>13190.75</v>
      </c>
      <c r="F2617" s="25">
        <f t="shared" si="492"/>
        <v>13214.25</v>
      </c>
      <c r="G2617" s="25">
        <f t="shared" si="493"/>
        <v>1.0995705393798361</v>
      </c>
      <c r="H2617" s="25">
        <f t="shared" si="488"/>
        <v>1.0011677938160828</v>
      </c>
      <c r="I2617" s="4">
        <f t="shared" si="494"/>
        <v>14513.051747916294</v>
      </c>
      <c r="J2617" s="25">
        <f t="shared" si="489"/>
        <v>13134.010348632366</v>
      </c>
      <c r="K2617" s="15">
        <f t="shared" si="495"/>
        <v>13149.348164697865</v>
      </c>
      <c r="L2617" s="36">
        <f t="shared" si="496"/>
        <v>1380.6518353021347</v>
      </c>
      <c r="M2617" s="36">
        <f t="shared" si="497"/>
        <v>1380.6518353021347</v>
      </c>
      <c r="N2617" s="36">
        <f t="shared" si="498"/>
        <v>9.5020773248598395E-2</v>
      </c>
      <c r="O2617" s="36">
        <f t="shared" si="499"/>
        <v>1906199.4903231529</v>
      </c>
      <c r="P2617" s="35">
        <f t="shared" si="490"/>
        <v>1906199.4903231529</v>
      </c>
    </row>
    <row r="2618" spans="1:16" x14ac:dyDescent="0.4">
      <c r="A2618" s="1">
        <v>2617</v>
      </c>
      <c r="B2618" s="21">
        <v>42430</v>
      </c>
      <c r="C2618" s="43">
        <v>1</v>
      </c>
      <c r="D2618" s="23">
        <v>12821</v>
      </c>
      <c r="E2618" s="25">
        <f t="shared" si="491"/>
        <v>13237.75</v>
      </c>
      <c r="F2618" s="25">
        <f t="shared" si="492"/>
        <v>13027.5</v>
      </c>
      <c r="G2618" s="25">
        <f t="shared" si="493"/>
        <v>0.98414891575513341</v>
      </c>
      <c r="H2618" s="25">
        <f t="shared" si="488"/>
        <v>1.0029760598604931</v>
      </c>
      <c r="I2618" s="4">
        <f t="shared" si="494"/>
        <v>12782.957154314641</v>
      </c>
      <c r="J2618" s="25">
        <f t="shared" si="489"/>
        <v>13134.326768659286</v>
      </c>
      <c r="K2618" s="15">
        <f t="shared" si="495"/>
        <v>13173.415311350092</v>
      </c>
      <c r="L2618" s="36">
        <f t="shared" si="496"/>
        <v>-352.41531135009245</v>
      </c>
      <c r="M2618" s="36">
        <f t="shared" si="497"/>
        <v>352.41531135009245</v>
      </c>
      <c r="N2618" s="36">
        <f t="shared" si="498"/>
        <v>2.7487349766016102E-2</v>
      </c>
      <c r="O2618" s="36">
        <f t="shared" si="499"/>
        <v>124196.5516739826</v>
      </c>
      <c r="P2618" s="35">
        <f t="shared" si="490"/>
        <v>124196.5516739826</v>
      </c>
    </row>
    <row r="2619" spans="1:16" x14ac:dyDescent="0.4">
      <c r="A2619" s="1">
        <v>2618</v>
      </c>
      <c r="B2619" s="21">
        <v>42431</v>
      </c>
      <c r="C2619" s="43">
        <v>2</v>
      </c>
      <c r="D2619" s="23">
        <v>13160</v>
      </c>
      <c r="E2619" s="25">
        <f t="shared" si="491"/>
        <v>12817.25</v>
      </c>
      <c r="F2619" s="25">
        <f t="shared" si="492"/>
        <v>12678.5</v>
      </c>
      <c r="G2619" s="25">
        <f t="shared" si="493"/>
        <v>1.0379776787474859</v>
      </c>
      <c r="H2619" s="25">
        <f t="shared" si="488"/>
        <v>0.99962528745511148</v>
      </c>
      <c r="I2619" s="4">
        <f t="shared" si="494"/>
        <v>13164.933065572288</v>
      </c>
      <c r="J2619" s="25">
        <f t="shared" si="489"/>
        <v>13134.643188686208</v>
      </c>
      <c r="K2619" s="15">
        <f t="shared" si="495"/>
        <v>13129.721473110772</v>
      </c>
      <c r="L2619" s="36">
        <f t="shared" si="496"/>
        <v>30.278526889227578</v>
      </c>
      <c r="M2619" s="36">
        <f t="shared" si="497"/>
        <v>30.278526889227578</v>
      </c>
      <c r="N2619" s="36">
        <f t="shared" si="498"/>
        <v>2.3007999155948006E-3</v>
      </c>
      <c r="O2619" s="36">
        <f t="shared" si="499"/>
        <v>916.78919058167753</v>
      </c>
      <c r="P2619" s="35">
        <f t="shared" si="490"/>
        <v>916.78919058167753</v>
      </c>
    </row>
    <row r="2620" spans="1:16" x14ac:dyDescent="0.4">
      <c r="A2620" s="1">
        <v>2619</v>
      </c>
      <c r="B2620" s="21">
        <v>42432</v>
      </c>
      <c r="C2620" s="43">
        <v>3</v>
      </c>
      <c r="D2620" s="23">
        <v>10758</v>
      </c>
      <c r="E2620" s="25">
        <f t="shared" si="491"/>
        <v>12539.75</v>
      </c>
      <c r="F2620" s="25">
        <f t="shared" si="492"/>
        <v>12366.75</v>
      </c>
      <c r="G2620" s="25">
        <f t="shared" si="493"/>
        <v>0.86991327551701136</v>
      </c>
      <c r="H2620" s="25">
        <f t="shared" si="488"/>
        <v>0.99623085886831275</v>
      </c>
      <c r="I2620" s="4">
        <f t="shared" si="494"/>
        <v>10798.701831240956</v>
      </c>
      <c r="J2620" s="25">
        <f t="shared" si="489"/>
        <v>13134.959608713129</v>
      </c>
      <c r="K2620" s="15">
        <f t="shared" si="495"/>
        <v>13085.452092188878</v>
      </c>
      <c r="L2620" s="36">
        <f t="shared" si="496"/>
        <v>-2327.4520921888779</v>
      </c>
      <c r="M2620" s="36">
        <f t="shared" si="497"/>
        <v>2327.4520921888779</v>
      </c>
      <c r="N2620" s="36">
        <f t="shared" si="498"/>
        <v>0.21634616956580013</v>
      </c>
      <c r="O2620" s="36">
        <f t="shared" si="499"/>
        <v>5417033.2414343851</v>
      </c>
      <c r="P2620" s="35">
        <f t="shared" si="490"/>
        <v>5417033.2414343851</v>
      </c>
    </row>
    <row r="2621" spans="1:16" x14ac:dyDescent="0.4">
      <c r="A2621" s="1">
        <v>2620</v>
      </c>
      <c r="B2621" s="21">
        <v>42433</v>
      </c>
      <c r="C2621" s="43">
        <v>4</v>
      </c>
      <c r="D2621" s="23">
        <v>13420</v>
      </c>
      <c r="E2621" s="25">
        <f t="shared" si="491"/>
        <v>12193.75</v>
      </c>
      <c r="F2621" s="25">
        <f t="shared" si="492"/>
        <v>11845.75</v>
      </c>
      <c r="G2621" s="25">
        <f t="shared" si="493"/>
        <v>1.1328957643036532</v>
      </c>
      <c r="H2621" s="25">
        <f t="shared" si="488"/>
        <v>1.0011677938160828</v>
      </c>
      <c r="I2621" s="4">
        <f t="shared" si="494"/>
        <v>13404.346487063776</v>
      </c>
      <c r="J2621" s="25">
        <f t="shared" si="489"/>
        <v>13135.276028740049</v>
      </c>
      <c r="K2621" s="15">
        <f t="shared" si="495"/>
        <v>13150.615322858952</v>
      </c>
      <c r="L2621" s="36">
        <f t="shared" si="496"/>
        <v>269.38467714104809</v>
      </c>
      <c r="M2621" s="36">
        <f t="shared" si="497"/>
        <v>269.38467714104809</v>
      </c>
      <c r="N2621" s="36">
        <f t="shared" si="498"/>
        <v>2.0073373855517742E-2</v>
      </c>
      <c r="O2621" s="36">
        <f t="shared" si="499"/>
        <v>72568.104278386716</v>
      </c>
      <c r="P2621" s="35">
        <f t="shared" si="490"/>
        <v>72568.104278386716</v>
      </c>
    </row>
    <row r="2622" spans="1:16" x14ac:dyDescent="0.4">
      <c r="A2622" s="1">
        <v>2621</v>
      </c>
      <c r="B2622" s="21">
        <v>42434</v>
      </c>
      <c r="C2622" s="43">
        <v>1</v>
      </c>
      <c r="D2622" s="23">
        <v>11437</v>
      </c>
      <c r="E2622" s="25">
        <f t="shared" si="491"/>
        <v>11497.75</v>
      </c>
      <c r="F2622" s="25">
        <f t="shared" si="492"/>
        <v>11676.375</v>
      </c>
      <c r="G2622" s="25">
        <f t="shared" si="493"/>
        <v>0.97949920244939037</v>
      </c>
      <c r="H2622" s="25">
        <f t="shared" si="488"/>
        <v>1.0029760598604931</v>
      </c>
      <c r="I2622" s="4">
        <f t="shared" si="494"/>
        <v>11403.063799539548</v>
      </c>
      <c r="J2622" s="25">
        <f t="shared" si="489"/>
        <v>13135.592448766971</v>
      </c>
      <c r="K2622" s="15">
        <f t="shared" si="495"/>
        <v>13174.684758197542</v>
      </c>
      <c r="L2622" s="36">
        <f t="shared" si="496"/>
        <v>-1737.6847581975417</v>
      </c>
      <c r="M2622" s="36">
        <f t="shared" si="497"/>
        <v>1737.6847581975417</v>
      </c>
      <c r="N2622" s="36">
        <f t="shared" si="498"/>
        <v>0.15193536401132654</v>
      </c>
      <c r="O2622" s="36">
        <f t="shared" si="499"/>
        <v>3019548.318872049</v>
      </c>
      <c r="P2622" s="35">
        <f t="shared" si="490"/>
        <v>3019548.318872049</v>
      </c>
    </row>
    <row r="2623" spans="1:16" x14ac:dyDescent="0.4">
      <c r="A2623" s="1">
        <v>2622</v>
      </c>
      <c r="B2623" s="21">
        <v>42435</v>
      </c>
      <c r="C2623" s="43">
        <v>2</v>
      </c>
      <c r="D2623" s="23">
        <v>10376</v>
      </c>
      <c r="E2623" s="25">
        <f t="shared" si="491"/>
        <v>11855</v>
      </c>
      <c r="F2623" s="25">
        <f t="shared" si="492"/>
        <v>11771.625</v>
      </c>
      <c r="G2623" s="25">
        <f t="shared" si="493"/>
        <v>0.88144160215773093</v>
      </c>
      <c r="H2623" s="25">
        <f t="shared" si="488"/>
        <v>0.99962528745511148</v>
      </c>
      <c r="I2623" s="4">
        <f t="shared" si="494"/>
        <v>10379.889474800764</v>
      </c>
      <c r="J2623" s="25">
        <f t="shared" si="489"/>
        <v>13135.908868793891</v>
      </c>
      <c r="K2623" s="15">
        <f t="shared" si="495"/>
        <v>13130.986678952242</v>
      </c>
      <c r="L2623" s="36">
        <f t="shared" si="496"/>
        <v>-2754.9866789522421</v>
      </c>
      <c r="M2623" s="36">
        <f t="shared" si="497"/>
        <v>2754.9866789522421</v>
      </c>
      <c r="N2623" s="36">
        <f t="shared" si="498"/>
        <v>0.26551529288282982</v>
      </c>
      <c r="O2623" s="36">
        <f t="shared" si="499"/>
        <v>7589951.601204304</v>
      </c>
      <c r="P2623" s="35">
        <f t="shared" si="490"/>
        <v>7589951.601204304</v>
      </c>
    </row>
    <row r="2624" spans="1:16" x14ac:dyDescent="0.4">
      <c r="A2624" s="1">
        <v>2623</v>
      </c>
      <c r="B2624" s="21">
        <v>42436</v>
      </c>
      <c r="C2624" s="43">
        <v>3</v>
      </c>
      <c r="D2624" s="23">
        <v>12187</v>
      </c>
      <c r="E2624" s="25">
        <f t="shared" si="491"/>
        <v>11688.25</v>
      </c>
      <c r="F2624" s="25">
        <f t="shared" si="492"/>
        <v>11864.875</v>
      </c>
      <c r="G2624" s="25">
        <f t="shared" si="493"/>
        <v>1.0271494642800705</v>
      </c>
      <c r="H2624" s="25">
        <f t="shared" si="488"/>
        <v>0.99623085886831275</v>
      </c>
      <c r="I2624" s="4">
        <f t="shared" si="494"/>
        <v>12233.108311706037</v>
      </c>
      <c r="J2624" s="25">
        <f t="shared" si="489"/>
        <v>13136.225288820813</v>
      </c>
      <c r="K2624" s="15">
        <f t="shared" si="495"/>
        <v>13086.713001769609</v>
      </c>
      <c r="L2624" s="36">
        <f t="shared" si="496"/>
        <v>-899.71300176960904</v>
      </c>
      <c r="M2624" s="36">
        <f t="shared" si="497"/>
        <v>899.71300176960904</v>
      </c>
      <c r="N2624" s="36">
        <f t="shared" si="498"/>
        <v>7.3825634017363501E-2</v>
      </c>
      <c r="O2624" s="36">
        <f t="shared" si="499"/>
        <v>809483.48555328057</v>
      </c>
      <c r="P2624" s="35">
        <f t="shared" si="490"/>
        <v>809483.48555328057</v>
      </c>
    </row>
    <row r="2625" spans="1:16" x14ac:dyDescent="0.4">
      <c r="A2625" s="1">
        <v>2624</v>
      </c>
      <c r="B2625" s="21">
        <v>42437</v>
      </c>
      <c r="C2625" s="43">
        <v>4</v>
      </c>
      <c r="D2625" s="23">
        <v>12753</v>
      </c>
      <c r="E2625" s="25">
        <f t="shared" si="491"/>
        <v>12041.5</v>
      </c>
      <c r="F2625" s="25">
        <f t="shared" si="492"/>
        <v>12010.625</v>
      </c>
      <c r="G2625" s="25">
        <f t="shared" si="493"/>
        <v>1.0618098558567934</v>
      </c>
      <c r="H2625" s="25">
        <f t="shared" si="488"/>
        <v>1.0011677938160828</v>
      </c>
      <c r="I2625" s="4">
        <f t="shared" si="494"/>
        <v>12738.12449698393</v>
      </c>
      <c r="J2625" s="25">
        <f t="shared" si="489"/>
        <v>13136.541708847733</v>
      </c>
      <c r="K2625" s="15">
        <f t="shared" si="495"/>
        <v>13151.882481020039</v>
      </c>
      <c r="L2625" s="36">
        <f t="shared" si="496"/>
        <v>-398.88248102003854</v>
      </c>
      <c r="M2625" s="36">
        <f t="shared" si="497"/>
        <v>398.88248102003854</v>
      </c>
      <c r="N2625" s="36">
        <f t="shared" si="498"/>
        <v>3.1277541050736185E-2</v>
      </c>
      <c r="O2625" s="36">
        <f t="shared" si="499"/>
        <v>159107.2336647014</v>
      </c>
      <c r="P2625" s="35">
        <f t="shared" si="490"/>
        <v>159107.2336647014</v>
      </c>
    </row>
    <row r="2626" spans="1:16" x14ac:dyDescent="0.4">
      <c r="A2626" s="1">
        <v>2625</v>
      </c>
      <c r="B2626" s="21">
        <v>42438</v>
      </c>
      <c r="C2626" s="43">
        <v>1</v>
      </c>
      <c r="D2626" s="23">
        <v>12850</v>
      </c>
      <c r="E2626" s="25">
        <f t="shared" si="491"/>
        <v>11979.75</v>
      </c>
      <c r="F2626" s="25">
        <f t="shared" si="492"/>
        <v>12051.75</v>
      </c>
      <c r="G2626" s="25">
        <f t="shared" si="493"/>
        <v>1.0662351940589541</v>
      </c>
      <c r="H2626" s="25">
        <f t="shared" ref="H2626:H2689" si="500">VLOOKUP(C2626,$Q$38:$S$42,3,FALSE)</f>
        <v>1.0029760598604931</v>
      </c>
      <c r="I2626" s="4">
        <f t="shared" si="494"/>
        <v>12811.871104667587</v>
      </c>
      <c r="J2626" s="25">
        <f t="shared" si="489"/>
        <v>13136.858128874654</v>
      </c>
      <c r="K2626" s="15">
        <f t="shared" si="495"/>
        <v>13175.954205044989</v>
      </c>
      <c r="L2626" s="36">
        <f t="shared" si="496"/>
        <v>-325.95420504498907</v>
      </c>
      <c r="M2626" s="36">
        <f t="shared" si="497"/>
        <v>325.95420504498907</v>
      </c>
      <c r="N2626" s="36">
        <f t="shared" si="498"/>
        <v>2.5366085995718993E-2</v>
      </c>
      <c r="O2626" s="36">
        <f t="shared" si="499"/>
        <v>106246.14378651077</v>
      </c>
      <c r="P2626" s="35">
        <f t="shared" si="490"/>
        <v>106246.14378651077</v>
      </c>
    </row>
    <row r="2627" spans="1:16" x14ac:dyDescent="0.4">
      <c r="A2627" s="1">
        <v>2626</v>
      </c>
      <c r="B2627" s="21">
        <v>42439</v>
      </c>
      <c r="C2627" s="43">
        <v>2</v>
      </c>
      <c r="D2627" s="23">
        <v>10129</v>
      </c>
      <c r="E2627" s="25">
        <f t="shared" si="491"/>
        <v>12123.75</v>
      </c>
      <c r="F2627" s="25">
        <f t="shared" si="492"/>
        <v>11946.375</v>
      </c>
      <c r="G2627" s="25">
        <f t="shared" si="493"/>
        <v>0.8478722625064089</v>
      </c>
      <c r="H2627" s="25">
        <f t="shared" si="500"/>
        <v>0.99962528745511148</v>
      </c>
      <c r="I2627" s="4">
        <f t="shared" si="494"/>
        <v>10132.796886108032</v>
      </c>
      <c r="J2627" s="25">
        <f t="shared" ref="J2627:J2690" si="501">INTERCEPT($I$2:$I$3896,$A$2:$A$3896)+SLOPE($I$2:$I$3896,$A$2:$A$3896)*A2627</f>
        <v>13137.174548901576</v>
      </c>
      <c r="K2627" s="15">
        <f t="shared" si="495"/>
        <v>13132.251884793712</v>
      </c>
      <c r="L2627" s="36">
        <f t="shared" si="496"/>
        <v>-3003.2518847937117</v>
      </c>
      <c r="M2627" s="36">
        <f t="shared" si="497"/>
        <v>3003.2518847937117</v>
      </c>
      <c r="N2627" s="36">
        <f t="shared" si="498"/>
        <v>0.29650033416859628</v>
      </c>
      <c r="O2627" s="36">
        <f t="shared" si="499"/>
        <v>9019521.8835169822</v>
      </c>
      <c r="P2627" s="35">
        <f t="shared" ref="P2627:P2690" si="502">(D2627-K2627)^2</f>
        <v>9019521.8835169822</v>
      </c>
    </row>
    <row r="2628" spans="1:16" x14ac:dyDescent="0.4">
      <c r="A2628" s="1">
        <v>2627</v>
      </c>
      <c r="B2628" s="21">
        <v>42440</v>
      </c>
      <c r="C2628" s="43">
        <v>3</v>
      </c>
      <c r="D2628" s="23">
        <v>12763</v>
      </c>
      <c r="E2628" s="25">
        <f t="shared" si="491"/>
        <v>11769</v>
      </c>
      <c r="F2628" s="25">
        <f t="shared" si="492"/>
        <v>11435.625</v>
      </c>
      <c r="G2628" s="25">
        <f t="shared" si="493"/>
        <v>1.1160736732797727</v>
      </c>
      <c r="H2628" s="25">
        <f t="shared" si="500"/>
        <v>0.99623085886831275</v>
      </c>
      <c r="I2628" s="4">
        <f t="shared" si="494"/>
        <v>12811.287550857811</v>
      </c>
      <c r="J2628" s="25">
        <f t="shared" si="501"/>
        <v>13137.490968928496</v>
      </c>
      <c r="K2628" s="15">
        <f t="shared" si="495"/>
        <v>13087.973911350338</v>
      </c>
      <c r="L2628" s="36">
        <f t="shared" si="496"/>
        <v>-324.97391135033831</v>
      </c>
      <c r="M2628" s="36">
        <f t="shared" si="497"/>
        <v>324.97391135033831</v>
      </c>
      <c r="N2628" s="36">
        <f t="shared" si="498"/>
        <v>2.5462188462770378E-2</v>
      </c>
      <c r="O2628" s="36">
        <f t="shared" si="499"/>
        <v>105608.04305833754</v>
      </c>
      <c r="P2628" s="35">
        <f t="shared" si="502"/>
        <v>105608.04305833754</v>
      </c>
    </row>
    <row r="2629" spans="1:16" x14ac:dyDescent="0.4">
      <c r="A2629" s="1">
        <v>2628</v>
      </c>
      <c r="B2629" s="21">
        <v>42441</v>
      </c>
      <c r="C2629" s="43">
        <v>4</v>
      </c>
      <c r="D2629" s="23">
        <v>11334</v>
      </c>
      <c r="E2629" s="25">
        <f t="shared" ref="E2629:E2692" si="503">AVERAGE(D2627:D2630)</f>
        <v>11102.25</v>
      </c>
      <c r="F2629" s="25">
        <f t="shared" ref="F2629:F2692" si="504">AVERAGE(E2629:E2630)</f>
        <v>11394.125</v>
      </c>
      <c r="G2629" s="25">
        <f t="shared" si="493"/>
        <v>0.99472315776770925</v>
      </c>
      <c r="H2629" s="25">
        <f t="shared" si="500"/>
        <v>1.0011677938160828</v>
      </c>
      <c r="I2629" s="4">
        <f t="shared" si="494"/>
        <v>11320.77966351571</v>
      </c>
      <c r="J2629" s="25">
        <f t="shared" si="501"/>
        <v>13137.807388955416</v>
      </c>
      <c r="K2629" s="15">
        <f t="shared" si="495"/>
        <v>13153.149639181125</v>
      </c>
      <c r="L2629" s="36">
        <f t="shared" si="496"/>
        <v>-1819.1496391811252</v>
      </c>
      <c r="M2629" s="36">
        <f t="shared" si="497"/>
        <v>1819.1496391811252</v>
      </c>
      <c r="N2629" s="36">
        <f t="shared" si="498"/>
        <v>0.1605037620593899</v>
      </c>
      <c r="O2629" s="36">
        <f t="shared" si="499"/>
        <v>3309305.4097328177</v>
      </c>
      <c r="P2629" s="35">
        <f t="shared" si="502"/>
        <v>3309305.4097328177</v>
      </c>
    </row>
    <row r="2630" spans="1:16" x14ac:dyDescent="0.4">
      <c r="A2630" s="1">
        <v>2629</v>
      </c>
      <c r="B2630" s="21">
        <v>42442</v>
      </c>
      <c r="C2630" s="43">
        <v>1</v>
      </c>
      <c r="D2630" s="23">
        <v>10183</v>
      </c>
      <c r="E2630" s="25">
        <f t="shared" si="503"/>
        <v>11686</v>
      </c>
      <c r="F2630" s="25">
        <f t="shared" si="504"/>
        <v>11668.25</v>
      </c>
      <c r="G2630" s="25">
        <f t="shared" si="493"/>
        <v>0.87271013219634475</v>
      </c>
      <c r="H2630" s="25">
        <f t="shared" si="500"/>
        <v>1.0029760598604931</v>
      </c>
      <c r="I2630" s="4">
        <f t="shared" si="494"/>
        <v>10152.784704967318</v>
      </c>
      <c r="J2630" s="25">
        <f t="shared" si="501"/>
        <v>13138.123808982338</v>
      </c>
      <c r="K2630" s="15">
        <f t="shared" si="495"/>
        <v>13177.22365189244</v>
      </c>
      <c r="L2630" s="36">
        <f t="shared" si="496"/>
        <v>-2994.2236518924401</v>
      </c>
      <c r="M2630" s="36">
        <f t="shared" si="497"/>
        <v>2994.2236518924401</v>
      </c>
      <c r="N2630" s="36">
        <f t="shared" si="498"/>
        <v>0.29404140743321616</v>
      </c>
      <c r="O2630" s="36">
        <f t="shared" si="499"/>
        <v>8965375.2775520999</v>
      </c>
      <c r="P2630" s="35">
        <f t="shared" si="502"/>
        <v>8965375.2775520999</v>
      </c>
    </row>
    <row r="2631" spans="1:16" x14ac:dyDescent="0.4">
      <c r="A2631" s="1">
        <v>2630</v>
      </c>
      <c r="B2631" s="21">
        <v>42443</v>
      </c>
      <c r="C2631" s="43">
        <v>2</v>
      </c>
      <c r="D2631" s="23">
        <v>12464</v>
      </c>
      <c r="E2631" s="25">
        <f t="shared" si="503"/>
        <v>11650.5</v>
      </c>
      <c r="F2631" s="25">
        <f t="shared" si="504"/>
        <v>11801.75</v>
      </c>
      <c r="G2631" s="25">
        <f t="shared" si="493"/>
        <v>1.0561145592814625</v>
      </c>
      <c r="H2631" s="25">
        <f t="shared" si="500"/>
        <v>0.99962528745511148</v>
      </c>
      <c r="I2631" s="4">
        <f t="shared" si="494"/>
        <v>12468.672167879407</v>
      </c>
      <c r="J2631" s="25">
        <f t="shared" si="501"/>
        <v>13138.440229009258</v>
      </c>
      <c r="K2631" s="15">
        <f t="shared" si="495"/>
        <v>13133.517090635181</v>
      </c>
      <c r="L2631" s="36">
        <f t="shared" si="496"/>
        <v>-669.51709063518138</v>
      </c>
      <c r="M2631" s="36">
        <f t="shared" si="497"/>
        <v>669.51709063518138</v>
      </c>
      <c r="N2631" s="36">
        <f t="shared" si="498"/>
        <v>5.3716069531063976E-2</v>
      </c>
      <c r="O2631" s="36">
        <f t="shared" si="499"/>
        <v>448253.13465259766</v>
      </c>
      <c r="P2631" s="35">
        <f t="shared" si="502"/>
        <v>448253.13465259766</v>
      </c>
    </row>
    <row r="2632" spans="1:16" x14ac:dyDescent="0.4">
      <c r="A2632" s="1">
        <v>2631</v>
      </c>
      <c r="B2632" s="21">
        <v>42444</v>
      </c>
      <c r="C2632" s="43">
        <v>3</v>
      </c>
      <c r="D2632" s="23">
        <v>12621</v>
      </c>
      <c r="E2632" s="25">
        <f t="shared" si="503"/>
        <v>11953</v>
      </c>
      <c r="F2632" s="25">
        <f t="shared" si="504"/>
        <v>11896.625</v>
      </c>
      <c r="G2632" s="25">
        <f t="shared" si="493"/>
        <v>1.0608891177119562</v>
      </c>
      <c r="H2632" s="25">
        <f t="shared" si="500"/>
        <v>0.99623085886831275</v>
      </c>
      <c r="I2632" s="4">
        <f t="shared" si="494"/>
        <v>12668.750307872479</v>
      </c>
      <c r="J2632" s="25">
        <f t="shared" si="501"/>
        <v>13138.756649036179</v>
      </c>
      <c r="K2632" s="15">
        <f t="shared" si="495"/>
        <v>13089.234820931068</v>
      </c>
      <c r="L2632" s="36">
        <f t="shared" si="496"/>
        <v>-468.23482093106759</v>
      </c>
      <c r="M2632" s="36">
        <f t="shared" si="497"/>
        <v>468.23482093106759</v>
      </c>
      <c r="N2632" s="36">
        <f t="shared" si="498"/>
        <v>3.7099660956427194E-2</v>
      </c>
      <c r="O2632" s="36">
        <f t="shared" si="499"/>
        <v>219243.84753234894</v>
      </c>
      <c r="P2632" s="35">
        <f t="shared" si="502"/>
        <v>219243.84753234894</v>
      </c>
    </row>
    <row r="2633" spans="1:16" x14ac:dyDescent="0.4">
      <c r="A2633" s="1">
        <v>2632</v>
      </c>
      <c r="B2633" s="21">
        <v>42445</v>
      </c>
      <c r="C2633" s="43">
        <v>4</v>
      </c>
      <c r="D2633" s="23">
        <v>12544</v>
      </c>
      <c r="E2633" s="25">
        <f t="shared" si="503"/>
        <v>11840.25</v>
      </c>
      <c r="F2633" s="25">
        <f t="shared" si="504"/>
        <v>11583.5</v>
      </c>
      <c r="G2633" s="25">
        <f t="shared" si="493"/>
        <v>1.0829196702205723</v>
      </c>
      <c r="H2633" s="25">
        <f t="shared" si="500"/>
        <v>1.0011677938160828</v>
      </c>
      <c r="I2633" s="4">
        <f t="shared" si="494"/>
        <v>12529.368281201789</v>
      </c>
      <c r="J2633" s="25">
        <f t="shared" si="501"/>
        <v>13139.073069063101</v>
      </c>
      <c r="K2633" s="15">
        <f t="shared" si="495"/>
        <v>13154.416797342212</v>
      </c>
      <c r="L2633" s="36">
        <f t="shared" si="496"/>
        <v>-610.41679734221179</v>
      </c>
      <c r="M2633" s="36">
        <f t="shared" si="497"/>
        <v>610.41679734221179</v>
      </c>
      <c r="N2633" s="36">
        <f t="shared" si="498"/>
        <v>4.8662053359551323E-2</v>
      </c>
      <c r="O2633" s="36">
        <f t="shared" si="499"/>
        <v>372608.66647752287</v>
      </c>
      <c r="P2633" s="35">
        <f t="shared" si="502"/>
        <v>372608.66647752287</v>
      </c>
    </row>
    <row r="2634" spans="1:16" x14ac:dyDescent="0.4">
      <c r="A2634" s="1">
        <v>2633</v>
      </c>
      <c r="B2634" s="21">
        <v>42446</v>
      </c>
      <c r="C2634" s="43">
        <v>1</v>
      </c>
      <c r="D2634" s="23">
        <v>9732</v>
      </c>
      <c r="E2634" s="25">
        <f t="shared" si="503"/>
        <v>11326.75</v>
      </c>
      <c r="F2634" s="25">
        <f t="shared" si="504"/>
        <v>11018.125</v>
      </c>
      <c r="G2634" s="25">
        <f t="shared" si="493"/>
        <v>0.88327188155879521</v>
      </c>
      <c r="H2634" s="25">
        <f t="shared" si="500"/>
        <v>1.0029760598604931</v>
      </c>
      <c r="I2634" s="4">
        <f t="shared" si="494"/>
        <v>9703.1229253404636</v>
      </c>
      <c r="J2634" s="25">
        <f t="shared" si="501"/>
        <v>13139.389489090021</v>
      </c>
      <c r="K2634" s="15">
        <f t="shared" si="495"/>
        <v>13178.493098739888</v>
      </c>
      <c r="L2634" s="36">
        <f t="shared" si="496"/>
        <v>-3446.4930987398875</v>
      </c>
      <c r="M2634" s="36">
        <f t="shared" si="497"/>
        <v>3446.4930987398875</v>
      </c>
      <c r="N2634" s="36">
        <f t="shared" si="498"/>
        <v>0.35414026908547963</v>
      </c>
      <c r="O2634" s="36">
        <f t="shared" si="499"/>
        <v>11878314.679661673</v>
      </c>
      <c r="P2634" s="35">
        <f t="shared" si="502"/>
        <v>11878314.679661673</v>
      </c>
    </row>
    <row r="2635" spans="1:16" x14ac:dyDescent="0.4">
      <c r="A2635" s="1">
        <v>2634</v>
      </c>
      <c r="B2635" s="21">
        <v>42447</v>
      </c>
      <c r="C2635" s="43">
        <v>2</v>
      </c>
      <c r="D2635" s="23">
        <v>10410</v>
      </c>
      <c r="E2635" s="25">
        <f t="shared" si="503"/>
        <v>10709.5</v>
      </c>
      <c r="F2635" s="25">
        <f t="shared" si="504"/>
        <v>10748.125</v>
      </c>
      <c r="G2635" s="25">
        <f t="shared" si="493"/>
        <v>0.9685410245973135</v>
      </c>
      <c r="H2635" s="25">
        <f t="shared" si="500"/>
        <v>0.99962528745511148</v>
      </c>
      <c r="I2635" s="4">
        <f t="shared" si="494"/>
        <v>10413.902219803003</v>
      </c>
      <c r="J2635" s="25">
        <f t="shared" si="501"/>
        <v>13139.705909116941</v>
      </c>
      <c r="K2635" s="15">
        <f t="shared" si="495"/>
        <v>13134.782296476649</v>
      </c>
      <c r="L2635" s="36">
        <f t="shared" si="496"/>
        <v>-2724.7822964766492</v>
      </c>
      <c r="M2635" s="36">
        <f t="shared" si="497"/>
        <v>2724.7822964766492</v>
      </c>
      <c r="N2635" s="36">
        <f t="shared" si="498"/>
        <v>0.2617466182974687</v>
      </c>
      <c r="O2635" s="36">
        <f t="shared" si="499"/>
        <v>7424438.5631925622</v>
      </c>
      <c r="P2635" s="35">
        <f t="shared" si="502"/>
        <v>7424438.5631925622</v>
      </c>
    </row>
    <row r="2636" spans="1:16" x14ac:dyDescent="0.4">
      <c r="A2636" s="1">
        <v>2635</v>
      </c>
      <c r="B2636" s="21">
        <v>42448</v>
      </c>
      <c r="C2636" s="43">
        <v>3</v>
      </c>
      <c r="D2636" s="23">
        <v>10152</v>
      </c>
      <c r="E2636" s="25">
        <f t="shared" si="503"/>
        <v>10786.75</v>
      </c>
      <c r="F2636" s="25">
        <f t="shared" si="504"/>
        <v>11462</v>
      </c>
      <c r="G2636" s="25">
        <f t="shared" si="493"/>
        <v>0.88570930029663231</v>
      </c>
      <c r="H2636" s="25">
        <f t="shared" si="500"/>
        <v>0.99623085886831275</v>
      </c>
      <c r="I2636" s="4">
        <f t="shared" si="494"/>
        <v>10190.409090050027</v>
      </c>
      <c r="J2636" s="25">
        <f t="shared" si="501"/>
        <v>13140.022329143863</v>
      </c>
      <c r="K2636" s="15">
        <f t="shared" si="495"/>
        <v>13090.495730511799</v>
      </c>
      <c r="L2636" s="36">
        <f t="shared" si="496"/>
        <v>-2938.4957305117987</v>
      </c>
      <c r="M2636" s="36">
        <f t="shared" si="497"/>
        <v>2938.4957305117987</v>
      </c>
      <c r="N2636" s="36">
        <f t="shared" si="498"/>
        <v>0.28944993405356567</v>
      </c>
      <c r="O2636" s="36">
        <f t="shared" si="499"/>
        <v>8634757.1582360696</v>
      </c>
      <c r="P2636" s="35">
        <f t="shared" si="502"/>
        <v>8634757.1582360696</v>
      </c>
    </row>
    <row r="2637" spans="1:16" x14ac:dyDescent="0.4">
      <c r="A2637" s="1">
        <v>2636</v>
      </c>
      <c r="B2637" s="21">
        <v>42449</v>
      </c>
      <c r="C2637" s="43">
        <v>4</v>
      </c>
      <c r="D2637" s="23">
        <v>12853</v>
      </c>
      <c r="E2637" s="25">
        <f t="shared" si="503"/>
        <v>12137.25</v>
      </c>
      <c r="F2637" s="25">
        <f t="shared" si="504"/>
        <v>12674.875</v>
      </c>
      <c r="G2637" s="25">
        <f t="shared" si="493"/>
        <v>1.0140533930314894</v>
      </c>
      <c r="H2637" s="25">
        <f t="shared" si="500"/>
        <v>1.0011677938160828</v>
      </c>
      <c r="I2637" s="4">
        <f t="shared" si="494"/>
        <v>12838.007853817489</v>
      </c>
      <c r="J2637" s="25">
        <f t="shared" si="501"/>
        <v>13140.338749170784</v>
      </c>
      <c r="K2637" s="15">
        <f t="shared" si="495"/>
        <v>13155.683955503298</v>
      </c>
      <c r="L2637" s="36">
        <f t="shared" si="496"/>
        <v>-302.68395550329842</v>
      </c>
      <c r="M2637" s="36">
        <f t="shared" si="497"/>
        <v>302.68395550329842</v>
      </c>
      <c r="N2637" s="36">
        <f t="shared" si="498"/>
        <v>2.3549673656212435E-2</v>
      </c>
      <c r="O2637" s="36">
        <f t="shared" si="499"/>
        <v>91617.576919122745</v>
      </c>
      <c r="P2637" s="35">
        <f t="shared" si="502"/>
        <v>91617.576919122745</v>
      </c>
    </row>
    <row r="2638" spans="1:16" x14ac:dyDescent="0.4">
      <c r="A2638" s="1">
        <v>2637</v>
      </c>
      <c r="B2638" s="21">
        <v>42450</v>
      </c>
      <c r="C2638" s="43">
        <v>1</v>
      </c>
      <c r="D2638" s="23">
        <v>15134</v>
      </c>
      <c r="E2638" s="25">
        <f t="shared" si="503"/>
        <v>13212.5</v>
      </c>
      <c r="F2638" s="25">
        <f t="shared" si="504"/>
        <v>13916.125</v>
      </c>
      <c r="G2638" s="25">
        <f t="shared" si="493"/>
        <v>1.0875153823352406</v>
      </c>
      <c r="H2638" s="25">
        <f t="shared" si="500"/>
        <v>1.0029760598604931</v>
      </c>
      <c r="I2638" s="4">
        <f t="shared" si="494"/>
        <v>15089.093953154807</v>
      </c>
      <c r="J2638" s="25">
        <f t="shared" si="501"/>
        <v>13140.655169197704</v>
      </c>
      <c r="K2638" s="15">
        <f t="shared" si="495"/>
        <v>13179.762545587335</v>
      </c>
      <c r="L2638" s="36">
        <f t="shared" si="496"/>
        <v>1954.2374544126651</v>
      </c>
      <c r="M2638" s="36">
        <f t="shared" si="497"/>
        <v>1954.2374544126651</v>
      </c>
      <c r="N2638" s="36">
        <f t="shared" si="498"/>
        <v>0.12912894505171568</v>
      </c>
      <c r="O2638" s="36">
        <f t="shared" si="499"/>
        <v>3819044.0282292934</v>
      </c>
      <c r="P2638" s="35">
        <f t="shared" si="502"/>
        <v>3819044.0282292934</v>
      </c>
    </row>
    <row r="2639" spans="1:16" x14ac:dyDescent="0.4">
      <c r="A2639" s="1">
        <v>2638</v>
      </c>
      <c r="B2639" s="21">
        <v>42451</v>
      </c>
      <c r="C2639" s="43">
        <v>2</v>
      </c>
      <c r="D2639" s="23">
        <v>14711</v>
      </c>
      <c r="E2639" s="25">
        <f t="shared" si="503"/>
        <v>14619.75</v>
      </c>
      <c r="F2639" s="25">
        <f t="shared" si="504"/>
        <v>14504.25</v>
      </c>
      <c r="G2639" s="25">
        <f t="shared" si="493"/>
        <v>1.0142544426633573</v>
      </c>
      <c r="H2639" s="25">
        <f t="shared" si="500"/>
        <v>0.99962528745511148</v>
      </c>
      <c r="I2639" s="4">
        <f t="shared" si="494"/>
        <v>14716.514462586165</v>
      </c>
      <c r="J2639" s="25">
        <f t="shared" si="501"/>
        <v>13140.971589224626</v>
      </c>
      <c r="K2639" s="15">
        <f t="shared" si="495"/>
        <v>13136.047502318119</v>
      </c>
      <c r="L2639" s="36">
        <f t="shared" si="496"/>
        <v>1574.9524976818811</v>
      </c>
      <c r="M2639" s="36">
        <f t="shared" si="497"/>
        <v>1574.9524976818811</v>
      </c>
      <c r="N2639" s="36">
        <f t="shared" si="498"/>
        <v>0.10705951313179805</v>
      </c>
      <c r="O2639" s="36">
        <f t="shared" si="499"/>
        <v>2480475.369954396</v>
      </c>
      <c r="P2639" s="35">
        <f t="shared" si="502"/>
        <v>2480475.369954396</v>
      </c>
    </row>
    <row r="2640" spans="1:16" x14ac:dyDescent="0.4">
      <c r="A2640" s="1">
        <v>2639</v>
      </c>
      <c r="B2640" s="21">
        <v>42452</v>
      </c>
      <c r="C2640" s="43">
        <v>3</v>
      </c>
      <c r="D2640" s="23">
        <v>15781</v>
      </c>
      <c r="E2640" s="25">
        <f t="shared" si="503"/>
        <v>14388.75</v>
      </c>
      <c r="F2640" s="25">
        <f t="shared" si="504"/>
        <v>14003.125</v>
      </c>
      <c r="G2640" s="25">
        <f t="shared" si="493"/>
        <v>1.1269627315331399</v>
      </c>
      <c r="H2640" s="25">
        <f t="shared" si="500"/>
        <v>0.99623085886831275</v>
      </c>
      <c r="I2640" s="4">
        <f t="shared" si="494"/>
        <v>15840.705855996797</v>
      </c>
      <c r="J2640" s="25">
        <f t="shared" si="501"/>
        <v>13141.288009251546</v>
      </c>
      <c r="K2640" s="15">
        <f t="shared" si="495"/>
        <v>13091.756640092528</v>
      </c>
      <c r="L2640" s="36">
        <f t="shared" si="496"/>
        <v>2689.243359907472</v>
      </c>
      <c r="M2640" s="36">
        <f t="shared" si="497"/>
        <v>2689.243359907472</v>
      </c>
      <c r="N2640" s="36">
        <f t="shared" si="498"/>
        <v>0.17041019960125925</v>
      </c>
      <c r="O2640" s="36">
        <f t="shared" si="499"/>
        <v>7232029.8488064297</v>
      </c>
      <c r="P2640" s="35">
        <f t="shared" si="502"/>
        <v>7232029.8488064297</v>
      </c>
    </row>
    <row r="2641" spans="1:16" x14ac:dyDescent="0.4">
      <c r="A2641" s="1">
        <v>2640</v>
      </c>
      <c r="B2641" s="21">
        <v>42453</v>
      </c>
      <c r="C2641" s="43">
        <v>4</v>
      </c>
      <c r="D2641" s="23">
        <v>11929</v>
      </c>
      <c r="E2641" s="25">
        <f t="shared" si="503"/>
        <v>13617.5</v>
      </c>
      <c r="F2641" s="25">
        <f t="shared" si="504"/>
        <v>13097.5</v>
      </c>
      <c r="G2641" s="25">
        <f t="shared" si="493"/>
        <v>0.91078450085894258</v>
      </c>
      <c r="H2641" s="25">
        <f t="shared" si="500"/>
        <v>1.0011677938160828</v>
      </c>
      <c r="I2641" s="4">
        <f t="shared" si="494"/>
        <v>11915.085636675394</v>
      </c>
      <c r="J2641" s="25">
        <f t="shared" si="501"/>
        <v>13141.604429278468</v>
      </c>
      <c r="K2641" s="15">
        <f t="shared" si="495"/>
        <v>13156.951113664385</v>
      </c>
      <c r="L2641" s="36">
        <f t="shared" si="496"/>
        <v>-1227.951113664385</v>
      </c>
      <c r="M2641" s="36">
        <f t="shared" si="497"/>
        <v>1227.951113664385</v>
      </c>
      <c r="N2641" s="36">
        <f t="shared" si="498"/>
        <v>0.10293831114631445</v>
      </c>
      <c r="O2641" s="36">
        <f t="shared" si="499"/>
        <v>1507863.9375496034</v>
      </c>
      <c r="P2641" s="35">
        <f t="shared" si="502"/>
        <v>1507863.9375496034</v>
      </c>
    </row>
    <row r="2642" spans="1:16" x14ac:dyDescent="0.4">
      <c r="A2642" s="1">
        <v>2641</v>
      </c>
      <c r="B2642" s="21">
        <v>42454</v>
      </c>
      <c r="C2642" s="43">
        <v>1</v>
      </c>
      <c r="D2642" s="23">
        <v>12049</v>
      </c>
      <c r="E2642" s="25">
        <f t="shared" si="503"/>
        <v>12577.5</v>
      </c>
      <c r="F2642" s="25">
        <f t="shared" si="504"/>
        <v>11756.375</v>
      </c>
      <c r="G2642" s="25">
        <f t="shared" si="493"/>
        <v>1.0248907507628839</v>
      </c>
      <c r="H2642" s="25">
        <f t="shared" si="500"/>
        <v>1.0029760598604931</v>
      </c>
      <c r="I2642" s="4">
        <f t="shared" si="494"/>
        <v>12013.247855263795</v>
      </c>
      <c r="J2642" s="25">
        <f t="shared" si="501"/>
        <v>13141.920849305388</v>
      </c>
      <c r="K2642" s="15">
        <f t="shared" si="495"/>
        <v>13181.031992434784</v>
      </c>
      <c r="L2642" s="36">
        <f t="shared" si="496"/>
        <v>-1132.0319924347841</v>
      </c>
      <c r="M2642" s="36">
        <f t="shared" si="497"/>
        <v>1132.0319924347841</v>
      </c>
      <c r="N2642" s="36">
        <f t="shared" si="498"/>
        <v>9.3952360563929305E-2</v>
      </c>
      <c r="O2642" s="36">
        <f t="shared" si="499"/>
        <v>1281496.4318958672</v>
      </c>
      <c r="P2642" s="35">
        <f t="shared" si="502"/>
        <v>1281496.4318958672</v>
      </c>
    </row>
    <row r="2643" spans="1:16" x14ac:dyDescent="0.4">
      <c r="A2643" s="1">
        <v>2642</v>
      </c>
      <c r="B2643" s="21">
        <v>42455</v>
      </c>
      <c r="C2643" s="43">
        <v>2</v>
      </c>
      <c r="D2643" s="23">
        <v>10551</v>
      </c>
      <c r="E2643" s="25">
        <f t="shared" si="503"/>
        <v>10935.25</v>
      </c>
      <c r="F2643" s="25">
        <f t="shared" si="504"/>
        <v>10891.125</v>
      </c>
      <c r="G2643" s="25">
        <f t="shared" si="493"/>
        <v>0.96877044382467381</v>
      </c>
      <c r="H2643" s="25">
        <f t="shared" si="500"/>
        <v>0.99962528745511148</v>
      </c>
      <c r="I2643" s="4">
        <f t="shared" si="494"/>
        <v>10554.955074076992</v>
      </c>
      <c r="J2643" s="25">
        <f t="shared" si="501"/>
        <v>13142.237269332309</v>
      </c>
      <c r="K2643" s="15">
        <f t="shared" si="495"/>
        <v>13137.312708159589</v>
      </c>
      <c r="L2643" s="36">
        <f t="shared" si="496"/>
        <v>-2586.3127081595885</v>
      </c>
      <c r="M2643" s="36">
        <f t="shared" si="497"/>
        <v>2586.3127081595885</v>
      </c>
      <c r="N2643" s="36">
        <f t="shared" si="498"/>
        <v>0.24512488940949564</v>
      </c>
      <c r="O2643" s="36">
        <f t="shared" si="499"/>
        <v>6689013.4243877847</v>
      </c>
      <c r="P2643" s="35">
        <f t="shared" si="502"/>
        <v>6689013.4243877847</v>
      </c>
    </row>
    <row r="2644" spans="1:16" x14ac:dyDescent="0.4">
      <c r="A2644" s="1">
        <v>2643</v>
      </c>
      <c r="B2644" s="21">
        <v>42456</v>
      </c>
      <c r="C2644" s="43">
        <v>3</v>
      </c>
      <c r="D2644" s="23">
        <v>9212</v>
      </c>
      <c r="E2644" s="25">
        <f t="shared" si="503"/>
        <v>10847</v>
      </c>
      <c r="F2644" s="25">
        <f t="shared" si="504"/>
        <v>10814.125</v>
      </c>
      <c r="G2644" s="25">
        <f t="shared" si="493"/>
        <v>0.8518488550853629</v>
      </c>
      <c r="H2644" s="25">
        <f t="shared" si="500"/>
        <v>0.99623085886831275</v>
      </c>
      <c r="I2644" s="4">
        <f t="shared" si="494"/>
        <v>9246.8526928231731</v>
      </c>
      <c r="J2644" s="25">
        <f t="shared" si="501"/>
        <v>13142.553689359231</v>
      </c>
      <c r="K2644" s="15">
        <f t="shared" si="495"/>
        <v>13093.017549673259</v>
      </c>
      <c r="L2644" s="36">
        <f t="shared" si="496"/>
        <v>-3881.0175496732591</v>
      </c>
      <c r="M2644" s="36">
        <f t="shared" si="497"/>
        <v>3881.0175496732591</v>
      </c>
      <c r="N2644" s="36">
        <f t="shared" si="498"/>
        <v>0.4213002116449478</v>
      </c>
      <c r="O2644" s="36">
        <f t="shared" si="499"/>
        <v>15062297.220871828</v>
      </c>
      <c r="P2644" s="35">
        <f t="shared" si="502"/>
        <v>15062297.220871828</v>
      </c>
    </row>
    <row r="2645" spans="1:16" x14ac:dyDescent="0.4">
      <c r="A2645" s="1">
        <v>2644</v>
      </c>
      <c r="B2645" s="21">
        <v>42457</v>
      </c>
      <c r="C2645" s="43">
        <v>4</v>
      </c>
      <c r="D2645" s="23">
        <v>11576</v>
      </c>
      <c r="E2645" s="25">
        <f t="shared" si="503"/>
        <v>10781.25</v>
      </c>
      <c r="F2645" s="25">
        <f t="shared" si="504"/>
        <v>10936.125</v>
      </c>
      <c r="G2645" s="25">
        <f t="shared" si="493"/>
        <v>1.0585102127124553</v>
      </c>
      <c r="H2645" s="25">
        <f t="shared" si="500"/>
        <v>1.0011677938160828</v>
      </c>
      <c r="I2645" s="4">
        <f t="shared" si="494"/>
        <v>11562.497387052927</v>
      </c>
      <c r="J2645" s="25">
        <f t="shared" si="501"/>
        <v>13142.870109386151</v>
      </c>
      <c r="K2645" s="15">
        <f t="shared" si="495"/>
        <v>13158.218271825472</v>
      </c>
      <c r="L2645" s="36">
        <f t="shared" si="496"/>
        <v>-1582.2182718254717</v>
      </c>
      <c r="M2645" s="36">
        <f t="shared" si="497"/>
        <v>1582.2182718254717</v>
      </c>
      <c r="N2645" s="36">
        <f t="shared" si="498"/>
        <v>0.13668091498146784</v>
      </c>
      <c r="O2645" s="36">
        <f t="shared" si="499"/>
        <v>2503414.659698382</v>
      </c>
      <c r="P2645" s="35">
        <f t="shared" si="502"/>
        <v>2503414.659698382</v>
      </c>
    </row>
    <row r="2646" spans="1:16" x14ac:dyDescent="0.4">
      <c r="A2646" s="1">
        <v>2645</v>
      </c>
      <c r="B2646" s="21">
        <v>42458</v>
      </c>
      <c r="C2646" s="43">
        <v>1</v>
      </c>
      <c r="D2646" s="23">
        <v>11786</v>
      </c>
      <c r="E2646" s="25">
        <f t="shared" si="503"/>
        <v>11091</v>
      </c>
      <c r="F2646" s="25">
        <f t="shared" si="504"/>
        <v>11094.75</v>
      </c>
      <c r="G2646" s="25">
        <f t="shared" si="493"/>
        <v>1.0623042429978142</v>
      </c>
      <c r="H2646" s="25">
        <f t="shared" si="500"/>
        <v>1.0029760598604931</v>
      </c>
      <c r="I2646" s="4">
        <f t="shared" si="494"/>
        <v>11751.028236545695</v>
      </c>
      <c r="J2646" s="25">
        <f t="shared" si="501"/>
        <v>13143.186529413071</v>
      </c>
      <c r="K2646" s="15">
        <f t="shared" si="495"/>
        <v>13182.301439282232</v>
      </c>
      <c r="L2646" s="36">
        <f t="shared" si="496"/>
        <v>-1396.3014392822315</v>
      </c>
      <c r="M2646" s="36">
        <f t="shared" si="497"/>
        <v>1396.3014392822315</v>
      </c>
      <c r="N2646" s="36">
        <f t="shared" si="498"/>
        <v>0.11847118948601998</v>
      </c>
      <c r="O2646" s="36">
        <f t="shared" si="499"/>
        <v>1949657.7093416313</v>
      </c>
      <c r="P2646" s="35">
        <f t="shared" si="502"/>
        <v>1949657.7093416313</v>
      </c>
    </row>
    <row r="2647" spans="1:16" x14ac:dyDescent="0.4">
      <c r="A2647" s="1">
        <v>2646</v>
      </c>
      <c r="B2647" s="21">
        <v>42459</v>
      </c>
      <c r="C2647" s="43">
        <v>2</v>
      </c>
      <c r="D2647" s="23">
        <v>11790</v>
      </c>
      <c r="E2647" s="25">
        <f t="shared" si="503"/>
        <v>11098.5</v>
      </c>
      <c r="F2647" s="25">
        <f t="shared" si="504"/>
        <v>11219.625</v>
      </c>
      <c r="G2647" s="25">
        <f t="shared" si="493"/>
        <v>1.0508372606036298</v>
      </c>
      <c r="H2647" s="25">
        <f t="shared" si="500"/>
        <v>0.99962528745511148</v>
      </c>
      <c r="I2647" s="4">
        <f t="shared" si="494"/>
        <v>11794.419516952681</v>
      </c>
      <c r="J2647" s="25">
        <f t="shared" si="501"/>
        <v>13143.502949439993</v>
      </c>
      <c r="K2647" s="15">
        <f t="shared" si="495"/>
        <v>13138.577914001058</v>
      </c>
      <c r="L2647" s="36">
        <f t="shared" si="496"/>
        <v>-1348.5779140010582</v>
      </c>
      <c r="M2647" s="36">
        <f t="shared" si="497"/>
        <v>1348.5779140010582</v>
      </c>
      <c r="N2647" s="36">
        <f t="shared" si="498"/>
        <v>0.11438319881264276</v>
      </c>
      <c r="O2647" s="36">
        <f t="shared" si="499"/>
        <v>1818662.3901314454</v>
      </c>
      <c r="P2647" s="35">
        <f t="shared" si="502"/>
        <v>1818662.3901314454</v>
      </c>
    </row>
    <row r="2648" spans="1:16" x14ac:dyDescent="0.4">
      <c r="A2648" s="1">
        <v>2647</v>
      </c>
      <c r="B2648" s="21">
        <v>42460</v>
      </c>
      <c r="C2648" s="43">
        <v>3</v>
      </c>
      <c r="D2648" s="23">
        <v>9242</v>
      </c>
      <c r="E2648" s="25">
        <f t="shared" si="503"/>
        <v>11340.75</v>
      </c>
      <c r="F2648" s="25">
        <f t="shared" si="504"/>
        <v>11265.625</v>
      </c>
      <c r="G2648" s="25">
        <f t="shared" si="493"/>
        <v>0.82037170596393894</v>
      </c>
      <c r="H2648" s="25">
        <f t="shared" si="500"/>
        <v>0.99623085886831275</v>
      </c>
      <c r="I2648" s="4">
        <f t="shared" si="494"/>
        <v>9276.966194862327</v>
      </c>
      <c r="J2648" s="25">
        <f t="shared" si="501"/>
        <v>13143.819369466913</v>
      </c>
      <c r="K2648" s="15">
        <f t="shared" si="495"/>
        <v>13094.278459253988</v>
      </c>
      <c r="L2648" s="36">
        <f t="shared" si="496"/>
        <v>-3852.2784592539883</v>
      </c>
      <c r="M2648" s="36">
        <f t="shared" si="497"/>
        <v>3852.2784592539883</v>
      </c>
      <c r="N2648" s="36">
        <f t="shared" si="498"/>
        <v>0.41682303173057655</v>
      </c>
      <c r="O2648" s="36">
        <f t="shared" si="499"/>
        <v>14840049.327632282</v>
      </c>
      <c r="P2648" s="35">
        <f t="shared" si="502"/>
        <v>14840049.327632282</v>
      </c>
    </row>
    <row r="2649" spans="1:16" x14ac:dyDescent="0.4">
      <c r="A2649" s="1">
        <v>2648</v>
      </c>
      <c r="B2649" s="21">
        <v>42461</v>
      </c>
      <c r="C2649" s="43">
        <v>4</v>
      </c>
      <c r="D2649" s="23">
        <v>12545</v>
      </c>
      <c r="E2649" s="25">
        <f t="shared" si="503"/>
        <v>11190.5</v>
      </c>
      <c r="F2649" s="25">
        <f t="shared" si="504"/>
        <v>10850.875</v>
      </c>
      <c r="G2649" s="25">
        <f t="shared" si="493"/>
        <v>1.1561279620307119</v>
      </c>
      <c r="H2649" s="25">
        <f t="shared" si="500"/>
        <v>1.0011677938160828</v>
      </c>
      <c r="I2649" s="4">
        <f t="shared" si="494"/>
        <v>12530.367114770124</v>
      </c>
      <c r="J2649" s="25">
        <f t="shared" si="501"/>
        <v>13144.135789493834</v>
      </c>
      <c r="K2649" s="15">
        <f t="shared" si="495"/>
        <v>13159.485429986556</v>
      </c>
      <c r="L2649" s="36">
        <f t="shared" si="496"/>
        <v>-614.48542998655648</v>
      </c>
      <c r="M2649" s="36">
        <f t="shared" si="497"/>
        <v>614.48542998655648</v>
      </c>
      <c r="N2649" s="36">
        <f t="shared" si="498"/>
        <v>4.8982497408254798E-2</v>
      </c>
      <c r="O2649" s="36">
        <f t="shared" si="499"/>
        <v>377592.34366576321</v>
      </c>
      <c r="P2649" s="35">
        <f t="shared" si="502"/>
        <v>377592.34366576321</v>
      </c>
    </row>
    <row r="2650" spans="1:16" x14ac:dyDescent="0.4">
      <c r="A2650" s="1">
        <v>2649</v>
      </c>
      <c r="B2650" s="21">
        <v>42462</v>
      </c>
      <c r="C2650" s="43">
        <v>1</v>
      </c>
      <c r="D2650" s="23">
        <v>11185</v>
      </c>
      <c r="E2650" s="25">
        <f t="shared" si="503"/>
        <v>10511.25</v>
      </c>
      <c r="F2650" s="25">
        <f t="shared" si="504"/>
        <v>10890.125</v>
      </c>
      <c r="G2650" s="25">
        <f t="shared" si="493"/>
        <v>1.0270772833186028</v>
      </c>
      <c r="H2650" s="25">
        <f t="shared" si="500"/>
        <v>1.0029760598604931</v>
      </c>
      <c r="I2650" s="4">
        <f t="shared" si="494"/>
        <v>11151.811541300152</v>
      </c>
      <c r="J2650" s="25">
        <f t="shared" si="501"/>
        <v>13144.452209520756</v>
      </c>
      <c r="K2650" s="15">
        <f t="shared" si="495"/>
        <v>13183.570886129681</v>
      </c>
      <c r="L2650" s="36">
        <f t="shared" si="496"/>
        <v>-1998.5708861296807</v>
      </c>
      <c r="M2650" s="36">
        <f t="shared" si="497"/>
        <v>1998.5708861296807</v>
      </c>
      <c r="N2650" s="36">
        <f t="shared" si="498"/>
        <v>0.17868313689134382</v>
      </c>
      <c r="O2650" s="36">
        <f t="shared" si="499"/>
        <v>3994285.5868851771</v>
      </c>
      <c r="P2650" s="35">
        <f t="shared" si="502"/>
        <v>3994285.5868851771</v>
      </c>
    </row>
    <row r="2651" spans="1:16" x14ac:dyDescent="0.4">
      <c r="A2651" s="1">
        <v>2650</v>
      </c>
      <c r="B2651" s="21">
        <v>42463</v>
      </c>
      <c r="C2651" s="43">
        <v>2</v>
      </c>
      <c r="D2651" s="23">
        <v>9073</v>
      </c>
      <c r="E2651" s="25">
        <f t="shared" si="503"/>
        <v>11269</v>
      </c>
      <c r="F2651" s="25">
        <f t="shared" si="504"/>
        <v>11868.75</v>
      </c>
      <c r="G2651" s="25">
        <f t="shared" si="493"/>
        <v>0.76444444444444448</v>
      </c>
      <c r="H2651" s="25">
        <f t="shared" si="500"/>
        <v>0.99962528745511148</v>
      </c>
      <c r="I2651" s="4">
        <f t="shared" si="494"/>
        <v>9076.4010413326268</v>
      </c>
      <c r="J2651" s="25">
        <f t="shared" si="501"/>
        <v>13144.768629547676</v>
      </c>
      <c r="K2651" s="15">
        <f t="shared" si="495"/>
        <v>13139.843119842528</v>
      </c>
      <c r="L2651" s="36">
        <f t="shared" si="496"/>
        <v>-4066.8431198425278</v>
      </c>
      <c r="M2651" s="36">
        <f t="shared" si="497"/>
        <v>4066.8431198425278</v>
      </c>
      <c r="N2651" s="36">
        <f t="shared" si="498"/>
        <v>0.44823576764493861</v>
      </c>
      <c r="O2651" s="36">
        <f t="shared" si="499"/>
        <v>16539212.961410506</v>
      </c>
      <c r="P2651" s="35">
        <f t="shared" si="502"/>
        <v>16539212.961410506</v>
      </c>
    </row>
    <row r="2652" spans="1:16" x14ac:dyDescent="0.4">
      <c r="A2652" s="1">
        <v>2651</v>
      </c>
      <c r="B2652" s="21">
        <v>42464</v>
      </c>
      <c r="C2652" s="43">
        <v>3</v>
      </c>
      <c r="D2652" s="23">
        <v>12273</v>
      </c>
      <c r="E2652" s="25">
        <f t="shared" si="503"/>
        <v>12468.5</v>
      </c>
      <c r="F2652" s="25">
        <f t="shared" si="504"/>
        <v>13152.125</v>
      </c>
      <c r="G2652" s="25">
        <f t="shared" si="493"/>
        <v>0.93315718942756398</v>
      </c>
      <c r="H2652" s="25">
        <f t="shared" si="500"/>
        <v>0.99623085886831275</v>
      </c>
      <c r="I2652" s="4">
        <f t="shared" si="494"/>
        <v>12319.43368421828</v>
      </c>
      <c r="J2652" s="25">
        <f t="shared" si="501"/>
        <v>13145.085049574596</v>
      </c>
      <c r="K2652" s="15">
        <f t="shared" si="495"/>
        <v>13095.539368834718</v>
      </c>
      <c r="L2652" s="36">
        <f t="shared" si="496"/>
        <v>-822.53936883471761</v>
      </c>
      <c r="M2652" s="36">
        <f t="shared" si="497"/>
        <v>822.53936883471761</v>
      </c>
      <c r="N2652" s="36">
        <f t="shared" si="498"/>
        <v>6.7020237010895267E-2</v>
      </c>
      <c r="O2652" s="36">
        <f t="shared" si="499"/>
        <v>676571.01328301558</v>
      </c>
      <c r="P2652" s="35">
        <f t="shared" si="502"/>
        <v>676571.01328301558</v>
      </c>
    </row>
    <row r="2653" spans="1:16" x14ac:dyDescent="0.4">
      <c r="A2653" s="1">
        <v>2652</v>
      </c>
      <c r="B2653" s="21">
        <v>42465</v>
      </c>
      <c r="C2653" s="43">
        <v>4</v>
      </c>
      <c r="D2653" s="23">
        <v>17343</v>
      </c>
      <c r="E2653" s="25">
        <f t="shared" si="503"/>
        <v>13835.75</v>
      </c>
      <c r="F2653" s="25">
        <f t="shared" si="504"/>
        <v>14241.125</v>
      </c>
      <c r="G2653" s="25">
        <f t="shared" si="493"/>
        <v>1.2178110928736319</v>
      </c>
      <c r="H2653" s="25">
        <f t="shared" si="500"/>
        <v>1.0011677938160828</v>
      </c>
      <c r="I2653" s="4">
        <f t="shared" si="494"/>
        <v>17322.770575644343</v>
      </c>
      <c r="J2653" s="25">
        <f t="shared" si="501"/>
        <v>13145.401469601518</v>
      </c>
      <c r="K2653" s="15">
        <f t="shared" si="495"/>
        <v>13160.752588147645</v>
      </c>
      <c r="L2653" s="36">
        <f t="shared" si="496"/>
        <v>4182.2474118523551</v>
      </c>
      <c r="M2653" s="36">
        <f t="shared" si="497"/>
        <v>4182.2474118523551</v>
      </c>
      <c r="N2653" s="36">
        <f t="shared" si="498"/>
        <v>0.24114901757783286</v>
      </c>
      <c r="O2653" s="36">
        <f t="shared" si="499"/>
        <v>17491193.413945723</v>
      </c>
      <c r="P2653" s="35">
        <f t="shared" si="502"/>
        <v>17491193.413945723</v>
      </c>
    </row>
    <row r="2654" spans="1:16" x14ac:dyDescent="0.4">
      <c r="A2654" s="1">
        <v>2653</v>
      </c>
      <c r="B2654" s="21">
        <v>42466</v>
      </c>
      <c r="C2654" s="43">
        <v>1</v>
      </c>
      <c r="D2654" s="23">
        <v>16654</v>
      </c>
      <c r="E2654" s="25">
        <f t="shared" si="503"/>
        <v>14646.5</v>
      </c>
      <c r="F2654" s="25">
        <f t="shared" si="504"/>
        <v>15149.5</v>
      </c>
      <c r="G2654" s="25">
        <f t="shared" si="493"/>
        <v>1.0993102082576982</v>
      </c>
      <c r="H2654" s="25">
        <f t="shared" si="500"/>
        <v>1.0029760598604931</v>
      </c>
      <c r="I2654" s="4">
        <f t="shared" si="494"/>
        <v>16604.58376475751</v>
      </c>
      <c r="J2654" s="25">
        <f t="shared" si="501"/>
        <v>13145.717889628439</v>
      </c>
      <c r="K2654" s="15">
        <f t="shared" si="495"/>
        <v>13184.840332977128</v>
      </c>
      <c r="L2654" s="36">
        <f t="shared" si="496"/>
        <v>3469.1596670228719</v>
      </c>
      <c r="M2654" s="36">
        <f t="shared" si="497"/>
        <v>3469.1596670228719</v>
      </c>
      <c r="N2654" s="36">
        <f t="shared" si="498"/>
        <v>0.20830789402082814</v>
      </c>
      <c r="O2654" s="36">
        <f t="shared" si="499"/>
        <v>12035068.795298243</v>
      </c>
      <c r="P2654" s="35">
        <f t="shared" si="502"/>
        <v>12035068.795298243</v>
      </c>
    </row>
    <row r="2655" spans="1:16" x14ac:dyDescent="0.4">
      <c r="A2655" s="1">
        <v>2654</v>
      </c>
      <c r="B2655" s="21">
        <v>42467</v>
      </c>
      <c r="C2655" s="43">
        <v>2</v>
      </c>
      <c r="D2655" s="23">
        <v>12316</v>
      </c>
      <c r="E2655" s="25">
        <f t="shared" si="503"/>
        <v>15652.5</v>
      </c>
      <c r="F2655" s="25">
        <f t="shared" si="504"/>
        <v>15163.75</v>
      </c>
      <c r="G2655" s="25">
        <f t="shared" si="493"/>
        <v>0.81220014838018295</v>
      </c>
      <c r="H2655" s="25">
        <f t="shared" si="500"/>
        <v>0.99962528745511148</v>
      </c>
      <c r="I2655" s="4">
        <f t="shared" si="494"/>
        <v>12320.616689634369</v>
      </c>
      <c r="J2655" s="25">
        <f t="shared" si="501"/>
        <v>13146.034309655359</v>
      </c>
      <c r="K2655" s="15">
        <f t="shared" si="495"/>
        <v>13141.108325683996</v>
      </c>
      <c r="L2655" s="36">
        <f t="shared" si="496"/>
        <v>-825.10832568399564</v>
      </c>
      <c r="M2655" s="36">
        <f t="shared" si="497"/>
        <v>825.10832568399564</v>
      </c>
      <c r="N2655" s="36">
        <f t="shared" si="498"/>
        <v>6.6994829951607313E-2</v>
      </c>
      <c r="O2655" s="36">
        <f t="shared" si="499"/>
        <v>680803.74911304668</v>
      </c>
      <c r="P2655" s="35">
        <f t="shared" si="502"/>
        <v>680803.74911304668</v>
      </c>
    </row>
    <row r="2656" spans="1:16" x14ac:dyDescent="0.4">
      <c r="A2656" s="1">
        <v>2655</v>
      </c>
      <c r="B2656" s="21">
        <v>42468</v>
      </c>
      <c r="C2656" s="43">
        <v>3</v>
      </c>
      <c r="D2656" s="23">
        <v>16297</v>
      </c>
      <c r="E2656" s="25">
        <f t="shared" si="503"/>
        <v>14675</v>
      </c>
      <c r="F2656" s="25">
        <f t="shared" si="504"/>
        <v>13851.25</v>
      </c>
      <c r="G2656" s="25">
        <f t="shared" si="493"/>
        <v>1.1765725115061818</v>
      </c>
      <c r="H2656" s="25">
        <f t="shared" si="500"/>
        <v>0.99623085886831275</v>
      </c>
      <c r="I2656" s="4">
        <f t="shared" si="494"/>
        <v>16358.658091070261</v>
      </c>
      <c r="J2656" s="25">
        <f t="shared" si="501"/>
        <v>13146.350729682281</v>
      </c>
      <c r="K2656" s="15">
        <f t="shared" si="495"/>
        <v>13096.800278415449</v>
      </c>
      <c r="L2656" s="36">
        <f t="shared" si="496"/>
        <v>3200.1997215845513</v>
      </c>
      <c r="M2656" s="36">
        <f t="shared" si="497"/>
        <v>3200.1997215845513</v>
      </c>
      <c r="N2656" s="36">
        <f t="shared" si="498"/>
        <v>0.19636741250442113</v>
      </c>
      <c r="O2656" s="36">
        <f t="shared" si="499"/>
        <v>10241278.258029839</v>
      </c>
      <c r="P2656" s="35">
        <f t="shared" si="502"/>
        <v>10241278.258029839</v>
      </c>
    </row>
    <row r="2657" spans="1:16" x14ac:dyDescent="0.4">
      <c r="A2657" s="1">
        <v>2656</v>
      </c>
      <c r="B2657" s="21">
        <v>42469</v>
      </c>
      <c r="C2657" s="43">
        <v>4</v>
      </c>
      <c r="D2657" s="23">
        <v>13433</v>
      </c>
      <c r="E2657" s="25">
        <f t="shared" si="503"/>
        <v>13027.5</v>
      </c>
      <c r="F2657" s="25">
        <f t="shared" si="504"/>
        <v>13015.625</v>
      </c>
      <c r="G2657" s="25">
        <f t="shared" si="493"/>
        <v>1.0320672268907563</v>
      </c>
      <c r="H2657" s="25">
        <f t="shared" si="500"/>
        <v>1.0011677938160828</v>
      </c>
      <c r="I2657" s="4">
        <f t="shared" si="494"/>
        <v>13417.331323452139</v>
      </c>
      <c r="J2657" s="25">
        <f t="shared" si="501"/>
        <v>13146.667149709201</v>
      </c>
      <c r="K2657" s="15">
        <f t="shared" si="495"/>
        <v>13162.01974630873</v>
      </c>
      <c r="L2657" s="36">
        <f t="shared" si="496"/>
        <v>270.98025369127026</v>
      </c>
      <c r="M2657" s="36">
        <f t="shared" si="497"/>
        <v>270.98025369127026</v>
      </c>
      <c r="N2657" s="36">
        <f t="shared" si="498"/>
        <v>2.0172727885898179E-2</v>
      </c>
      <c r="O2657" s="36">
        <f t="shared" si="499"/>
        <v>73430.297890585192</v>
      </c>
      <c r="P2657" s="35">
        <f t="shared" si="502"/>
        <v>73430.297890585192</v>
      </c>
    </row>
    <row r="2658" spans="1:16" x14ac:dyDescent="0.4">
      <c r="A2658" s="1">
        <v>2657</v>
      </c>
      <c r="B2658" s="21">
        <v>42470</v>
      </c>
      <c r="C2658" s="43">
        <v>1</v>
      </c>
      <c r="D2658" s="23">
        <v>10064</v>
      </c>
      <c r="E2658" s="25">
        <f t="shared" si="503"/>
        <v>13003.75</v>
      </c>
      <c r="F2658" s="25">
        <f t="shared" si="504"/>
        <v>12527.75</v>
      </c>
      <c r="G2658" s="25">
        <f t="shared" si="493"/>
        <v>0.80333659276406377</v>
      </c>
      <c r="H2658" s="25">
        <f t="shared" si="500"/>
        <v>1.0029760598604931</v>
      </c>
      <c r="I2658" s="4">
        <f t="shared" si="494"/>
        <v>10034.137805243159</v>
      </c>
      <c r="J2658" s="25">
        <f t="shared" si="501"/>
        <v>13146.983569736123</v>
      </c>
      <c r="K2658" s="15">
        <f t="shared" si="495"/>
        <v>13186.109779824577</v>
      </c>
      <c r="L2658" s="36">
        <f t="shared" si="496"/>
        <v>-3122.1097798245773</v>
      </c>
      <c r="M2658" s="36">
        <f t="shared" si="497"/>
        <v>3122.1097798245773</v>
      </c>
      <c r="N2658" s="36">
        <f t="shared" si="498"/>
        <v>0.31022553456126561</v>
      </c>
      <c r="O2658" s="36">
        <f t="shared" si="499"/>
        <v>9747569.4772762712</v>
      </c>
      <c r="P2658" s="35">
        <f t="shared" si="502"/>
        <v>9747569.4772762712</v>
      </c>
    </row>
    <row r="2659" spans="1:16" x14ac:dyDescent="0.4">
      <c r="A2659" s="1">
        <v>2658</v>
      </c>
      <c r="B2659" s="21">
        <v>42471</v>
      </c>
      <c r="C2659" s="43">
        <v>2</v>
      </c>
      <c r="D2659" s="23">
        <v>12221</v>
      </c>
      <c r="E2659" s="25">
        <f t="shared" si="503"/>
        <v>12051.75</v>
      </c>
      <c r="F2659" s="25">
        <f t="shared" si="504"/>
        <v>11932.125</v>
      </c>
      <c r="G2659" s="25">
        <f t="shared" si="493"/>
        <v>1.0242098536513824</v>
      </c>
      <c r="H2659" s="25">
        <f t="shared" si="500"/>
        <v>0.99962528745511148</v>
      </c>
      <c r="I2659" s="4">
        <f t="shared" si="494"/>
        <v>12225.581078598703</v>
      </c>
      <c r="J2659" s="25">
        <f t="shared" si="501"/>
        <v>13147.299989763043</v>
      </c>
      <c r="K2659" s="15">
        <f t="shared" si="495"/>
        <v>13142.373531525467</v>
      </c>
      <c r="L2659" s="36">
        <f t="shared" si="496"/>
        <v>-921.37353152546711</v>
      </c>
      <c r="M2659" s="36">
        <f t="shared" si="497"/>
        <v>921.37353152546711</v>
      </c>
      <c r="N2659" s="36">
        <f t="shared" si="498"/>
        <v>7.5392646389449897E-2</v>
      </c>
      <c r="O2659" s="36">
        <f t="shared" si="499"/>
        <v>848929.18459571095</v>
      </c>
      <c r="P2659" s="35">
        <f t="shared" si="502"/>
        <v>848929.18459571095</v>
      </c>
    </row>
    <row r="2660" spans="1:16" x14ac:dyDescent="0.4">
      <c r="A2660" s="1">
        <v>2659</v>
      </c>
      <c r="B2660" s="21">
        <v>42472</v>
      </c>
      <c r="C2660" s="43">
        <v>3</v>
      </c>
      <c r="D2660" s="23">
        <v>12489</v>
      </c>
      <c r="E2660" s="25">
        <f t="shared" si="503"/>
        <v>11812.5</v>
      </c>
      <c r="F2660" s="25">
        <f t="shared" si="504"/>
        <v>11808.5</v>
      </c>
      <c r="G2660" s="25">
        <f t="shared" si="493"/>
        <v>1.057627979845027</v>
      </c>
      <c r="H2660" s="25">
        <f t="shared" si="500"/>
        <v>0.99623085886831275</v>
      </c>
      <c r="I2660" s="4">
        <f t="shared" si="494"/>
        <v>12536.250898900196</v>
      </c>
      <c r="J2660" s="25">
        <f t="shared" si="501"/>
        <v>13147.616409789964</v>
      </c>
      <c r="K2660" s="15">
        <f t="shared" si="495"/>
        <v>13098.061187996178</v>
      </c>
      <c r="L2660" s="36">
        <f t="shared" si="496"/>
        <v>-609.06118799617798</v>
      </c>
      <c r="M2660" s="36">
        <f t="shared" si="497"/>
        <v>609.06118799617798</v>
      </c>
      <c r="N2660" s="36">
        <f t="shared" si="498"/>
        <v>4.8767810713121786E-2</v>
      </c>
      <c r="O2660" s="36">
        <f t="shared" si="499"/>
        <v>370955.53072331566</v>
      </c>
      <c r="P2660" s="35">
        <f t="shared" si="502"/>
        <v>370955.53072331566</v>
      </c>
    </row>
    <row r="2661" spans="1:16" x14ac:dyDescent="0.4">
      <c r="A2661" s="1">
        <v>2660</v>
      </c>
      <c r="B2661" s="21">
        <v>42473</v>
      </c>
      <c r="C2661" s="43">
        <v>4</v>
      </c>
      <c r="D2661" s="23">
        <v>12476</v>
      </c>
      <c r="E2661" s="25">
        <f t="shared" si="503"/>
        <v>11804.5</v>
      </c>
      <c r="F2661" s="25">
        <f t="shared" si="504"/>
        <v>11828.75</v>
      </c>
      <c r="G2661" s="25">
        <f t="shared" si="493"/>
        <v>1.0547183768360986</v>
      </c>
      <c r="H2661" s="25">
        <f t="shared" si="500"/>
        <v>1.0011677938160828</v>
      </c>
      <c r="I2661" s="4">
        <f t="shared" si="494"/>
        <v>12461.447598554967</v>
      </c>
      <c r="J2661" s="25">
        <f t="shared" si="501"/>
        <v>13147.932829816886</v>
      </c>
      <c r="K2661" s="15">
        <f t="shared" si="495"/>
        <v>13163.286904469818</v>
      </c>
      <c r="L2661" s="36">
        <f t="shared" si="496"/>
        <v>-687.28690446981818</v>
      </c>
      <c r="M2661" s="36">
        <f t="shared" si="497"/>
        <v>687.28690446981818</v>
      </c>
      <c r="N2661" s="36">
        <f t="shared" si="498"/>
        <v>5.5088722705179401E-2</v>
      </c>
      <c r="O2661" s="36">
        <f t="shared" si="499"/>
        <v>472363.28905570501</v>
      </c>
      <c r="P2661" s="35">
        <f t="shared" si="502"/>
        <v>472363.28905570501</v>
      </c>
    </row>
    <row r="2662" spans="1:16" x14ac:dyDescent="0.4">
      <c r="A2662" s="1">
        <v>2661</v>
      </c>
      <c r="B2662" s="21">
        <v>42474</v>
      </c>
      <c r="C2662" s="43">
        <v>1</v>
      </c>
      <c r="D2662" s="23">
        <v>10032</v>
      </c>
      <c r="E2662" s="25">
        <f t="shared" si="503"/>
        <v>11853</v>
      </c>
      <c r="F2662" s="25">
        <f t="shared" si="504"/>
        <v>11672.875</v>
      </c>
      <c r="G2662" s="25">
        <f t="shared" si="493"/>
        <v>0.85942837561440522</v>
      </c>
      <c r="H2662" s="25">
        <f t="shared" si="500"/>
        <v>1.0029760598604931</v>
      </c>
      <c r="I2662" s="4">
        <f t="shared" si="494"/>
        <v>10002.23275657784</v>
      </c>
      <c r="J2662" s="25">
        <f t="shared" si="501"/>
        <v>13148.249249843806</v>
      </c>
      <c r="K2662" s="15">
        <f t="shared" si="495"/>
        <v>13187.379226672025</v>
      </c>
      <c r="L2662" s="36">
        <f t="shared" si="496"/>
        <v>-3155.3792266720247</v>
      </c>
      <c r="M2662" s="36">
        <f t="shared" si="497"/>
        <v>3155.3792266720247</v>
      </c>
      <c r="N2662" s="36">
        <f t="shared" si="498"/>
        <v>0.31453142211642993</v>
      </c>
      <c r="O2662" s="36">
        <f t="shared" si="499"/>
        <v>9956418.064113345</v>
      </c>
      <c r="P2662" s="35">
        <f t="shared" si="502"/>
        <v>9956418.064113345</v>
      </c>
    </row>
    <row r="2663" spans="1:16" x14ac:dyDescent="0.4">
      <c r="A2663" s="1">
        <v>2662</v>
      </c>
      <c r="B2663" s="21">
        <v>42475</v>
      </c>
      <c r="C2663" s="43">
        <v>2</v>
      </c>
      <c r="D2663" s="23">
        <v>12415</v>
      </c>
      <c r="E2663" s="25">
        <f t="shared" si="503"/>
        <v>11492.75</v>
      </c>
      <c r="F2663" s="25">
        <f t="shared" si="504"/>
        <v>11554.375</v>
      </c>
      <c r="G2663" s="25">
        <f t="shared" si="493"/>
        <v>1.0744847730837885</v>
      </c>
      <c r="H2663" s="25">
        <f t="shared" si="500"/>
        <v>0.99962528745511148</v>
      </c>
      <c r="I2663" s="4">
        <f t="shared" si="494"/>
        <v>12419.653800082064</v>
      </c>
      <c r="J2663" s="25">
        <f t="shared" si="501"/>
        <v>13148.565669870726</v>
      </c>
      <c r="K2663" s="15">
        <f t="shared" si="495"/>
        <v>13143.638737366935</v>
      </c>
      <c r="L2663" s="36">
        <f t="shared" si="496"/>
        <v>-728.63873736693495</v>
      </c>
      <c r="M2663" s="36">
        <f t="shared" si="497"/>
        <v>728.63873736693495</v>
      </c>
      <c r="N2663" s="36">
        <f t="shared" si="498"/>
        <v>5.8690192296974218E-2</v>
      </c>
      <c r="O2663" s="36">
        <f t="shared" si="499"/>
        <v>530914.40959168121</v>
      </c>
      <c r="P2663" s="35">
        <f t="shared" si="502"/>
        <v>530914.40959168121</v>
      </c>
    </row>
    <row r="2664" spans="1:16" x14ac:dyDescent="0.4">
      <c r="A2664" s="1">
        <v>2663</v>
      </c>
      <c r="B2664" s="21">
        <v>42476</v>
      </c>
      <c r="C2664" s="43">
        <v>3</v>
      </c>
      <c r="D2664" s="23">
        <v>11048</v>
      </c>
      <c r="E2664" s="25">
        <f t="shared" si="503"/>
        <v>11616</v>
      </c>
      <c r="F2664" s="25">
        <f t="shared" si="504"/>
        <v>11863.625</v>
      </c>
      <c r="G2664" s="25">
        <f t="shared" si="493"/>
        <v>0.9312499341474465</v>
      </c>
      <c r="H2664" s="25">
        <f t="shared" si="500"/>
        <v>0.99623085886831275</v>
      </c>
      <c r="I2664" s="4">
        <f t="shared" si="494"/>
        <v>11089.799017619454</v>
      </c>
      <c r="J2664" s="25">
        <f t="shared" si="501"/>
        <v>13148.882089897648</v>
      </c>
      <c r="K2664" s="15">
        <f t="shared" si="495"/>
        <v>13099.322097576909</v>
      </c>
      <c r="L2664" s="36">
        <f t="shared" si="496"/>
        <v>-2051.3220975769091</v>
      </c>
      <c r="M2664" s="36">
        <f t="shared" si="497"/>
        <v>2051.3220975769091</v>
      </c>
      <c r="N2664" s="36">
        <f t="shared" si="498"/>
        <v>0.18567361491463696</v>
      </c>
      <c r="O2664" s="36">
        <f t="shared" si="499"/>
        <v>4207922.3480073297</v>
      </c>
      <c r="P2664" s="35">
        <f t="shared" si="502"/>
        <v>4207922.3480073297</v>
      </c>
    </row>
    <row r="2665" spans="1:16" x14ac:dyDescent="0.4">
      <c r="A2665" s="1">
        <v>2664</v>
      </c>
      <c r="B2665" s="21">
        <v>42477</v>
      </c>
      <c r="C2665" s="43">
        <v>4</v>
      </c>
      <c r="D2665" s="23">
        <v>12969</v>
      </c>
      <c r="E2665" s="25">
        <f t="shared" si="503"/>
        <v>12111.25</v>
      </c>
      <c r="F2665" s="25">
        <f t="shared" si="504"/>
        <v>12092</v>
      </c>
      <c r="G2665" s="25">
        <f t="shared" si="493"/>
        <v>1.0725272907707575</v>
      </c>
      <c r="H2665" s="25">
        <f t="shared" si="500"/>
        <v>1.0011677938160828</v>
      </c>
      <c r="I2665" s="4">
        <f t="shared" si="494"/>
        <v>12953.872547744419</v>
      </c>
      <c r="J2665" s="25">
        <f t="shared" si="501"/>
        <v>13149.198509924568</v>
      </c>
      <c r="K2665" s="15">
        <f t="shared" si="495"/>
        <v>13164.554062630903</v>
      </c>
      <c r="L2665" s="36">
        <f t="shared" si="496"/>
        <v>-195.55406263090299</v>
      </c>
      <c r="M2665" s="36">
        <f t="shared" si="497"/>
        <v>195.55406263090299</v>
      </c>
      <c r="N2665" s="36">
        <f t="shared" si="498"/>
        <v>1.5078576808613077E-2</v>
      </c>
      <c r="O2665" s="36">
        <f t="shared" si="499"/>
        <v>38241.391411451128</v>
      </c>
      <c r="P2665" s="35">
        <f t="shared" si="502"/>
        <v>38241.391411451128</v>
      </c>
    </row>
    <row r="2666" spans="1:16" x14ac:dyDescent="0.4">
      <c r="A2666" s="1">
        <v>2665</v>
      </c>
      <c r="B2666" s="21">
        <v>42478</v>
      </c>
      <c r="C2666" s="43">
        <v>1</v>
      </c>
      <c r="D2666" s="23">
        <v>12013</v>
      </c>
      <c r="E2666" s="25">
        <f t="shared" si="503"/>
        <v>12072.75</v>
      </c>
      <c r="F2666" s="25">
        <f t="shared" si="504"/>
        <v>12185</v>
      </c>
      <c r="G2666" s="25">
        <f t="shared" si="493"/>
        <v>0.98588428395568317</v>
      </c>
      <c r="H2666" s="25">
        <f t="shared" si="500"/>
        <v>1.0029760598604931</v>
      </c>
      <c r="I2666" s="4">
        <f t="shared" si="494"/>
        <v>11977.354675515309</v>
      </c>
      <c r="J2666" s="25">
        <f t="shared" si="501"/>
        <v>13149.514929951489</v>
      </c>
      <c r="K2666" s="15">
        <f t="shared" si="495"/>
        <v>13188.648673519472</v>
      </c>
      <c r="L2666" s="36">
        <f t="shared" si="496"/>
        <v>-1175.6486735194721</v>
      </c>
      <c r="M2666" s="36">
        <f t="shared" si="497"/>
        <v>1175.6486735194721</v>
      </c>
      <c r="N2666" s="36">
        <f t="shared" si="498"/>
        <v>9.7864702698699083E-2</v>
      </c>
      <c r="O2666" s="36">
        <f t="shared" si="499"/>
        <v>1382149.8035480944</v>
      </c>
      <c r="P2666" s="35">
        <f t="shared" si="502"/>
        <v>1382149.8035480944</v>
      </c>
    </row>
    <row r="2667" spans="1:16" x14ac:dyDescent="0.4">
      <c r="A2667" s="1">
        <v>2666</v>
      </c>
      <c r="B2667" s="21">
        <v>42479</v>
      </c>
      <c r="C2667" s="43">
        <v>2</v>
      </c>
      <c r="D2667" s="23">
        <v>12261</v>
      </c>
      <c r="E2667" s="25">
        <f t="shared" si="503"/>
        <v>12297.25</v>
      </c>
      <c r="F2667" s="25">
        <f t="shared" si="504"/>
        <v>11708.25</v>
      </c>
      <c r="G2667" s="25">
        <f t="shared" si="493"/>
        <v>1.0472103004291846</v>
      </c>
      <c r="H2667" s="25">
        <f t="shared" si="500"/>
        <v>0.99962528745511148</v>
      </c>
      <c r="I2667" s="4">
        <f t="shared" si="494"/>
        <v>12265.596072718983</v>
      </c>
      <c r="J2667" s="25">
        <f t="shared" si="501"/>
        <v>13149.831349978411</v>
      </c>
      <c r="K2667" s="15">
        <f t="shared" si="495"/>
        <v>13144.903943208406</v>
      </c>
      <c r="L2667" s="36">
        <f t="shared" si="496"/>
        <v>-883.90394320840642</v>
      </c>
      <c r="M2667" s="36">
        <f t="shared" si="497"/>
        <v>883.90394320840642</v>
      </c>
      <c r="N2667" s="36">
        <f t="shared" si="498"/>
        <v>7.2090689438741251E-2</v>
      </c>
      <c r="O2667" s="36">
        <f t="shared" si="499"/>
        <v>781286.18081936974</v>
      </c>
      <c r="P2667" s="35">
        <f t="shared" si="502"/>
        <v>781286.18081936974</v>
      </c>
    </row>
    <row r="2668" spans="1:16" x14ac:dyDescent="0.4">
      <c r="A2668" s="1">
        <v>2667</v>
      </c>
      <c r="B2668" s="21">
        <v>42480</v>
      </c>
      <c r="C2668" s="43">
        <v>3</v>
      </c>
      <c r="D2668" s="23">
        <v>11946</v>
      </c>
      <c r="E2668" s="25">
        <f t="shared" si="503"/>
        <v>11119.25</v>
      </c>
      <c r="F2668" s="25">
        <f t="shared" si="504"/>
        <v>10811.375</v>
      </c>
      <c r="G2668" s="25">
        <f t="shared" si="493"/>
        <v>1.1049473355609254</v>
      </c>
      <c r="H2668" s="25">
        <f t="shared" si="500"/>
        <v>0.99623085886831275</v>
      </c>
      <c r="I2668" s="4">
        <f t="shared" si="494"/>
        <v>11991.196511991491</v>
      </c>
      <c r="J2668" s="25">
        <f t="shared" si="501"/>
        <v>13150.147770005331</v>
      </c>
      <c r="K2668" s="15">
        <f t="shared" si="495"/>
        <v>13100.583007157638</v>
      </c>
      <c r="L2668" s="36">
        <f t="shared" si="496"/>
        <v>-1154.5830071576383</v>
      </c>
      <c r="M2668" s="36">
        <f t="shared" si="497"/>
        <v>1154.5830071576383</v>
      </c>
      <c r="N2668" s="36">
        <f t="shared" si="498"/>
        <v>9.6650176390225884E-2</v>
      </c>
      <c r="O2668" s="36">
        <f t="shared" si="499"/>
        <v>1333061.9204171752</v>
      </c>
      <c r="P2668" s="35">
        <f t="shared" si="502"/>
        <v>1333061.9204171752</v>
      </c>
    </row>
    <row r="2669" spans="1:16" x14ac:dyDescent="0.4">
      <c r="A2669" s="1">
        <v>2668</v>
      </c>
      <c r="B2669" s="21">
        <v>42481</v>
      </c>
      <c r="C2669" s="43">
        <v>4</v>
      </c>
      <c r="D2669" s="23">
        <v>8257</v>
      </c>
      <c r="E2669" s="25">
        <f t="shared" si="503"/>
        <v>10503.5</v>
      </c>
      <c r="F2669" s="25">
        <f t="shared" si="504"/>
        <v>10209.5</v>
      </c>
      <c r="G2669" s="25">
        <f t="shared" ref="G2669:G2732" si="505">D2669/F2669</f>
        <v>0.80875655027180571</v>
      </c>
      <c r="H2669" s="25">
        <f t="shared" si="500"/>
        <v>1.0011677938160828</v>
      </c>
      <c r="I2669" s="4">
        <f t="shared" ref="I2669:I2732" si="506">D2669/H2669</f>
        <v>8247.3687737470646</v>
      </c>
      <c r="J2669" s="25">
        <f t="shared" si="501"/>
        <v>13150.464190032251</v>
      </c>
      <c r="K2669" s="15">
        <f t="shared" ref="K2669:K2732" si="507">H2669*J2669</f>
        <v>13165.82122079199</v>
      </c>
      <c r="L2669" s="36">
        <f t="shared" ref="L2669:L2732" si="508">D2669-K2669</f>
        <v>-4908.8212207919896</v>
      </c>
      <c r="M2669" s="36">
        <f t="shared" ref="M2669:M2732" si="509">ABS(L2669)</f>
        <v>4908.8212207919896</v>
      </c>
      <c r="N2669" s="36">
        <f t="shared" ref="N2669:N2732" si="510">M2669/D2669</f>
        <v>0.59450420501295742</v>
      </c>
      <c r="O2669" s="36">
        <f t="shared" ref="O2669:O2732" si="511">L2669^2</f>
        <v>24096525.777697761</v>
      </c>
      <c r="P2669" s="35">
        <f t="shared" si="502"/>
        <v>24096525.777697761</v>
      </c>
    </row>
    <row r="2670" spans="1:16" x14ac:dyDescent="0.4">
      <c r="A2670" s="1">
        <v>2669</v>
      </c>
      <c r="B2670" s="21">
        <v>42482</v>
      </c>
      <c r="C2670" s="43">
        <v>1</v>
      </c>
      <c r="D2670" s="23">
        <v>9550</v>
      </c>
      <c r="E2670" s="25">
        <f t="shared" si="503"/>
        <v>9915.5</v>
      </c>
      <c r="F2670" s="25">
        <f t="shared" si="504"/>
        <v>9583.875</v>
      </c>
      <c r="G2670" s="25">
        <f t="shared" si="505"/>
        <v>0.99646541717207293</v>
      </c>
      <c r="H2670" s="25">
        <f t="shared" si="500"/>
        <v>1.0029760598604931</v>
      </c>
      <c r="I2670" s="4">
        <f t="shared" si="506"/>
        <v>9521.662961056456</v>
      </c>
      <c r="J2670" s="25">
        <f t="shared" si="501"/>
        <v>13150.780610059173</v>
      </c>
      <c r="K2670" s="15">
        <f t="shared" si="507"/>
        <v>13189.918120366921</v>
      </c>
      <c r="L2670" s="36">
        <f t="shared" si="508"/>
        <v>-3639.9181203669214</v>
      </c>
      <c r="M2670" s="36">
        <f t="shared" si="509"/>
        <v>3639.9181203669214</v>
      </c>
      <c r="N2670" s="36">
        <f t="shared" si="510"/>
        <v>0.38114325867716453</v>
      </c>
      <c r="O2670" s="36">
        <f t="shared" si="511"/>
        <v>13249003.922975462</v>
      </c>
      <c r="P2670" s="35">
        <f t="shared" si="502"/>
        <v>13249003.922975462</v>
      </c>
    </row>
    <row r="2671" spans="1:16" x14ac:dyDescent="0.4">
      <c r="A2671" s="1">
        <v>2670</v>
      </c>
      <c r="B2671" s="21">
        <v>42483</v>
      </c>
      <c r="C2671" s="43">
        <v>2</v>
      </c>
      <c r="D2671" s="23">
        <v>9909</v>
      </c>
      <c r="E2671" s="25">
        <f t="shared" si="503"/>
        <v>9252.25</v>
      </c>
      <c r="F2671" s="25">
        <f t="shared" si="504"/>
        <v>9535.75</v>
      </c>
      <c r="G2671" s="25">
        <f t="shared" si="505"/>
        <v>1.0391421754974701</v>
      </c>
      <c r="H2671" s="25">
        <f t="shared" si="500"/>
        <v>0.99962528745511148</v>
      </c>
      <c r="I2671" s="4">
        <f t="shared" si="506"/>
        <v>9912.7144184464887</v>
      </c>
      <c r="J2671" s="25">
        <f t="shared" si="501"/>
        <v>13151.097030086094</v>
      </c>
      <c r="K2671" s="15">
        <f t="shared" si="507"/>
        <v>13146.169149049874</v>
      </c>
      <c r="L2671" s="36">
        <f t="shared" si="508"/>
        <v>-3237.1691490498742</v>
      </c>
      <c r="M2671" s="36">
        <f t="shared" si="509"/>
        <v>3237.1691490498742</v>
      </c>
      <c r="N2671" s="36">
        <f t="shared" si="510"/>
        <v>0.32668979201229936</v>
      </c>
      <c r="O2671" s="36">
        <f t="shared" si="511"/>
        <v>10479264.099560287</v>
      </c>
      <c r="P2671" s="35">
        <f t="shared" si="502"/>
        <v>10479264.099560287</v>
      </c>
    </row>
    <row r="2672" spans="1:16" x14ac:dyDescent="0.4">
      <c r="A2672" s="1">
        <v>2671</v>
      </c>
      <c r="B2672" s="21">
        <v>42484</v>
      </c>
      <c r="C2672" s="43">
        <v>3</v>
      </c>
      <c r="D2672" s="23">
        <v>9293</v>
      </c>
      <c r="E2672" s="25">
        <f t="shared" si="503"/>
        <v>9819.25</v>
      </c>
      <c r="F2672" s="25">
        <f t="shared" si="504"/>
        <v>10114.375</v>
      </c>
      <c r="G2672" s="25">
        <f t="shared" si="505"/>
        <v>0.91879132422912935</v>
      </c>
      <c r="H2672" s="25">
        <f t="shared" si="500"/>
        <v>0.99623085886831275</v>
      </c>
      <c r="I2672" s="4">
        <f t="shared" si="506"/>
        <v>9328.1591483288903</v>
      </c>
      <c r="J2672" s="25">
        <f t="shared" si="501"/>
        <v>13151.413450113014</v>
      </c>
      <c r="K2672" s="15">
        <f t="shared" si="507"/>
        <v>13101.843916738368</v>
      </c>
      <c r="L2672" s="36">
        <f t="shared" si="508"/>
        <v>-3808.8439167383676</v>
      </c>
      <c r="M2672" s="36">
        <f t="shared" si="509"/>
        <v>3808.8439167383676</v>
      </c>
      <c r="N2672" s="36">
        <f t="shared" si="510"/>
        <v>0.40986160731070348</v>
      </c>
      <c r="O2672" s="36">
        <f t="shared" si="511"/>
        <v>14507291.98207487</v>
      </c>
      <c r="P2672" s="35">
        <f t="shared" si="502"/>
        <v>14507291.98207487</v>
      </c>
    </row>
    <row r="2673" spans="1:16" x14ac:dyDescent="0.4">
      <c r="A2673" s="1">
        <v>2672</v>
      </c>
      <c r="B2673" s="21">
        <v>42485</v>
      </c>
      <c r="C2673" s="43">
        <v>4</v>
      </c>
      <c r="D2673" s="23">
        <v>10525</v>
      </c>
      <c r="E2673" s="25">
        <f t="shared" si="503"/>
        <v>10409.5</v>
      </c>
      <c r="F2673" s="25">
        <f t="shared" si="504"/>
        <v>10682.375</v>
      </c>
      <c r="G2673" s="25">
        <f t="shared" si="505"/>
        <v>0.98526778923226344</v>
      </c>
      <c r="H2673" s="25">
        <f t="shared" si="500"/>
        <v>1.0011677938160828</v>
      </c>
      <c r="I2673" s="4">
        <f t="shared" si="506"/>
        <v>10512.723306732209</v>
      </c>
      <c r="J2673" s="25">
        <f t="shared" si="501"/>
        <v>13151.729870139936</v>
      </c>
      <c r="K2673" s="15">
        <f t="shared" si="507"/>
        <v>13167.088378953076</v>
      </c>
      <c r="L2673" s="36">
        <f t="shared" si="508"/>
        <v>-2642.0883789530762</v>
      </c>
      <c r="M2673" s="36">
        <f t="shared" si="509"/>
        <v>2642.0883789530762</v>
      </c>
      <c r="N2673" s="36">
        <f t="shared" si="510"/>
        <v>0.25102977472238253</v>
      </c>
      <c r="O2673" s="36">
        <f t="shared" si="511"/>
        <v>6980631.0021988945</v>
      </c>
      <c r="P2673" s="35">
        <f t="shared" si="502"/>
        <v>6980631.0021988945</v>
      </c>
    </row>
    <row r="2674" spans="1:16" x14ac:dyDescent="0.4">
      <c r="A2674" s="1">
        <v>2673</v>
      </c>
      <c r="B2674" s="21">
        <v>42486</v>
      </c>
      <c r="C2674" s="43">
        <v>1</v>
      </c>
      <c r="D2674" s="23">
        <v>11911</v>
      </c>
      <c r="E2674" s="25">
        <f t="shared" si="503"/>
        <v>10955.25</v>
      </c>
      <c r="F2674" s="25">
        <f t="shared" si="504"/>
        <v>11019.75</v>
      </c>
      <c r="G2674" s="25">
        <f t="shared" si="505"/>
        <v>1.0808775153701309</v>
      </c>
      <c r="H2674" s="25">
        <f t="shared" si="500"/>
        <v>1.0029760598604931</v>
      </c>
      <c r="I2674" s="4">
        <f t="shared" si="506"/>
        <v>11875.657332894601</v>
      </c>
      <c r="J2674" s="25">
        <f t="shared" si="501"/>
        <v>13152.046290166856</v>
      </c>
      <c r="K2674" s="15">
        <f t="shared" si="507"/>
        <v>13191.187567214369</v>
      </c>
      <c r="L2674" s="36">
        <f t="shared" si="508"/>
        <v>-1280.1875672143688</v>
      </c>
      <c r="M2674" s="36">
        <f t="shared" si="509"/>
        <v>1280.1875672143688</v>
      </c>
      <c r="N2674" s="36">
        <f t="shared" si="510"/>
        <v>0.1074794364213222</v>
      </c>
      <c r="O2674" s="36">
        <f t="shared" si="511"/>
        <v>1638880.207250244</v>
      </c>
      <c r="P2674" s="35">
        <f t="shared" si="502"/>
        <v>1638880.207250244</v>
      </c>
    </row>
    <row r="2675" spans="1:16" x14ac:dyDescent="0.4">
      <c r="A2675" s="1">
        <v>2674</v>
      </c>
      <c r="B2675" s="21">
        <v>42487</v>
      </c>
      <c r="C2675" s="43">
        <v>2</v>
      </c>
      <c r="D2675" s="23">
        <v>12092</v>
      </c>
      <c r="E2675" s="25">
        <f t="shared" si="503"/>
        <v>11084.25</v>
      </c>
      <c r="F2675" s="25">
        <f t="shared" si="504"/>
        <v>11314.875</v>
      </c>
      <c r="G2675" s="25">
        <f t="shared" si="505"/>
        <v>1.0686817132314763</v>
      </c>
      <c r="H2675" s="25">
        <f t="shared" si="500"/>
        <v>0.99962528745511148</v>
      </c>
      <c r="I2675" s="4">
        <f t="shared" si="506"/>
        <v>12096.532722560798</v>
      </c>
      <c r="J2675" s="25">
        <f t="shared" si="501"/>
        <v>13152.362710193776</v>
      </c>
      <c r="K2675" s="15">
        <f t="shared" si="507"/>
        <v>13147.434354891342</v>
      </c>
      <c r="L2675" s="36">
        <f t="shared" si="508"/>
        <v>-1055.4343548913421</v>
      </c>
      <c r="M2675" s="36">
        <f t="shared" si="509"/>
        <v>1055.4343548913421</v>
      </c>
      <c r="N2675" s="36">
        <f t="shared" si="510"/>
        <v>8.7283687966535073E-2</v>
      </c>
      <c r="O2675" s="36">
        <f t="shared" si="511"/>
        <v>1113941.6774849035</v>
      </c>
      <c r="P2675" s="35">
        <f t="shared" si="502"/>
        <v>1113941.6774849035</v>
      </c>
    </row>
    <row r="2676" spans="1:16" x14ac:dyDescent="0.4">
      <c r="A2676" s="1">
        <v>2675</v>
      </c>
      <c r="B2676" s="21">
        <v>42488</v>
      </c>
      <c r="C2676" s="43">
        <v>3</v>
      </c>
      <c r="D2676" s="23">
        <v>9809</v>
      </c>
      <c r="E2676" s="25">
        <f t="shared" si="503"/>
        <v>11545.5</v>
      </c>
      <c r="F2676" s="25">
        <f t="shared" si="504"/>
        <v>11415.25</v>
      </c>
      <c r="G2676" s="25">
        <f t="shared" si="505"/>
        <v>0.85928910886752374</v>
      </c>
      <c r="H2676" s="25">
        <f t="shared" si="500"/>
        <v>0.99623085886831275</v>
      </c>
      <c r="I2676" s="4">
        <f t="shared" si="506"/>
        <v>9846.1113834023563</v>
      </c>
      <c r="J2676" s="25">
        <f t="shared" si="501"/>
        <v>13152.679130220698</v>
      </c>
      <c r="K2676" s="15">
        <f t="shared" si="507"/>
        <v>13103.104826319099</v>
      </c>
      <c r="L2676" s="36">
        <f t="shared" si="508"/>
        <v>-3294.1048263190987</v>
      </c>
      <c r="M2676" s="36">
        <f t="shared" si="509"/>
        <v>3294.1048263190987</v>
      </c>
      <c r="N2676" s="36">
        <f t="shared" si="510"/>
        <v>0.3358247350717809</v>
      </c>
      <c r="O2676" s="36">
        <f t="shared" si="511"/>
        <v>10851126.60677878</v>
      </c>
      <c r="P2676" s="35">
        <f t="shared" si="502"/>
        <v>10851126.60677878</v>
      </c>
    </row>
    <row r="2677" spans="1:16" x14ac:dyDescent="0.4">
      <c r="A2677" s="1">
        <v>2676</v>
      </c>
      <c r="B2677" s="21">
        <v>42489</v>
      </c>
      <c r="C2677" s="43">
        <v>4</v>
      </c>
      <c r="D2677" s="23">
        <v>12370</v>
      </c>
      <c r="E2677" s="25">
        <f t="shared" si="503"/>
        <v>11285</v>
      </c>
      <c r="F2677" s="25">
        <f t="shared" si="504"/>
        <v>11002.625</v>
      </c>
      <c r="G2677" s="25">
        <f t="shared" si="505"/>
        <v>1.1242771611320026</v>
      </c>
      <c r="H2677" s="25">
        <f t="shared" si="500"/>
        <v>1.0011677938160828</v>
      </c>
      <c r="I2677" s="4">
        <f t="shared" si="506"/>
        <v>12355.571240311394</v>
      </c>
      <c r="J2677" s="25">
        <f t="shared" si="501"/>
        <v>13152.995550247619</v>
      </c>
      <c r="K2677" s="15">
        <f t="shared" si="507"/>
        <v>13168.355537114163</v>
      </c>
      <c r="L2677" s="36">
        <f t="shared" si="508"/>
        <v>-798.35553711416287</v>
      </c>
      <c r="M2677" s="36">
        <f t="shared" si="509"/>
        <v>798.35553711416287</v>
      </c>
      <c r="N2677" s="36">
        <f t="shared" si="510"/>
        <v>6.4539655385138464E-2</v>
      </c>
      <c r="O2677" s="36">
        <f t="shared" si="511"/>
        <v>637371.56364084349</v>
      </c>
      <c r="P2677" s="35">
        <f t="shared" si="502"/>
        <v>637371.56364084349</v>
      </c>
    </row>
    <row r="2678" spans="1:16" x14ac:dyDescent="0.4">
      <c r="A2678" s="1">
        <v>2677</v>
      </c>
      <c r="B2678" s="21">
        <v>42490</v>
      </c>
      <c r="C2678" s="43">
        <v>1</v>
      </c>
      <c r="D2678" s="23">
        <v>10869</v>
      </c>
      <c r="E2678" s="25">
        <f t="shared" si="503"/>
        <v>10720.25</v>
      </c>
      <c r="F2678" s="25">
        <f t="shared" si="504"/>
        <v>10845.75</v>
      </c>
      <c r="G2678" s="25">
        <f t="shared" si="505"/>
        <v>1.0021436968397759</v>
      </c>
      <c r="H2678" s="25">
        <f t="shared" si="500"/>
        <v>1.0029760598604931</v>
      </c>
      <c r="I2678" s="4">
        <f t="shared" si="506"/>
        <v>10836.749185730117</v>
      </c>
      <c r="J2678" s="25">
        <f t="shared" si="501"/>
        <v>13153.311970274539</v>
      </c>
      <c r="K2678" s="15">
        <f t="shared" si="507"/>
        <v>13192.457014061816</v>
      </c>
      <c r="L2678" s="36">
        <f t="shared" si="508"/>
        <v>-2323.4570140618162</v>
      </c>
      <c r="M2678" s="36">
        <f t="shared" si="509"/>
        <v>2323.4570140618162</v>
      </c>
      <c r="N2678" s="36">
        <f t="shared" si="510"/>
        <v>0.21376916129007417</v>
      </c>
      <c r="O2678" s="36">
        <f t="shared" si="511"/>
        <v>5398452.4961930504</v>
      </c>
      <c r="P2678" s="35">
        <f t="shared" si="502"/>
        <v>5398452.4961930504</v>
      </c>
    </row>
    <row r="2679" spans="1:16" x14ac:dyDescent="0.4">
      <c r="A2679" s="1">
        <v>2678</v>
      </c>
      <c r="B2679" s="21">
        <v>42491</v>
      </c>
      <c r="C2679" s="43">
        <v>2</v>
      </c>
      <c r="D2679" s="23">
        <v>9833</v>
      </c>
      <c r="E2679" s="25">
        <f t="shared" si="503"/>
        <v>10971.25</v>
      </c>
      <c r="F2679" s="25">
        <f t="shared" si="504"/>
        <v>10942.375</v>
      </c>
      <c r="G2679" s="25">
        <f t="shared" si="505"/>
        <v>0.89861661659374681</v>
      </c>
      <c r="H2679" s="25">
        <f t="shared" si="500"/>
        <v>0.99962528745511148</v>
      </c>
      <c r="I2679" s="4">
        <f t="shared" si="506"/>
        <v>9836.6859296179555</v>
      </c>
      <c r="J2679" s="25">
        <f t="shared" si="501"/>
        <v>13153.628390301461</v>
      </c>
      <c r="K2679" s="15">
        <f t="shared" si="507"/>
        <v>13148.699560732814</v>
      </c>
      <c r="L2679" s="36">
        <f t="shared" si="508"/>
        <v>-3315.6995607328136</v>
      </c>
      <c r="M2679" s="36">
        <f t="shared" si="509"/>
        <v>3315.6995607328136</v>
      </c>
      <c r="N2679" s="36">
        <f t="shared" si="510"/>
        <v>0.33720121638694328</v>
      </c>
      <c r="O2679" s="36">
        <f t="shared" si="511"/>
        <v>10993863.577043774</v>
      </c>
      <c r="P2679" s="35">
        <f t="shared" si="502"/>
        <v>10993863.577043774</v>
      </c>
    </row>
    <row r="2680" spans="1:16" x14ac:dyDescent="0.4">
      <c r="A2680" s="1">
        <v>2679</v>
      </c>
      <c r="B2680" s="21">
        <v>42492</v>
      </c>
      <c r="C2680" s="43">
        <v>3</v>
      </c>
      <c r="D2680" s="23">
        <v>10813</v>
      </c>
      <c r="E2680" s="25">
        <f t="shared" si="503"/>
        <v>10913.5</v>
      </c>
      <c r="F2680" s="25">
        <f t="shared" si="504"/>
        <v>11087.5</v>
      </c>
      <c r="G2680" s="25">
        <f t="shared" si="505"/>
        <v>0.97524239007891766</v>
      </c>
      <c r="H2680" s="25">
        <f t="shared" si="500"/>
        <v>0.99623085886831275</v>
      </c>
      <c r="I2680" s="4">
        <f t="shared" si="506"/>
        <v>10853.90991831274</v>
      </c>
      <c r="J2680" s="25">
        <f t="shared" si="501"/>
        <v>13153.944810328381</v>
      </c>
      <c r="K2680" s="15">
        <f t="shared" si="507"/>
        <v>13104.365735899828</v>
      </c>
      <c r="L2680" s="36">
        <f t="shared" si="508"/>
        <v>-2291.365735899828</v>
      </c>
      <c r="M2680" s="36">
        <f t="shared" si="509"/>
        <v>2291.365735899828</v>
      </c>
      <c r="N2680" s="36">
        <f t="shared" si="510"/>
        <v>0.21190841911586314</v>
      </c>
      <c r="O2680" s="36">
        <f t="shared" si="511"/>
        <v>5250356.9356557606</v>
      </c>
      <c r="P2680" s="35">
        <f t="shared" si="502"/>
        <v>5250356.9356557606</v>
      </c>
    </row>
    <row r="2681" spans="1:16" x14ac:dyDescent="0.4">
      <c r="A2681" s="1">
        <v>2680</v>
      </c>
      <c r="B2681" s="21">
        <v>42493</v>
      </c>
      <c r="C2681" s="43">
        <v>4</v>
      </c>
      <c r="D2681" s="23">
        <v>12139</v>
      </c>
      <c r="E2681" s="25">
        <f t="shared" si="503"/>
        <v>11261.5</v>
      </c>
      <c r="F2681" s="25">
        <f t="shared" si="504"/>
        <v>11243.25</v>
      </c>
      <c r="G2681" s="25">
        <f t="shared" si="505"/>
        <v>1.0796700242367643</v>
      </c>
      <c r="H2681" s="25">
        <f t="shared" si="500"/>
        <v>1.0011677938160828</v>
      </c>
      <c r="I2681" s="4">
        <f t="shared" si="506"/>
        <v>12124.840686025869</v>
      </c>
      <c r="J2681" s="25">
        <f t="shared" si="501"/>
        <v>13154.261230355303</v>
      </c>
      <c r="K2681" s="15">
        <f t="shared" si="507"/>
        <v>13169.622695275249</v>
      </c>
      <c r="L2681" s="36">
        <f t="shared" si="508"/>
        <v>-1030.6226952752495</v>
      </c>
      <c r="M2681" s="36">
        <f t="shared" si="509"/>
        <v>1030.6226952752495</v>
      </c>
      <c r="N2681" s="36">
        <f t="shared" si="510"/>
        <v>8.4901778999526278E-2</v>
      </c>
      <c r="O2681" s="36">
        <f t="shared" si="511"/>
        <v>1062183.1400164198</v>
      </c>
      <c r="P2681" s="35">
        <f t="shared" si="502"/>
        <v>1062183.1400164198</v>
      </c>
    </row>
    <row r="2682" spans="1:16" x14ac:dyDescent="0.4">
      <c r="A2682" s="1">
        <v>2681</v>
      </c>
      <c r="B2682" s="21">
        <v>42494</v>
      </c>
      <c r="C2682" s="43">
        <v>1</v>
      </c>
      <c r="D2682" s="23">
        <v>12261</v>
      </c>
      <c r="E2682" s="25">
        <f t="shared" si="503"/>
        <v>11225</v>
      </c>
      <c r="F2682" s="25">
        <f t="shared" si="504"/>
        <v>11387</v>
      </c>
      <c r="G2682" s="25">
        <f t="shared" si="505"/>
        <v>1.0767541933784139</v>
      </c>
      <c r="H2682" s="25">
        <f t="shared" si="500"/>
        <v>1.0029760598604931</v>
      </c>
      <c r="I2682" s="4">
        <f t="shared" si="506"/>
        <v>12224.618802671541</v>
      </c>
      <c r="J2682" s="25">
        <f t="shared" si="501"/>
        <v>13154.577650382224</v>
      </c>
      <c r="K2682" s="15">
        <f t="shared" si="507"/>
        <v>13193.726460909265</v>
      </c>
      <c r="L2682" s="36">
        <f t="shared" si="508"/>
        <v>-932.72646090926537</v>
      </c>
      <c r="M2682" s="36">
        <f t="shared" si="509"/>
        <v>932.72646090926537</v>
      </c>
      <c r="N2682" s="36">
        <f t="shared" si="510"/>
        <v>7.6072625471761302E-2</v>
      </c>
      <c r="O2682" s="36">
        <f t="shared" si="511"/>
        <v>869978.65088032337</v>
      </c>
      <c r="P2682" s="35">
        <f t="shared" si="502"/>
        <v>869978.65088032337</v>
      </c>
    </row>
    <row r="2683" spans="1:16" x14ac:dyDescent="0.4">
      <c r="A2683" s="1">
        <v>2682</v>
      </c>
      <c r="B2683" s="21">
        <v>42495</v>
      </c>
      <c r="C2683" s="43">
        <v>2</v>
      </c>
      <c r="D2683" s="23">
        <v>9687</v>
      </c>
      <c r="E2683" s="25">
        <f t="shared" si="503"/>
        <v>11549</v>
      </c>
      <c r="F2683" s="25">
        <f t="shared" si="504"/>
        <v>11385.25</v>
      </c>
      <c r="G2683" s="25">
        <f t="shared" si="505"/>
        <v>0.85083770668189107</v>
      </c>
      <c r="H2683" s="25">
        <f t="shared" si="500"/>
        <v>0.99962528745511148</v>
      </c>
      <c r="I2683" s="4">
        <f t="shared" si="506"/>
        <v>9690.6312010789316</v>
      </c>
      <c r="J2683" s="25">
        <f t="shared" si="501"/>
        <v>13154.894070409144</v>
      </c>
      <c r="K2683" s="15">
        <f t="shared" si="507"/>
        <v>13149.964766574281</v>
      </c>
      <c r="L2683" s="36">
        <f t="shared" si="508"/>
        <v>-3462.9647665742814</v>
      </c>
      <c r="M2683" s="36">
        <f t="shared" si="509"/>
        <v>3462.9647665742814</v>
      </c>
      <c r="N2683" s="36">
        <f t="shared" si="510"/>
        <v>0.35748578162220307</v>
      </c>
      <c r="O2683" s="36">
        <f t="shared" si="511"/>
        <v>11992124.974534867</v>
      </c>
      <c r="P2683" s="35">
        <f t="shared" si="502"/>
        <v>11992124.974534867</v>
      </c>
    </row>
    <row r="2684" spans="1:16" x14ac:dyDescent="0.4">
      <c r="A2684" s="1">
        <v>2683</v>
      </c>
      <c r="B2684" s="21">
        <v>42496</v>
      </c>
      <c r="C2684" s="43">
        <v>3</v>
      </c>
      <c r="D2684" s="23">
        <v>12109</v>
      </c>
      <c r="E2684" s="25">
        <f t="shared" si="503"/>
        <v>11221.5</v>
      </c>
      <c r="F2684" s="25">
        <f t="shared" si="504"/>
        <v>10907.625</v>
      </c>
      <c r="G2684" s="25">
        <f t="shared" si="505"/>
        <v>1.1101408418422891</v>
      </c>
      <c r="H2684" s="25">
        <f t="shared" si="500"/>
        <v>0.99623085886831275</v>
      </c>
      <c r="I2684" s="4">
        <f t="shared" si="506"/>
        <v>12154.813206404233</v>
      </c>
      <c r="J2684" s="25">
        <f t="shared" si="501"/>
        <v>13155.210490436066</v>
      </c>
      <c r="K2684" s="15">
        <f t="shared" si="507"/>
        <v>13105.626645480559</v>
      </c>
      <c r="L2684" s="36">
        <f t="shared" si="508"/>
        <v>-996.62664548055909</v>
      </c>
      <c r="M2684" s="36">
        <f t="shared" si="509"/>
        <v>996.62664548055909</v>
      </c>
      <c r="N2684" s="36">
        <f t="shared" si="510"/>
        <v>8.230462015695425E-2</v>
      </c>
      <c r="O2684" s="36">
        <f t="shared" si="511"/>
        <v>993264.670481832</v>
      </c>
      <c r="P2684" s="35">
        <f t="shared" si="502"/>
        <v>993264.670481832</v>
      </c>
    </row>
    <row r="2685" spans="1:16" x14ac:dyDescent="0.4">
      <c r="A2685" s="1">
        <v>2684</v>
      </c>
      <c r="B2685" s="21">
        <v>42497</v>
      </c>
      <c r="C2685" s="43">
        <v>4</v>
      </c>
      <c r="D2685" s="23">
        <v>10829</v>
      </c>
      <c r="E2685" s="25">
        <f t="shared" si="503"/>
        <v>10593.75</v>
      </c>
      <c r="F2685" s="25">
        <f t="shared" si="504"/>
        <v>10894</v>
      </c>
      <c r="G2685" s="25">
        <f t="shared" si="505"/>
        <v>0.9940334128878282</v>
      </c>
      <c r="H2685" s="25">
        <f t="shared" si="500"/>
        <v>1.0011677938160828</v>
      </c>
      <c r="I2685" s="4">
        <f t="shared" si="506"/>
        <v>10816.368711506231</v>
      </c>
      <c r="J2685" s="25">
        <f t="shared" si="501"/>
        <v>13155.526910462986</v>
      </c>
      <c r="K2685" s="15">
        <f t="shared" si="507"/>
        <v>13170.889853436336</v>
      </c>
      <c r="L2685" s="36">
        <f t="shared" si="508"/>
        <v>-2341.8898534363361</v>
      </c>
      <c r="M2685" s="36">
        <f t="shared" si="509"/>
        <v>2341.8898534363361</v>
      </c>
      <c r="N2685" s="36">
        <f t="shared" si="510"/>
        <v>0.21626095239046414</v>
      </c>
      <c r="O2685" s="36">
        <f t="shared" si="511"/>
        <v>5484448.0856280643</v>
      </c>
      <c r="P2685" s="35">
        <f t="shared" si="502"/>
        <v>5484448.0856280643</v>
      </c>
    </row>
    <row r="2686" spans="1:16" x14ac:dyDescent="0.4">
      <c r="A2686" s="1">
        <v>2685</v>
      </c>
      <c r="B2686" s="21">
        <v>42498</v>
      </c>
      <c r="C2686" s="43">
        <v>1</v>
      </c>
      <c r="D2686" s="23">
        <v>9750</v>
      </c>
      <c r="E2686" s="25">
        <f t="shared" si="503"/>
        <v>11194.25</v>
      </c>
      <c r="F2686" s="25">
        <f t="shared" si="504"/>
        <v>11239.5</v>
      </c>
      <c r="G2686" s="25">
        <f t="shared" si="505"/>
        <v>0.86747631122380886</v>
      </c>
      <c r="H2686" s="25">
        <f t="shared" si="500"/>
        <v>1.0029760598604931</v>
      </c>
      <c r="I2686" s="4">
        <f t="shared" si="506"/>
        <v>9721.0695152147073</v>
      </c>
      <c r="J2686" s="25">
        <f t="shared" si="501"/>
        <v>13155.843330489906</v>
      </c>
      <c r="K2686" s="15">
        <f t="shared" si="507"/>
        <v>13194.995907756713</v>
      </c>
      <c r="L2686" s="36">
        <f t="shared" si="508"/>
        <v>-3444.9959077567128</v>
      </c>
      <c r="M2686" s="36">
        <f t="shared" si="509"/>
        <v>3444.9959077567128</v>
      </c>
      <c r="N2686" s="36">
        <f t="shared" si="510"/>
        <v>0.35333291361607311</v>
      </c>
      <c r="O2686" s="36">
        <f t="shared" si="511"/>
        <v>11867996.804460498</v>
      </c>
      <c r="P2686" s="35">
        <f t="shared" si="502"/>
        <v>11867996.804460498</v>
      </c>
    </row>
    <row r="2687" spans="1:16" x14ac:dyDescent="0.4">
      <c r="A2687" s="1">
        <v>2686</v>
      </c>
      <c r="B2687" s="21">
        <v>42499</v>
      </c>
      <c r="C2687" s="43">
        <v>2</v>
      </c>
      <c r="D2687" s="23">
        <v>12089</v>
      </c>
      <c r="E2687" s="25">
        <f t="shared" si="503"/>
        <v>11284.75</v>
      </c>
      <c r="F2687" s="25">
        <f t="shared" si="504"/>
        <v>11505.125</v>
      </c>
      <c r="G2687" s="25">
        <f t="shared" si="505"/>
        <v>1.0507491226735912</v>
      </c>
      <c r="H2687" s="25">
        <f t="shared" si="500"/>
        <v>0.99962528745511148</v>
      </c>
      <c r="I2687" s="4">
        <f t="shared" si="506"/>
        <v>12093.531598001777</v>
      </c>
      <c r="J2687" s="25">
        <f t="shared" si="501"/>
        <v>13156.159750516828</v>
      </c>
      <c r="K2687" s="15">
        <f t="shared" si="507"/>
        <v>13151.229972415753</v>
      </c>
      <c r="L2687" s="36">
        <f t="shared" si="508"/>
        <v>-1062.2299724157529</v>
      </c>
      <c r="M2687" s="36">
        <f t="shared" si="509"/>
        <v>1062.2299724157529</v>
      </c>
      <c r="N2687" s="36">
        <f t="shared" si="510"/>
        <v>8.786748055387153E-2</v>
      </c>
      <c r="O2687" s="36">
        <f t="shared" si="511"/>
        <v>1128332.514298371</v>
      </c>
      <c r="P2687" s="35">
        <f t="shared" si="502"/>
        <v>1128332.514298371</v>
      </c>
    </row>
    <row r="2688" spans="1:16" x14ac:dyDescent="0.4">
      <c r="A2688" s="1">
        <v>2687</v>
      </c>
      <c r="B2688" s="21">
        <v>42500</v>
      </c>
      <c r="C2688" s="43">
        <v>3</v>
      </c>
      <c r="D2688" s="23">
        <v>12471</v>
      </c>
      <c r="E2688" s="25">
        <f t="shared" si="503"/>
        <v>11725.5</v>
      </c>
      <c r="F2688" s="25">
        <f t="shared" si="504"/>
        <v>11765.25</v>
      </c>
      <c r="G2688" s="25">
        <f t="shared" si="505"/>
        <v>1.0599859756486263</v>
      </c>
      <c r="H2688" s="25">
        <f t="shared" si="500"/>
        <v>0.99623085886831275</v>
      </c>
      <c r="I2688" s="4">
        <f t="shared" si="506"/>
        <v>12518.182797676704</v>
      </c>
      <c r="J2688" s="25">
        <f t="shared" si="501"/>
        <v>13156.476170543749</v>
      </c>
      <c r="K2688" s="15">
        <f t="shared" si="507"/>
        <v>13106.887555061288</v>
      </c>
      <c r="L2688" s="36">
        <f t="shared" si="508"/>
        <v>-635.88755506128837</v>
      </c>
      <c r="M2688" s="36">
        <f t="shared" si="509"/>
        <v>635.88755506128837</v>
      </c>
      <c r="N2688" s="36">
        <f t="shared" si="510"/>
        <v>5.0989299579928503E-2</v>
      </c>
      <c r="O2688" s="36">
        <f t="shared" si="511"/>
        <v>404352.98268182302</v>
      </c>
      <c r="P2688" s="35">
        <f t="shared" si="502"/>
        <v>404352.98268182302</v>
      </c>
    </row>
    <row r="2689" spans="1:16" x14ac:dyDescent="0.4">
      <c r="A2689" s="1">
        <v>2688</v>
      </c>
      <c r="B2689" s="21">
        <v>42501</v>
      </c>
      <c r="C2689" s="43">
        <v>4</v>
      </c>
      <c r="D2689" s="23">
        <v>12592</v>
      </c>
      <c r="E2689" s="25">
        <f t="shared" si="503"/>
        <v>11805</v>
      </c>
      <c r="F2689" s="25">
        <f t="shared" si="504"/>
        <v>11862.875</v>
      </c>
      <c r="G2689" s="25">
        <f t="shared" si="505"/>
        <v>1.0614627567094823</v>
      </c>
      <c r="H2689" s="25">
        <f t="shared" si="500"/>
        <v>1.0011677938160828</v>
      </c>
      <c r="I2689" s="4">
        <f t="shared" si="506"/>
        <v>12577.312292481898</v>
      </c>
      <c r="J2689" s="25">
        <f t="shared" si="501"/>
        <v>13156.792590570669</v>
      </c>
      <c r="K2689" s="15">
        <f t="shared" si="507"/>
        <v>13172.157011597421</v>
      </c>
      <c r="L2689" s="36">
        <f t="shared" si="508"/>
        <v>-580.15701159742093</v>
      </c>
      <c r="M2689" s="36">
        <f t="shared" si="509"/>
        <v>580.15701159742093</v>
      </c>
      <c r="N2689" s="36">
        <f t="shared" si="510"/>
        <v>4.6073460260278025E-2</v>
      </c>
      <c r="O2689" s="36">
        <f t="shared" si="511"/>
        <v>336582.15810564999</v>
      </c>
      <c r="P2689" s="35">
        <f t="shared" si="502"/>
        <v>336582.15810564999</v>
      </c>
    </row>
    <row r="2690" spans="1:16" x14ac:dyDescent="0.4">
      <c r="A2690" s="1">
        <v>2689</v>
      </c>
      <c r="B2690" s="21">
        <v>42502</v>
      </c>
      <c r="C2690" s="43">
        <v>1</v>
      </c>
      <c r="D2690" s="23">
        <v>10068</v>
      </c>
      <c r="E2690" s="25">
        <f t="shared" si="503"/>
        <v>11920.75</v>
      </c>
      <c r="F2690" s="25">
        <f t="shared" si="504"/>
        <v>11764.125</v>
      </c>
      <c r="G2690" s="25">
        <f t="shared" si="505"/>
        <v>0.85582225622390107</v>
      </c>
      <c r="H2690" s="25">
        <f t="shared" ref="H2690:H2753" si="512">VLOOKUP(C2690,$Q$38:$S$42,3,FALSE)</f>
        <v>1.0029760598604931</v>
      </c>
      <c r="I2690" s="4">
        <f t="shared" si="506"/>
        <v>10038.125936326325</v>
      </c>
      <c r="J2690" s="25">
        <f t="shared" si="501"/>
        <v>13157.109010597591</v>
      </c>
      <c r="K2690" s="15">
        <f t="shared" si="507"/>
        <v>13196.265354604162</v>
      </c>
      <c r="L2690" s="36">
        <f t="shared" si="508"/>
        <v>-3128.265354604162</v>
      </c>
      <c r="M2690" s="36">
        <f t="shared" si="509"/>
        <v>3128.265354604162</v>
      </c>
      <c r="N2690" s="36">
        <f t="shared" si="510"/>
        <v>0.31071368241996045</v>
      </c>
      <c r="O2690" s="36">
        <f t="shared" si="511"/>
        <v>9786044.1288167033</v>
      </c>
      <c r="P2690" s="35">
        <f t="shared" si="502"/>
        <v>9786044.1288167033</v>
      </c>
    </row>
    <row r="2691" spans="1:16" x14ac:dyDescent="0.4">
      <c r="A2691" s="1">
        <v>2690</v>
      </c>
      <c r="B2691" s="21">
        <v>42503</v>
      </c>
      <c r="C2691" s="43">
        <v>2</v>
      </c>
      <c r="D2691" s="23">
        <v>12552</v>
      </c>
      <c r="E2691" s="25">
        <f t="shared" si="503"/>
        <v>11607.5</v>
      </c>
      <c r="F2691" s="25">
        <f t="shared" si="504"/>
        <v>11277.5</v>
      </c>
      <c r="G2691" s="25">
        <f t="shared" si="505"/>
        <v>1.1130126357792063</v>
      </c>
      <c r="H2691" s="25">
        <f t="shared" si="512"/>
        <v>0.99962528745511148</v>
      </c>
      <c r="I2691" s="4">
        <f t="shared" si="506"/>
        <v>12556.705154944024</v>
      </c>
      <c r="J2691" s="25">
        <f t="shared" ref="J2691:J2754" si="513">INTERCEPT($I$2:$I$3896,$A$2:$A$3896)+SLOPE($I$2:$I$3896,$A$2:$A$3896)*A2691</f>
        <v>13157.425430624511</v>
      </c>
      <c r="K2691" s="15">
        <f t="shared" si="507"/>
        <v>13152.495178257221</v>
      </c>
      <c r="L2691" s="36">
        <f t="shared" si="508"/>
        <v>-600.49517825722069</v>
      </c>
      <c r="M2691" s="36">
        <f t="shared" si="509"/>
        <v>600.49517825722069</v>
      </c>
      <c r="N2691" s="36">
        <f t="shared" si="510"/>
        <v>4.7840597375495592E-2</v>
      </c>
      <c r="O2691" s="36">
        <f t="shared" si="511"/>
        <v>360594.45911017124</v>
      </c>
      <c r="P2691" s="35">
        <f t="shared" ref="P2691:P2754" si="514">(D2691-K2691)^2</f>
        <v>360594.45911017124</v>
      </c>
    </row>
    <row r="2692" spans="1:16" x14ac:dyDescent="0.4">
      <c r="A2692" s="1">
        <v>2691</v>
      </c>
      <c r="B2692" s="21">
        <v>42504</v>
      </c>
      <c r="C2692" s="43">
        <v>3</v>
      </c>
      <c r="D2692" s="23">
        <v>11218</v>
      </c>
      <c r="E2692" s="25">
        <f t="shared" si="503"/>
        <v>10947.5</v>
      </c>
      <c r="F2692" s="25">
        <f t="shared" si="504"/>
        <v>11200</v>
      </c>
      <c r="G2692" s="25">
        <f t="shared" si="505"/>
        <v>1.0016071428571429</v>
      </c>
      <c r="H2692" s="25">
        <f t="shared" si="512"/>
        <v>0.99623085886831275</v>
      </c>
      <c r="I2692" s="4">
        <f t="shared" si="506"/>
        <v>11260.442195841331</v>
      </c>
      <c r="J2692" s="25">
        <f t="shared" si="513"/>
        <v>13157.741850651431</v>
      </c>
      <c r="K2692" s="15">
        <f t="shared" si="507"/>
        <v>13108.148464642018</v>
      </c>
      <c r="L2692" s="36">
        <f t="shared" si="508"/>
        <v>-1890.1484646420176</v>
      </c>
      <c r="M2692" s="36">
        <f t="shared" si="509"/>
        <v>1890.1484646420176</v>
      </c>
      <c r="N2692" s="36">
        <f t="shared" si="510"/>
        <v>0.16849246431110873</v>
      </c>
      <c r="O2692" s="36">
        <f t="shared" si="511"/>
        <v>3572661.2183885765</v>
      </c>
      <c r="P2692" s="35">
        <f t="shared" si="514"/>
        <v>3572661.2183885765</v>
      </c>
    </row>
    <row r="2693" spans="1:16" x14ac:dyDescent="0.4">
      <c r="A2693" s="1">
        <v>2692</v>
      </c>
      <c r="B2693" s="21">
        <v>42505</v>
      </c>
      <c r="C2693" s="43">
        <v>4</v>
      </c>
      <c r="D2693" s="23">
        <v>9952</v>
      </c>
      <c r="E2693" s="25">
        <f t="shared" ref="E2693:E2756" si="515">AVERAGE(D2691:D2694)</f>
        <v>11452.5</v>
      </c>
      <c r="F2693" s="25">
        <f t="shared" ref="F2693:F2756" si="516">AVERAGE(E2693:E2694)</f>
        <v>11439.125</v>
      </c>
      <c r="G2693" s="25">
        <f t="shared" si="505"/>
        <v>0.86999661250314164</v>
      </c>
      <c r="H2693" s="25">
        <f t="shared" si="512"/>
        <v>1.0011677938160828</v>
      </c>
      <c r="I2693" s="4">
        <f t="shared" si="506"/>
        <v>9940.3916720759098</v>
      </c>
      <c r="J2693" s="25">
        <f t="shared" si="513"/>
        <v>13158.058270678353</v>
      </c>
      <c r="K2693" s="15">
        <f t="shared" si="507"/>
        <v>13173.424169758509</v>
      </c>
      <c r="L2693" s="36">
        <f t="shared" si="508"/>
        <v>-3221.4241697585094</v>
      </c>
      <c r="M2693" s="36">
        <f t="shared" si="509"/>
        <v>3221.4241697585094</v>
      </c>
      <c r="N2693" s="36">
        <f t="shared" si="510"/>
        <v>0.32369615853682771</v>
      </c>
      <c r="O2693" s="36">
        <f t="shared" si="511"/>
        <v>10377573.681504302</v>
      </c>
      <c r="P2693" s="35">
        <f t="shared" si="514"/>
        <v>10377573.681504302</v>
      </c>
    </row>
    <row r="2694" spans="1:16" x14ac:dyDescent="0.4">
      <c r="A2694" s="1">
        <v>2693</v>
      </c>
      <c r="B2694" s="21">
        <v>42506</v>
      </c>
      <c r="C2694" s="43">
        <v>1</v>
      </c>
      <c r="D2694" s="23">
        <v>12088</v>
      </c>
      <c r="E2694" s="25">
        <f t="shared" si="515"/>
        <v>11425.75</v>
      </c>
      <c r="F2694" s="25">
        <f t="shared" si="516"/>
        <v>11600.75</v>
      </c>
      <c r="G2694" s="25">
        <f t="shared" si="505"/>
        <v>1.042001594724479</v>
      </c>
      <c r="H2694" s="25">
        <f t="shared" si="512"/>
        <v>1.0029760598604931</v>
      </c>
      <c r="I2694" s="4">
        <f t="shared" si="506"/>
        <v>12052.132133324654</v>
      </c>
      <c r="J2694" s="25">
        <f t="shared" si="513"/>
        <v>13158.374690705274</v>
      </c>
      <c r="K2694" s="15">
        <f t="shared" si="507"/>
        <v>13197.534801451609</v>
      </c>
      <c r="L2694" s="36">
        <f t="shared" si="508"/>
        <v>-1109.5348014516094</v>
      </c>
      <c r="M2694" s="36">
        <f t="shared" si="509"/>
        <v>1109.5348014516094</v>
      </c>
      <c r="N2694" s="36">
        <f t="shared" si="510"/>
        <v>9.1788120570119897E-2</v>
      </c>
      <c r="O2694" s="36">
        <f t="shared" si="511"/>
        <v>1231067.4756322622</v>
      </c>
      <c r="P2694" s="35">
        <f t="shared" si="514"/>
        <v>1231067.4756322622</v>
      </c>
    </row>
    <row r="2695" spans="1:16" x14ac:dyDescent="0.4">
      <c r="A2695" s="1">
        <v>2694</v>
      </c>
      <c r="B2695" s="21">
        <v>42507</v>
      </c>
      <c r="C2695" s="43">
        <v>2</v>
      </c>
      <c r="D2695" s="23">
        <v>12445</v>
      </c>
      <c r="E2695" s="25">
        <f t="shared" si="515"/>
        <v>11775.75</v>
      </c>
      <c r="F2695" s="25">
        <f t="shared" si="516"/>
        <v>11788</v>
      </c>
      <c r="G2695" s="25">
        <f t="shared" si="505"/>
        <v>1.0557346454021039</v>
      </c>
      <c r="H2695" s="25">
        <f t="shared" si="512"/>
        <v>0.99962528745511148</v>
      </c>
      <c r="I2695" s="4">
        <f t="shared" si="506"/>
        <v>12449.665045672273</v>
      </c>
      <c r="J2695" s="25">
        <f t="shared" si="513"/>
        <v>13158.691110732194</v>
      </c>
      <c r="K2695" s="15">
        <f t="shared" si="507"/>
        <v>13153.76038409869</v>
      </c>
      <c r="L2695" s="36">
        <f t="shared" si="508"/>
        <v>-708.76038409869034</v>
      </c>
      <c r="M2695" s="36">
        <f t="shared" si="509"/>
        <v>708.76038409869034</v>
      </c>
      <c r="N2695" s="36">
        <f t="shared" si="510"/>
        <v>5.6951416962530359E-2</v>
      </c>
      <c r="O2695" s="36">
        <f t="shared" si="511"/>
        <v>502341.28206772305</v>
      </c>
      <c r="P2695" s="35">
        <f t="shared" si="514"/>
        <v>502341.28206772305</v>
      </c>
    </row>
    <row r="2696" spans="1:16" x14ac:dyDescent="0.4">
      <c r="A2696" s="1">
        <v>2695</v>
      </c>
      <c r="B2696" s="21">
        <v>42508</v>
      </c>
      <c r="C2696" s="43">
        <v>3</v>
      </c>
      <c r="D2696" s="23">
        <v>12618</v>
      </c>
      <c r="E2696" s="25">
        <f t="shared" si="515"/>
        <v>11800.25</v>
      </c>
      <c r="F2696" s="25">
        <f t="shared" si="516"/>
        <v>11823.375</v>
      </c>
      <c r="G2696" s="25">
        <f t="shared" si="505"/>
        <v>1.0672079672682293</v>
      </c>
      <c r="H2696" s="25">
        <f t="shared" si="512"/>
        <v>0.99623085886831275</v>
      </c>
      <c r="I2696" s="4">
        <f t="shared" si="506"/>
        <v>12665.738957668562</v>
      </c>
      <c r="J2696" s="25">
        <f t="shared" si="513"/>
        <v>13159.007530759116</v>
      </c>
      <c r="K2696" s="15">
        <f t="shared" si="507"/>
        <v>13109.409374222749</v>
      </c>
      <c r="L2696" s="36">
        <f t="shared" si="508"/>
        <v>-491.40937422274874</v>
      </c>
      <c r="M2696" s="36">
        <f t="shared" si="509"/>
        <v>491.40937422274874</v>
      </c>
      <c r="N2696" s="36">
        <f t="shared" si="510"/>
        <v>3.8945108117193594E-2</v>
      </c>
      <c r="O2696" s="36">
        <f t="shared" si="511"/>
        <v>241483.1730739935</v>
      </c>
      <c r="P2696" s="35">
        <f t="shared" si="514"/>
        <v>241483.1730739935</v>
      </c>
    </row>
    <row r="2697" spans="1:16" x14ac:dyDescent="0.4">
      <c r="A2697" s="1">
        <v>2696</v>
      </c>
      <c r="B2697" s="21">
        <v>42509</v>
      </c>
      <c r="C2697" s="43">
        <v>4</v>
      </c>
      <c r="D2697" s="23">
        <v>10050</v>
      </c>
      <c r="E2697" s="25">
        <f t="shared" si="515"/>
        <v>11846.5</v>
      </c>
      <c r="F2697" s="25">
        <f t="shared" si="516"/>
        <v>11665.5</v>
      </c>
      <c r="G2697" s="25">
        <f t="shared" si="505"/>
        <v>0.86151472290086151</v>
      </c>
      <c r="H2697" s="25">
        <f t="shared" si="512"/>
        <v>1.0011677938160828</v>
      </c>
      <c r="I2697" s="4">
        <f t="shared" si="506"/>
        <v>10038.277361772798</v>
      </c>
      <c r="J2697" s="25">
        <f t="shared" si="513"/>
        <v>13159.323950786036</v>
      </c>
      <c r="K2697" s="15">
        <f t="shared" si="507"/>
        <v>13174.691327919594</v>
      </c>
      <c r="L2697" s="36">
        <f t="shared" si="508"/>
        <v>-3124.6913279195942</v>
      </c>
      <c r="M2697" s="36">
        <f t="shared" si="509"/>
        <v>3124.6913279195942</v>
      </c>
      <c r="N2697" s="36">
        <f t="shared" si="510"/>
        <v>0.31091455999199941</v>
      </c>
      <c r="O2697" s="36">
        <f t="shared" si="511"/>
        <v>9763695.8947759178</v>
      </c>
      <c r="P2697" s="35">
        <f t="shared" si="514"/>
        <v>9763695.8947759178</v>
      </c>
    </row>
    <row r="2698" spans="1:16" x14ac:dyDescent="0.4">
      <c r="A2698" s="1">
        <v>2697</v>
      </c>
      <c r="B2698" s="21">
        <v>42510</v>
      </c>
      <c r="C2698" s="43">
        <v>1</v>
      </c>
      <c r="D2698" s="23">
        <v>12273</v>
      </c>
      <c r="E2698" s="25">
        <f t="shared" si="515"/>
        <v>11484.5</v>
      </c>
      <c r="F2698" s="25">
        <f t="shared" si="516"/>
        <v>11151.75</v>
      </c>
      <c r="G2698" s="25">
        <f t="shared" si="505"/>
        <v>1.1005447575492635</v>
      </c>
      <c r="H2698" s="25">
        <f t="shared" si="512"/>
        <v>1.0029760598604931</v>
      </c>
      <c r="I2698" s="4">
        <f t="shared" si="506"/>
        <v>12236.583195921035</v>
      </c>
      <c r="J2698" s="25">
        <f t="shared" si="513"/>
        <v>13159.640370812958</v>
      </c>
      <c r="K2698" s="15">
        <f t="shared" si="507"/>
        <v>13198.804248299059</v>
      </c>
      <c r="L2698" s="36">
        <f t="shared" si="508"/>
        <v>-925.8042482990586</v>
      </c>
      <c r="M2698" s="36">
        <f t="shared" si="509"/>
        <v>925.8042482990586</v>
      </c>
      <c r="N2698" s="36">
        <f t="shared" si="510"/>
        <v>7.5434225397136692E-2</v>
      </c>
      <c r="O2698" s="36">
        <f t="shared" si="511"/>
        <v>857113.50616858492</v>
      </c>
      <c r="P2698" s="35">
        <f t="shared" si="514"/>
        <v>857113.50616858492</v>
      </c>
    </row>
    <row r="2699" spans="1:16" x14ac:dyDescent="0.4">
      <c r="A2699" s="1">
        <v>2698</v>
      </c>
      <c r="B2699" s="21">
        <v>42511</v>
      </c>
      <c r="C2699" s="43">
        <v>2</v>
      </c>
      <c r="D2699" s="23">
        <v>10997</v>
      </c>
      <c r="E2699" s="25">
        <f t="shared" si="515"/>
        <v>10819</v>
      </c>
      <c r="F2699" s="25">
        <f t="shared" si="516"/>
        <v>11114</v>
      </c>
      <c r="G2699" s="25">
        <f t="shared" si="505"/>
        <v>0.98947273708835703</v>
      </c>
      <c r="H2699" s="25">
        <f t="shared" si="512"/>
        <v>0.99962528745511148</v>
      </c>
      <c r="I2699" s="4">
        <f t="shared" si="506"/>
        <v>11001.122258518119</v>
      </c>
      <c r="J2699" s="25">
        <f t="shared" si="513"/>
        <v>13159.956790839879</v>
      </c>
      <c r="K2699" s="15">
        <f t="shared" si="507"/>
        <v>13155.02558994016</v>
      </c>
      <c r="L2699" s="36">
        <f t="shared" si="508"/>
        <v>-2158.02558994016</v>
      </c>
      <c r="M2699" s="36">
        <f t="shared" si="509"/>
        <v>2158.02558994016</v>
      </c>
      <c r="N2699" s="36">
        <f t="shared" si="510"/>
        <v>0.19623766390289715</v>
      </c>
      <c r="O2699" s="36">
        <f t="shared" si="511"/>
        <v>4657074.4468365759</v>
      </c>
      <c r="P2699" s="35">
        <f t="shared" si="514"/>
        <v>4657074.4468365759</v>
      </c>
    </row>
    <row r="2700" spans="1:16" x14ac:dyDescent="0.4">
      <c r="A2700" s="1">
        <v>2699</v>
      </c>
      <c r="B2700" s="21">
        <v>42512</v>
      </c>
      <c r="C2700" s="43">
        <v>3</v>
      </c>
      <c r="D2700" s="23">
        <v>9956</v>
      </c>
      <c r="E2700" s="25">
        <f t="shared" si="515"/>
        <v>11409</v>
      </c>
      <c r="F2700" s="25">
        <f t="shared" si="516"/>
        <v>11489.125</v>
      </c>
      <c r="G2700" s="25">
        <f t="shared" si="505"/>
        <v>0.86655859345250397</v>
      </c>
      <c r="H2700" s="25">
        <f t="shared" si="512"/>
        <v>0.99623085886831275</v>
      </c>
      <c r="I2700" s="4">
        <f t="shared" si="506"/>
        <v>9993.6675433942146</v>
      </c>
      <c r="J2700" s="25">
        <f t="shared" si="513"/>
        <v>13160.273210866799</v>
      </c>
      <c r="K2700" s="15">
        <f t="shared" si="507"/>
        <v>13110.670283803478</v>
      </c>
      <c r="L2700" s="36">
        <f t="shared" si="508"/>
        <v>-3154.670283803478</v>
      </c>
      <c r="M2700" s="36">
        <f t="shared" si="509"/>
        <v>3154.670283803478</v>
      </c>
      <c r="N2700" s="36">
        <f t="shared" si="510"/>
        <v>0.31686121773839676</v>
      </c>
      <c r="O2700" s="36">
        <f t="shared" si="511"/>
        <v>9951944.5995127168</v>
      </c>
      <c r="P2700" s="35">
        <f t="shared" si="514"/>
        <v>9951944.5995127168</v>
      </c>
    </row>
    <row r="2701" spans="1:16" x14ac:dyDescent="0.4">
      <c r="A2701" s="1">
        <v>2700</v>
      </c>
      <c r="B2701" s="21">
        <v>42513</v>
      </c>
      <c r="C2701" s="43">
        <v>4</v>
      </c>
      <c r="D2701" s="23">
        <v>12410</v>
      </c>
      <c r="E2701" s="25">
        <f t="shared" si="515"/>
        <v>11569.25</v>
      </c>
      <c r="F2701" s="25">
        <f t="shared" si="516"/>
        <v>11844.25</v>
      </c>
      <c r="G2701" s="25">
        <f t="shared" si="505"/>
        <v>1.0477657935285054</v>
      </c>
      <c r="H2701" s="25">
        <f t="shared" si="512"/>
        <v>1.0011677938160828</v>
      </c>
      <c r="I2701" s="4">
        <f t="shared" si="506"/>
        <v>12395.524583044818</v>
      </c>
      <c r="J2701" s="25">
        <f t="shared" si="513"/>
        <v>13160.589630893721</v>
      </c>
      <c r="K2701" s="15">
        <f t="shared" si="507"/>
        <v>13175.958486080683</v>
      </c>
      <c r="L2701" s="36">
        <f t="shared" si="508"/>
        <v>-765.95848608068263</v>
      </c>
      <c r="M2701" s="36">
        <f t="shared" si="509"/>
        <v>765.95848608068263</v>
      </c>
      <c r="N2701" s="36">
        <f t="shared" si="510"/>
        <v>6.1721070594736714E-2</v>
      </c>
      <c r="O2701" s="36">
        <f t="shared" si="511"/>
        <v>586692.40239901131</v>
      </c>
      <c r="P2701" s="35">
        <f t="shared" si="514"/>
        <v>586692.40239901131</v>
      </c>
    </row>
    <row r="2702" spans="1:16" x14ac:dyDescent="0.4">
      <c r="A2702" s="1">
        <v>2701</v>
      </c>
      <c r="B2702" s="21">
        <v>42514</v>
      </c>
      <c r="C2702" s="43">
        <v>1</v>
      </c>
      <c r="D2702" s="23">
        <v>12914</v>
      </c>
      <c r="E2702" s="25">
        <f t="shared" si="515"/>
        <v>12119.25</v>
      </c>
      <c r="F2702" s="25">
        <f t="shared" si="516"/>
        <v>12197.25</v>
      </c>
      <c r="G2702" s="25">
        <f t="shared" si="505"/>
        <v>1.0587632458136056</v>
      </c>
      <c r="H2702" s="25">
        <f t="shared" si="512"/>
        <v>1.0029760598604931</v>
      </c>
      <c r="I2702" s="4">
        <f t="shared" si="506"/>
        <v>12875.681201998228</v>
      </c>
      <c r="J2702" s="25">
        <f t="shared" si="513"/>
        <v>13160.906050920641</v>
      </c>
      <c r="K2702" s="15">
        <f t="shared" si="507"/>
        <v>13200.073695146506</v>
      </c>
      <c r="L2702" s="36">
        <f t="shared" si="508"/>
        <v>-286.073695146506</v>
      </c>
      <c r="M2702" s="36">
        <f t="shared" si="509"/>
        <v>286.073695146506</v>
      </c>
      <c r="N2702" s="36">
        <f t="shared" si="510"/>
        <v>2.2152214274934644E-2</v>
      </c>
      <c r="O2702" s="36">
        <f t="shared" si="511"/>
        <v>81838.159054776042</v>
      </c>
      <c r="P2702" s="35">
        <f t="shared" si="514"/>
        <v>81838.159054776042</v>
      </c>
    </row>
    <row r="2703" spans="1:16" x14ac:dyDescent="0.4">
      <c r="A2703" s="1">
        <v>2702</v>
      </c>
      <c r="B2703" s="21">
        <v>42515</v>
      </c>
      <c r="C2703" s="43">
        <v>2</v>
      </c>
      <c r="D2703" s="23">
        <v>13197</v>
      </c>
      <c r="E2703" s="25">
        <f t="shared" si="515"/>
        <v>12275.25</v>
      </c>
      <c r="F2703" s="25">
        <f t="shared" si="516"/>
        <v>12613.125</v>
      </c>
      <c r="G2703" s="25">
        <f t="shared" si="505"/>
        <v>1.0462910658540212</v>
      </c>
      <c r="H2703" s="25">
        <f t="shared" si="512"/>
        <v>0.99962528745511148</v>
      </c>
      <c r="I2703" s="4">
        <f t="shared" si="506"/>
        <v>13201.946935133547</v>
      </c>
      <c r="J2703" s="25">
        <f t="shared" si="513"/>
        <v>13161.222470947561</v>
      </c>
      <c r="K2703" s="15">
        <f t="shared" si="507"/>
        <v>13156.290795781628</v>
      </c>
      <c r="L2703" s="36">
        <f t="shared" si="508"/>
        <v>40.709204218372179</v>
      </c>
      <c r="M2703" s="36">
        <f t="shared" si="509"/>
        <v>40.709204218372179</v>
      </c>
      <c r="N2703" s="36">
        <f t="shared" si="510"/>
        <v>3.0847316979898598E-3</v>
      </c>
      <c r="O2703" s="36">
        <f t="shared" si="511"/>
        <v>1657.2393080931313</v>
      </c>
      <c r="P2703" s="35">
        <f t="shared" si="514"/>
        <v>1657.2393080931313</v>
      </c>
    </row>
    <row r="2704" spans="1:16" x14ac:dyDescent="0.4">
      <c r="A2704" s="1">
        <v>2703</v>
      </c>
      <c r="B2704" s="21">
        <v>42516</v>
      </c>
      <c r="C2704" s="43">
        <v>3</v>
      </c>
      <c r="D2704" s="23">
        <v>10580</v>
      </c>
      <c r="E2704" s="25">
        <f t="shared" si="515"/>
        <v>12951</v>
      </c>
      <c r="F2704" s="25">
        <f t="shared" si="516"/>
        <v>12852.5</v>
      </c>
      <c r="G2704" s="25">
        <f t="shared" si="505"/>
        <v>0.82318615055436684</v>
      </c>
      <c r="H2704" s="25">
        <f t="shared" si="512"/>
        <v>0.99623085886831275</v>
      </c>
      <c r="I2704" s="4">
        <f t="shared" si="506"/>
        <v>10620.028385808637</v>
      </c>
      <c r="J2704" s="25">
        <f t="shared" si="513"/>
        <v>13161.538890974483</v>
      </c>
      <c r="K2704" s="15">
        <f t="shared" si="507"/>
        <v>13111.931193384211</v>
      </c>
      <c r="L2704" s="36">
        <f t="shared" si="508"/>
        <v>-2531.9311933842109</v>
      </c>
      <c r="M2704" s="36">
        <f t="shared" si="509"/>
        <v>2531.9311933842109</v>
      </c>
      <c r="N2704" s="36">
        <f t="shared" si="510"/>
        <v>0.23931296723858325</v>
      </c>
      <c r="O2704" s="36">
        <f t="shared" si="511"/>
        <v>6410675.5680319946</v>
      </c>
      <c r="P2704" s="35">
        <f t="shared" si="514"/>
        <v>6410675.5680319946</v>
      </c>
    </row>
    <row r="2705" spans="1:16" x14ac:dyDescent="0.4">
      <c r="A2705" s="1">
        <v>2704</v>
      </c>
      <c r="B2705" s="21">
        <v>42517</v>
      </c>
      <c r="C2705" s="43">
        <v>4</v>
      </c>
      <c r="D2705" s="23">
        <v>15113</v>
      </c>
      <c r="E2705" s="25">
        <f t="shared" si="515"/>
        <v>12754</v>
      </c>
      <c r="F2705" s="25">
        <f t="shared" si="516"/>
        <v>12356.125</v>
      </c>
      <c r="G2705" s="25">
        <f t="shared" si="505"/>
        <v>1.2231180892067699</v>
      </c>
      <c r="H2705" s="25">
        <f t="shared" si="512"/>
        <v>1.0011677938160828</v>
      </c>
      <c r="I2705" s="4">
        <f t="shared" si="506"/>
        <v>15095.37171825595</v>
      </c>
      <c r="J2705" s="25">
        <f t="shared" si="513"/>
        <v>13161.855311001404</v>
      </c>
      <c r="K2705" s="15">
        <f t="shared" si="507"/>
        <v>13177.225644241767</v>
      </c>
      <c r="L2705" s="36">
        <f t="shared" si="508"/>
        <v>1935.7743557582326</v>
      </c>
      <c r="M2705" s="36">
        <f t="shared" si="509"/>
        <v>1935.7743557582326</v>
      </c>
      <c r="N2705" s="36">
        <f t="shared" si="510"/>
        <v>0.12808670388130963</v>
      </c>
      <c r="O2705" s="36">
        <f t="shared" si="511"/>
        <v>3747222.3564112005</v>
      </c>
      <c r="P2705" s="35">
        <f t="shared" si="514"/>
        <v>3747222.3564112005</v>
      </c>
    </row>
    <row r="2706" spans="1:16" x14ac:dyDescent="0.4">
      <c r="A2706" s="1">
        <v>2705</v>
      </c>
      <c r="B2706" s="21">
        <v>42518</v>
      </c>
      <c r="C2706" s="43">
        <v>1</v>
      </c>
      <c r="D2706" s="23">
        <v>12126</v>
      </c>
      <c r="E2706" s="25">
        <f t="shared" si="515"/>
        <v>11958.25</v>
      </c>
      <c r="F2706" s="25">
        <f t="shared" si="516"/>
        <v>12453.125</v>
      </c>
      <c r="G2706" s="25">
        <f t="shared" si="505"/>
        <v>0.97373149309912166</v>
      </c>
      <c r="H2706" s="25">
        <f t="shared" si="512"/>
        <v>1.0029760598604931</v>
      </c>
      <c r="I2706" s="4">
        <f t="shared" si="506"/>
        <v>12090.019378614721</v>
      </c>
      <c r="J2706" s="25">
        <f t="shared" si="513"/>
        <v>13162.171731028324</v>
      </c>
      <c r="K2706" s="15">
        <f t="shared" si="507"/>
        <v>13201.343141993953</v>
      </c>
      <c r="L2706" s="36">
        <f t="shared" si="508"/>
        <v>-1075.3431419939534</v>
      </c>
      <c r="M2706" s="36">
        <f t="shared" si="509"/>
        <v>1075.3431419939534</v>
      </c>
      <c r="N2706" s="36">
        <f t="shared" si="510"/>
        <v>8.8680780306280169E-2</v>
      </c>
      <c r="O2706" s="36">
        <f t="shared" si="511"/>
        <v>1156362.8730334279</v>
      </c>
      <c r="P2706" s="35">
        <f t="shared" si="514"/>
        <v>1156362.8730334279</v>
      </c>
    </row>
    <row r="2707" spans="1:16" x14ac:dyDescent="0.4">
      <c r="A2707" s="1">
        <v>2706</v>
      </c>
      <c r="B2707" s="21">
        <v>42519</v>
      </c>
      <c r="C2707" s="43">
        <v>2</v>
      </c>
      <c r="D2707" s="23">
        <v>10014</v>
      </c>
      <c r="E2707" s="25">
        <f t="shared" si="515"/>
        <v>12948</v>
      </c>
      <c r="F2707" s="25">
        <f t="shared" si="516"/>
        <v>13061.25</v>
      </c>
      <c r="G2707" s="25">
        <f t="shared" si="505"/>
        <v>0.7666953775480907</v>
      </c>
      <c r="H2707" s="25">
        <f t="shared" si="512"/>
        <v>0.99962528745511148</v>
      </c>
      <c r="I2707" s="4">
        <f t="shared" si="506"/>
        <v>10017.753778012226</v>
      </c>
      <c r="J2707" s="25">
        <f t="shared" si="513"/>
        <v>13162.488151055246</v>
      </c>
      <c r="K2707" s="15">
        <f t="shared" si="507"/>
        <v>13157.556001623099</v>
      </c>
      <c r="L2707" s="36">
        <f t="shared" si="508"/>
        <v>-3143.5560016230993</v>
      </c>
      <c r="M2707" s="36">
        <f t="shared" si="509"/>
        <v>3143.5560016230993</v>
      </c>
      <c r="N2707" s="36">
        <f t="shared" si="510"/>
        <v>0.31391611759767318</v>
      </c>
      <c r="O2707" s="36">
        <f t="shared" si="511"/>
        <v>9881944.3353406079</v>
      </c>
      <c r="P2707" s="35">
        <f t="shared" si="514"/>
        <v>9881944.3353406079</v>
      </c>
    </row>
    <row r="2708" spans="1:16" x14ac:dyDescent="0.4">
      <c r="A2708" s="1">
        <v>2707</v>
      </c>
      <c r="B2708" s="21">
        <v>42520</v>
      </c>
      <c r="C2708" s="43">
        <v>3</v>
      </c>
      <c r="D2708" s="23">
        <v>14539</v>
      </c>
      <c r="E2708" s="25">
        <f t="shared" si="515"/>
        <v>13174.5</v>
      </c>
      <c r="F2708" s="25">
        <f t="shared" si="516"/>
        <v>13795.25</v>
      </c>
      <c r="G2708" s="25">
        <f t="shared" si="505"/>
        <v>1.0539134847139413</v>
      </c>
      <c r="H2708" s="25">
        <f t="shared" si="512"/>
        <v>0.99623085886831275</v>
      </c>
      <c r="I2708" s="4">
        <f t="shared" si="506"/>
        <v>14594.006871575782</v>
      </c>
      <c r="J2708" s="25">
        <f t="shared" si="513"/>
        <v>13162.804571082166</v>
      </c>
      <c r="K2708" s="15">
        <f t="shared" si="507"/>
        <v>13113.19210296494</v>
      </c>
      <c r="L2708" s="36">
        <f t="shared" si="508"/>
        <v>1425.8078970350598</v>
      </c>
      <c r="M2708" s="36">
        <f t="shared" si="509"/>
        <v>1425.8078970350598</v>
      </c>
      <c r="N2708" s="36">
        <f t="shared" si="510"/>
        <v>9.8067810512075096E-2</v>
      </c>
      <c r="O2708" s="36">
        <f t="shared" si="511"/>
        <v>2032928.1592475397</v>
      </c>
      <c r="P2708" s="35">
        <f t="shared" si="514"/>
        <v>2032928.1592475397</v>
      </c>
    </row>
    <row r="2709" spans="1:16" x14ac:dyDescent="0.4">
      <c r="A2709" s="1">
        <v>2708</v>
      </c>
      <c r="B2709" s="21">
        <v>42521</v>
      </c>
      <c r="C2709" s="43">
        <v>4</v>
      </c>
      <c r="D2709" s="23">
        <v>16019</v>
      </c>
      <c r="E2709" s="25">
        <f t="shared" si="515"/>
        <v>14416</v>
      </c>
      <c r="F2709" s="25">
        <f t="shared" si="516"/>
        <v>14809.5</v>
      </c>
      <c r="G2709" s="25">
        <f t="shared" si="505"/>
        <v>1.0816705493095649</v>
      </c>
      <c r="H2709" s="25">
        <f t="shared" si="512"/>
        <v>1.0011677938160828</v>
      </c>
      <c r="I2709" s="4">
        <f t="shared" si="506"/>
        <v>16000.314931168004</v>
      </c>
      <c r="J2709" s="25">
        <f t="shared" si="513"/>
        <v>13163.120991109086</v>
      </c>
      <c r="K2709" s="15">
        <f t="shared" si="507"/>
        <v>13178.492802402852</v>
      </c>
      <c r="L2709" s="36">
        <f t="shared" si="508"/>
        <v>2840.5071975971478</v>
      </c>
      <c r="M2709" s="36">
        <f t="shared" si="509"/>
        <v>2840.5071975971478</v>
      </c>
      <c r="N2709" s="36">
        <f t="shared" si="510"/>
        <v>0.1773211310067512</v>
      </c>
      <c r="O2709" s="36">
        <f t="shared" si="511"/>
        <v>8068481.1396012018</v>
      </c>
      <c r="P2709" s="35">
        <f t="shared" si="514"/>
        <v>8068481.1396012018</v>
      </c>
    </row>
    <row r="2710" spans="1:16" x14ac:dyDescent="0.4">
      <c r="A2710" s="1">
        <v>2709</v>
      </c>
      <c r="B2710" s="21">
        <v>42522</v>
      </c>
      <c r="C2710" s="43">
        <v>1</v>
      </c>
      <c r="D2710" s="23">
        <v>17092</v>
      </c>
      <c r="E2710" s="25">
        <f t="shared" si="515"/>
        <v>15203</v>
      </c>
      <c r="F2710" s="25">
        <f t="shared" si="516"/>
        <v>15306.75</v>
      </c>
      <c r="G2710" s="25">
        <f t="shared" si="505"/>
        <v>1.1166315514397243</v>
      </c>
      <c r="H2710" s="25">
        <f t="shared" si="512"/>
        <v>1.0029760598604931</v>
      </c>
      <c r="I2710" s="4">
        <f t="shared" si="506"/>
        <v>17041.284118364078</v>
      </c>
      <c r="J2710" s="25">
        <f t="shared" si="513"/>
        <v>13163.437411136008</v>
      </c>
      <c r="K2710" s="15">
        <f t="shared" si="507"/>
        <v>13202.612588841403</v>
      </c>
      <c r="L2710" s="36">
        <f t="shared" si="508"/>
        <v>3889.3874111585974</v>
      </c>
      <c r="M2710" s="36">
        <f t="shared" si="509"/>
        <v>3889.3874111585974</v>
      </c>
      <c r="N2710" s="36">
        <f t="shared" si="510"/>
        <v>0.22755601516256713</v>
      </c>
      <c r="O2710" s="36">
        <f t="shared" si="511"/>
        <v>15127334.434078977</v>
      </c>
      <c r="P2710" s="35">
        <f t="shared" si="514"/>
        <v>15127334.434078977</v>
      </c>
    </row>
    <row r="2711" spans="1:16" x14ac:dyDescent="0.4">
      <c r="A2711" s="1">
        <v>2710</v>
      </c>
      <c r="B2711" s="21">
        <v>42523</v>
      </c>
      <c r="C2711" s="43">
        <v>2</v>
      </c>
      <c r="D2711" s="23">
        <v>13162</v>
      </c>
      <c r="E2711" s="25">
        <f t="shared" si="515"/>
        <v>15410.5</v>
      </c>
      <c r="F2711" s="25">
        <f t="shared" si="516"/>
        <v>15223.375</v>
      </c>
      <c r="G2711" s="25">
        <f t="shared" si="505"/>
        <v>0.86459145885849886</v>
      </c>
      <c r="H2711" s="25">
        <f t="shared" si="512"/>
        <v>0.99962528745511148</v>
      </c>
      <c r="I2711" s="4">
        <f t="shared" si="506"/>
        <v>13166.933815278302</v>
      </c>
      <c r="J2711" s="25">
        <f t="shared" si="513"/>
        <v>13163.753831162929</v>
      </c>
      <c r="K2711" s="15">
        <f t="shared" si="507"/>
        <v>13158.821207464567</v>
      </c>
      <c r="L2711" s="36">
        <f t="shared" si="508"/>
        <v>3.1787925354328763</v>
      </c>
      <c r="M2711" s="36">
        <f t="shared" si="509"/>
        <v>3.1787925354328763</v>
      </c>
      <c r="N2711" s="36">
        <f t="shared" si="510"/>
        <v>2.4151288067412828E-4</v>
      </c>
      <c r="O2711" s="36">
        <f t="shared" si="511"/>
        <v>10.104721983323774</v>
      </c>
      <c r="P2711" s="35">
        <f t="shared" si="514"/>
        <v>10.104721983323774</v>
      </c>
    </row>
    <row r="2712" spans="1:16" x14ac:dyDescent="0.4">
      <c r="A2712" s="1">
        <v>2711</v>
      </c>
      <c r="B2712" s="21">
        <v>42524</v>
      </c>
      <c r="C2712" s="43">
        <v>3</v>
      </c>
      <c r="D2712" s="23">
        <v>15369</v>
      </c>
      <c r="E2712" s="25">
        <f t="shared" si="515"/>
        <v>15036.25</v>
      </c>
      <c r="F2712" s="25">
        <f t="shared" si="516"/>
        <v>14027.5</v>
      </c>
      <c r="G2712" s="25">
        <f t="shared" si="505"/>
        <v>1.095633576902513</v>
      </c>
      <c r="H2712" s="25">
        <f t="shared" si="512"/>
        <v>0.99623085886831275</v>
      </c>
      <c r="I2712" s="4">
        <f t="shared" si="506"/>
        <v>15427.147094659069</v>
      </c>
      <c r="J2712" s="25">
        <f t="shared" si="513"/>
        <v>13164.070251189849</v>
      </c>
      <c r="K2712" s="15">
        <f t="shared" si="507"/>
        <v>13114.453012545669</v>
      </c>
      <c r="L2712" s="36">
        <f t="shared" si="508"/>
        <v>2254.5469874543305</v>
      </c>
      <c r="M2712" s="36">
        <f t="shared" si="509"/>
        <v>2254.5469874543305</v>
      </c>
      <c r="N2712" s="36">
        <f t="shared" si="510"/>
        <v>0.14669444905031756</v>
      </c>
      <c r="O2712" s="36">
        <f t="shared" si="511"/>
        <v>5082982.1186393974</v>
      </c>
      <c r="P2712" s="35">
        <f t="shared" si="514"/>
        <v>5082982.1186393974</v>
      </c>
    </row>
    <row r="2713" spans="1:16" x14ac:dyDescent="0.4">
      <c r="A2713" s="1">
        <v>2712</v>
      </c>
      <c r="B2713" s="21">
        <v>42525</v>
      </c>
      <c r="C2713" s="43">
        <v>4</v>
      </c>
      <c r="D2713" s="23">
        <v>14522</v>
      </c>
      <c r="E2713" s="25">
        <f t="shared" si="515"/>
        <v>13018.75</v>
      </c>
      <c r="F2713" s="25">
        <f t="shared" si="516"/>
        <v>12913.75</v>
      </c>
      <c r="G2713" s="25">
        <f t="shared" si="505"/>
        <v>1.1245377988578067</v>
      </c>
      <c r="H2713" s="25">
        <f t="shared" si="512"/>
        <v>1.0011677938160828</v>
      </c>
      <c r="I2713" s="4">
        <f t="shared" si="506"/>
        <v>14505.061079369609</v>
      </c>
      <c r="J2713" s="25">
        <f t="shared" si="513"/>
        <v>13164.386671216771</v>
      </c>
      <c r="K2713" s="15">
        <f t="shared" si="507"/>
        <v>13179.759960563941</v>
      </c>
      <c r="L2713" s="36">
        <f t="shared" si="508"/>
        <v>1342.2400394360593</v>
      </c>
      <c r="M2713" s="36">
        <f t="shared" si="509"/>
        <v>1342.2400394360593</v>
      </c>
      <c r="N2713" s="36">
        <f t="shared" si="510"/>
        <v>9.2428042930454438E-2</v>
      </c>
      <c r="O2713" s="36">
        <f t="shared" si="511"/>
        <v>1801608.323465314</v>
      </c>
      <c r="P2713" s="35">
        <f t="shared" si="514"/>
        <v>1801608.323465314</v>
      </c>
    </row>
    <row r="2714" spans="1:16" x14ac:dyDescent="0.4">
      <c r="A2714" s="1">
        <v>2713</v>
      </c>
      <c r="B2714" s="21">
        <v>42526</v>
      </c>
      <c r="C2714" s="43">
        <v>1</v>
      </c>
      <c r="D2714" s="23">
        <v>9022</v>
      </c>
      <c r="E2714" s="25">
        <f t="shared" si="515"/>
        <v>12808.75</v>
      </c>
      <c r="F2714" s="25">
        <f t="shared" si="516"/>
        <v>12699.5</v>
      </c>
      <c r="G2714" s="25">
        <f t="shared" si="505"/>
        <v>0.71042167014449387</v>
      </c>
      <c r="H2714" s="25">
        <f t="shared" si="512"/>
        <v>1.0029760598604931</v>
      </c>
      <c r="I2714" s="4">
        <f t="shared" si="506"/>
        <v>8995.2296580786751</v>
      </c>
      <c r="J2714" s="25">
        <f t="shared" si="513"/>
        <v>13164.703091243691</v>
      </c>
      <c r="K2714" s="15">
        <f t="shared" si="507"/>
        <v>13203.882035688852</v>
      </c>
      <c r="L2714" s="36">
        <f t="shared" si="508"/>
        <v>-4181.8820356888518</v>
      </c>
      <c r="M2714" s="36">
        <f t="shared" si="509"/>
        <v>4181.8820356888518</v>
      </c>
      <c r="N2714" s="36">
        <f t="shared" si="510"/>
        <v>0.46352050938692663</v>
      </c>
      <c r="O2714" s="36">
        <f t="shared" si="511"/>
        <v>17488137.360417135</v>
      </c>
      <c r="P2714" s="35">
        <f t="shared" si="514"/>
        <v>17488137.360417135</v>
      </c>
    </row>
    <row r="2715" spans="1:16" x14ac:dyDescent="0.4">
      <c r="A2715" s="1">
        <v>2714</v>
      </c>
      <c r="B2715" s="21">
        <v>42527</v>
      </c>
      <c r="C2715" s="43">
        <v>2</v>
      </c>
      <c r="D2715" s="23">
        <v>12322</v>
      </c>
      <c r="E2715" s="25">
        <f t="shared" si="515"/>
        <v>12590.25</v>
      </c>
      <c r="F2715" s="25">
        <f t="shared" si="516"/>
        <v>12435.75</v>
      </c>
      <c r="G2715" s="25">
        <f t="shared" si="505"/>
        <v>0.99085298433950508</v>
      </c>
      <c r="H2715" s="25">
        <f t="shared" si="512"/>
        <v>0.99962528745511148</v>
      </c>
      <c r="I2715" s="4">
        <f t="shared" si="506"/>
        <v>12326.618938752412</v>
      </c>
      <c r="J2715" s="25">
        <f t="shared" si="513"/>
        <v>13165.019511270613</v>
      </c>
      <c r="K2715" s="15">
        <f t="shared" si="507"/>
        <v>13160.086413306039</v>
      </c>
      <c r="L2715" s="36">
        <f t="shared" si="508"/>
        <v>-838.08641330603859</v>
      </c>
      <c r="M2715" s="36">
        <f t="shared" si="509"/>
        <v>838.08641330603859</v>
      </c>
      <c r="N2715" s="36">
        <f t="shared" si="510"/>
        <v>6.8015453116867283E-2</v>
      </c>
      <c r="O2715" s="36">
        <f t="shared" si="511"/>
        <v>702388.8361681801</v>
      </c>
      <c r="P2715" s="35">
        <f t="shared" si="514"/>
        <v>702388.8361681801</v>
      </c>
    </row>
    <row r="2716" spans="1:16" x14ac:dyDescent="0.4">
      <c r="A2716" s="1">
        <v>2715</v>
      </c>
      <c r="B2716" s="21">
        <v>42528</v>
      </c>
      <c r="C2716" s="43">
        <v>3</v>
      </c>
      <c r="D2716" s="23">
        <v>14495</v>
      </c>
      <c r="E2716" s="25">
        <f t="shared" si="515"/>
        <v>12281.25</v>
      </c>
      <c r="F2716" s="25">
        <f t="shared" si="516"/>
        <v>12358.75</v>
      </c>
      <c r="G2716" s="25">
        <f t="shared" si="505"/>
        <v>1.1728532416304238</v>
      </c>
      <c r="H2716" s="25">
        <f t="shared" si="512"/>
        <v>0.99623085886831275</v>
      </c>
      <c r="I2716" s="4">
        <f t="shared" si="506"/>
        <v>14549.840401918356</v>
      </c>
      <c r="J2716" s="25">
        <f t="shared" si="513"/>
        <v>13165.335931297534</v>
      </c>
      <c r="K2716" s="15">
        <f t="shared" si="507"/>
        <v>13115.713922126401</v>
      </c>
      <c r="L2716" s="36">
        <f t="shared" si="508"/>
        <v>1379.2860778735994</v>
      </c>
      <c r="M2716" s="36">
        <f t="shared" si="509"/>
        <v>1379.2860778735994</v>
      </c>
      <c r="N2716" s="36">
        <f t="shared" si="510"/>
        <v>9.5155990194798173E-2</v>
      </c>
      <c r="O2716" s="36">
        <f t="shared" si="511"/>
        <v>1902430.084615937</v>
      </c>
      <c r="P2716" s="35">
        <f t="shared" si="514"/>
        <v>1902430.084615937</v>
      </c>
    </row>
    <row r="2717" spans="1:16" x14ac:dyDescent="0.4">
      <c r="A2717" s="1">
        <v>2716</v>
      </c>
      <c r="B2717" s="21">
        <v>42529</v>
      </c>
      <c r="C2717" s="43">
        <v>4</v>
      </c>
      <c r="D2717" s="23">
        <v>13286</v>
      </c>
      <c r="E2717" s="25">
        <f t="shared" si="515"/>
        <v>12436.25</v>
      </c>
      <c r="F2717" s="25">
        <f t="shared" si="516"/>
        <v>12727.5</v>
      </c>
      <c r="G2717" s="25">
        <f t="shared" si="505"/>
        <v>1.0438813592614418</v>
      </c>
      <c r="H2717" s="25">
        <f t="shared" si="512"/>
        <v>1.0011677938160828</v>
      </c>
      <c r="I2717" s="4">
        <f t="shared" si="506"/>
        <v>13270.502788906806</v>
      </c>
      <c r="J2717" s="25">
        <f t="shared" si="513"/>
        <v>13165.652351324454</v>
      </c>
      <c r="K2717" s="15">
        <f t="shared" si="507"/>
        <v>13181.027118725026</v>
      </c>
      <c r="L2717" s="36">
        <f t="shared" si="508"/>
        <v>104.9728812749745</v>
      </c>
      <c r="M2717" s="36">
        <f t="shared" si="509"/>
        <v>104.9728812749745</v>
      </c>
      <c r="N2717" s="36">
        <f t="shared" si="510"/>
        <v>7.901014697800279E-3</v>
      </c>
      <c r="O2717" s="36">
        <f t="shared" si="511"/>
        <v>11019.305803169891</v>
      </c>
      <c r="P2717" s="35">
        <f t="shared" si="514"/>
        <v>11019.305803169891</v>
      </c>
    </row>
    <row r="2718" spans="1:16" x14ac:dyDescent="0.4">
      <c r="A2718" s="1">
        <v>2717</v>
      </c>
      <c r="B2718" s="21">
        <v>42530</v>
      </c>
      <c r="C2718" s="43">
        <v>1</v>
      </c>
      <c r="D2718" s="23">
        <v>9642</v>
      </c>
      <c r="E2718" s="25">
        <f t="shared" si="515"/>
        <v>13018.75</v>
      </c>
      <c r="F2718" s="25">
        <f t="shared" si="516"/>
        <v>12977.125</v>
      </c>
      <c r="G2718" s="25">
        <f t="shared" si="505"/>
        <v>0.74299970139765159</v>
      </c>
      <c r="H2718" s="25">
        <f t="shared" si="512"/>
        <v>1.0029760598604931</v>
      </c>
      <c r="I2718" s="4">
        <f t="shared" si="506"/>
        <v>9613.3899759692504</v>
      </c>
      <c r="J2718" s="25">
        <f t="shared" si="513"/>
        <v>13165.968771351376</v>
      </c>
      <c r="K2718" s="15">
        <f t="shared" si="507"/>
        <v>13205.151482536301</v>
      </c>
      <c r="L2718" s="36">
        <f t="shared" si="508"/>
        <v>-3563.151482536301</v>
      </c>
      <c r="M2718" s="36">
        <f t="shared" si="509"/>
        <v>3563.151482536301</v>
      </c>
      <c r="N2718" s="36">
        <f t="shared" si="510"/>
        <v>0.36954485402782628</v>
      </c>
      <c r="O2718" s="36">
        <f t="shared" si="511"/>
        <v>12696048.48750064</v>
      </c>
      <c r="P2718" s="35">
        <f t="shared" si="514"/>
        <v>12696048.48750064</v>
      </c>
    </row>
    <row r="2719" spans="1:16" x14ac:dyDescent="0.4">
      <c r="A2719" s="1">
        <v>2718</v>
      </c>
      <c r="B2719" s="21">
        <v>42531</v>
      </c>
      <c r="C2719" s="43">
        <v>2</v>
      </c>
      <c r="D2719" s="23">
        <v>14652</v>
      </c>
      <c r="E2719" s="25">
        <f t="shared" si="515"/>
        <v>12935.5</v>
      </c>
      <c r="F2719" s="25">
        <f t="shared" si="516"/>
        <v>13025.875</v>
      </c>
      <c r="G2719" s="25">
        <f t="shared" si="505"/>
        <v>1.1248380627021217</v>
      </c>
      <c r="H2719" s="25">
        <f t="shared" si="512"/>
        <v>0.99962528745511148</v>
      </c>
      <c r="I2719" s="4">
        <f t="shared" si="506"/>
        <v>14657.49234625875</v>
      </c>
      <c r="J2719" s="25">
        <f t="shared" si="513"/>
        <v>13166.285191378296</v>
      </c>
      <c r="K2719" s="15">
        <f t="shared" si="507"/>
        <v>13161.351619147506</v>
      </c>
      <c r="L2719" s="36">
        <f t="shared" si="508"/>
        <v>1490.6483808524936</v>
      </c>
      <c r="M2719" s="36">
        <f t="shared" si="509"/>
        <v>1490.6483808524936</v>
      </c>
      <c r="N2719" s="36">
        <f t="shared" si="510"/>
        <v>0.10173685373003642</v>
      </c>
      <c r="O2719" s="36">
        <f t="shared" si="511"/>
        <v>2222032.5953381606</v>
      </c>
      <c r="P2719" s="35">
        <f t="shared" si="514"/>
        <v>2222032.5953381606</v>
      </c>
    </row>
    <row r="2720" spans="1:16" x14ac:dyDescent="0.4">
      <c r="A2720" s="1">
        <v>2719</v>
      </c>
      <c r="B2720" s="21">
        <v>42532</v>
      </c>
      <c r="C2720" s="43">
        <v>3</v>
      </c>
      <c r="D2720" s="23">
        <v>14162</v>
      </c>
      <c r="E2720" s="25">
        <f t="shared" si="515"/>
        <v>13116.25</v>
      </c>
      <c r="F2720" s="25">
        <f t="shared" si="516"/>
        <v>13892.125</v>
      </c>
      <c r="G2720" s="25">
        <f t="shared" si="505"/>
        <v>1.0194264736316438</v>
      </c>
      <c r="H2720" s="25">
        <f t="shared" si="512"/>
        <v>0.99623085886831275</v>
      </c>
      <c r="I2720" s="4">
        <f t="shared" si="506"/>
        <v>14215.580529283736</v>
      </c>
      <c r="J2720" s="25">
        <f t="shared" si="513"/>
        <v>13166.601611405216</v>
      </c>
      <c r="K2720" s="15">
        <f t="shared" si="507"/>
        <v>13116.97483170713</v>
      </c>
      <c r="L2720" s="36">
        <f t="shared" si="508"/>
        <v>1045.0251682928701</v>
      </c>
      <c r="M2720" s="36">
        <f t="shared" si="509"/>
        <v>1045.0251682928701</v>
      </c>
      <c r="N2720" s="36">
        <f t="shared" si="510"/>
        <v>7.3790790022092226E-2</v>
      </c>
      <c r="O2720" s="36">
        <f t="shared" si="511"/>
        <v>1092077.6023655415</v>
      </c>
      <c r="P2720" s="35">
        <f t="shared" si="514"/>
        <v>1092077.6023655415</v>
      </c>
    </row>
    <row r="2721" spans="1:16" x14ac:dyDescent="0.4">
      <c r="A2721" s="1">
        <v>2720</v>
      </c>
      <c r="B2721" s="21">
        <v>42533</v>
      </c>
      <c r="C2721" s="43">
        <v>4</v>
      </c>
      <c r="D2721" s="23">
        <v>14009</v>
      </c>
      <c r="E2721" s="25">
        <f t="shared" si="515"/>
        <v>14668</v>
      </c>
      <c r="F2721" s="25">
        <f t="shared" si="516"/>
        <v>14840.25</v>
      </c>
      <c r="G2721" s="25">
        <f t="shared" si="505"/>
        <v>0.94398679267532559</v>
      </c>
      <c r="H2721" s="25">
        <f t="shared" si="512"/>
        <v>1.0011677938160828</v>
      </c>
      <c r="I2721" s="4">
        <f t="shared" si="506"/>
        <v>13992.659458813445</v>
      </c>
      <c r="J2721" s="25">
        <f t="shared" si="513"/>
        <v>13166.918031432138</v>
      </c>
      <c r="K2721" s="15">
        <f t="shared" si="507"/>
        <v>13182.294276886114</v>
      </c>
      <c r="L2721" s="36">
        <f t="shared" si="508"/>
        <v>826.70572311388605</v>
      </c>
      <c r="M2721" s="36">
        <f t="shared" si="509"/>
        <v>826.70572311388605</v>
      </c>
      <c r="N2721" s="36">
        <f t="shared" si="510"/>
        <v>5.9012472204574631E-2</v>
      </c>
      <c r="O2721" s="36">
        <f t="shared" si="511"/>
        <v>683442.35262925318</v>
      </c>
      <c r="P2721" s="35">
        <f t="shared" si="514"/>
        <v>683442.35262925318</v>
      </c>
    </row>
    <row r="2722" spans="1:16" x14ac:dyDescent="0.4">
      <c r="A2722" s="1">
        <v>2721</v>
      </c>
      <c r="B2722" s="21">
        <v>42534</v>
      </c>
      <c r="C2722" s="43">
        <v>1</v>
      </c>
      <c r="D2722" s="23">
        <v>15849</v>
      </c>
      <c r="E2722" s="25">
        <f t="shared" si="515"/>
        <v>15012.5</v>
      </c>
      <c r="F2722" s="25">
        <f t="shared" si="516"/>
        <v>15399.75</v>
      </c>
      <c r="G2722" s="25">
        <f t="shared" si="505"/>
        <v>1.0291725515024595</v>
      </c>
      <c r="H2722" s="25">
        <f t="shared" si="512"/>
        <v>1.0029760598604931</v>
      </c>
      <c r="I2722" s="4">
        <f t="shared" si="506"/>
        <v>15801.972384270552</v>
      </c>
      <c r="J2722" s="25">
        <f t="shared" si="513"/>
        <v>13167.234451459059</v>
      </c>
      <c r="K2722" s="15">
        <f t="shared" si="507"/>
        <v>13206.420929383748</v>
      </c>
      <c r="L2722" s="36">
        <f t="shared" si="508"/>
        <v>2642.5790706162516</v>
      </c>
      <c r="M2722" s="36">
        <f t="shared" si="509"/>
        <v>2642.5790706162516</v>
      </c>
      <c r="N2722" s="36">
        <f t="shared" si="510"/>
        <v>0.16673475112727942</v>
      </c>
      <c r="O2722" s="36">
        <f t="shared" si="511"/>
        <v>6983224.144459052</v>
      </c>
      <c r="P2722" s="35">
        <f t="shared" si="514"/>
        <v>6983224.144459052</v>
      </c>
    </row>
    <row r="2723" spans="1:16" x14ac:dyDescent="0.4">
      <c r="A2723" s="1">
        <v>2722</v>
      </c>
      <c r="B2723" s="21">
        <v>42535</v>
      </c>
      <c r="C2723" s="43">
        <v>2</v>
      </c>
      <c r="D2723" s="23">
        <v>16030</v>
      </c>
      <c r="E2723" s="25">
        <f t="shared" si="515"/>
        <v>15787</v>
      </c>
      <c r="F2723" s="25">
        <f t="shared" si="516"/>
        <v>15214</v>
      </c>
      <c r="G2723" s="25">
        <f t="shared" si="505"/>
        <v>1.053634810043381</v>
      </c>
      <c r="H2723" s="25">
        <f t="shared" si="512"/>
        <v>0.99962528745511148</v>
      </c>
      <c r="I2723" s="4">
        <f t="shared" si="506"/>
        <v>16036.008893702414</v>
      </c>
      <c r="J2723" s="25">
        <f t="shared" si="513"/>
        <v>13167.550871485979</v>
      </c>
      <c r="K2723" s="15">
        <f t="shared" si="507"/>
        <v>13162.616824988976</v>
      </c>
      <c r="L2723" s="36">
        <f t="shared" si="508"/>
        <v>2867.3831750110239</v>
      </c>
      <c r="M2723" s="36">
        <f t="shared" si="509"/>
        <v>2867.3831750110239</v>
      </c>
      <c r="N2723" s="36">
        <f t="shared" si="510"/>
        <v>0.17887605583350119</v>
      </c>
      <c r="O2723" s="36">
        <f t="shared" si="511"/>
        <v>8221886.2723363005</v>
      </c>
      <c r="P2723" s="35">
        <f t="shared" si="514"/>
        <v>8221886.2723363005</v>
      </c>
    </row>
    <row r="2724" spans="1:16" x14ac:dyDescent="0.4">
      <c r="A2724" s="1">
        <v>2723</v>
      </c>
      <c r="B2724" s="21">
        <v>42536</v>
      </c>
      <c r="C2724" s="43">
        <v>3</v>
      </c>
      <c r="D2724" s="23">
        <v>17260</v>
      </c>
      <c r="E2724" s="25">
        <f t="shared" si="515"/>
        <v>14641</v>
      </c>
      <c r="F2724" s="25">
        <f t="shared" si="516"/>
        <v>14307.5</v>
      </c>
      <c r="G2724" s="25">
        <f t="shared" si="505"/>
        <v>1.2063603005416739</v>
      </c>
      <c r="H2724" s="25">
        <f t="shared" si="512"/>
        <v>0.99623085886831275</v>
      </c>
      <c r="I2724" s="4">
        <f t="shared" si="506"/>
        <v>17325.301506527136</v>
      </c>
      <c r="J2724" s="25">
        <f t="shared" si="513"/>
        <v>13167.867291512901</v>
      </c>
      <c r="K2724" s="15">
        <f t="shared" si="507"/>
        <v>13118.235741287861</v>
      </c>
      <c r="L2724" s="36">
        <f t="shared" si="508"/>
        <v>4141.7642587121391</v>
      </c>
      <c r="M2724" s="36">
        <f t="shared" si="509"/>
        <v>4141.7642587121391</v>
      </c>
      <c r="N2724" s="36">
        <f t="shared" si="510"/>
        <v>0.23996316678517607</v>
      </c>
      <c r="O2724" s="36">
        <f t="shared" si="511"/>
        <v>17154211.174745314</v>
      </c>
      <c r="P2724" s="35">
        <f t="shared" si="514"/>
        <v>17154211.174745314</v>
      </c>
    </row>
    <row r="2725" spans="1:16" x14ac:dyDescent="0.4">
      <c r="A2725" s="1">
        <v>2724</v>
      </c>
      <c r="B2725" s="21">
        <v>42537</v>
      </c>
      <c r="C2725" s="43">
        <v>4</v>
      </c>
      <c r="D2725" s="23">
        <v>9425</v>
      </c>
      <c r="E2725" s="25">
        <f t="shared" si="515"/>
        <v>13974</v>
      </c>
      <c r="F2725" s="25">
        <f t="shared" si="516"/>
        <v>13692.5</v>
      </c>
      <c r="G2725" s="25">
        <f t="shared" si="505"/>
        <v>0.68833302903049109</v>
      </c>
      <c r="H2725" s="25">
        <f t="shared" si="512"/>
        <v>1.0011677938160828</v>
      </c>
      <c r="I2725" s="4">
        <f t="shared" si="506"/>
        <v>9414.0063815630474</v>
      </c>
      <c r="J2725" s="25">
        <f t="shared" si="513"/>
        <v>13168.183711539821</v>
      </c>
      <c r="K2725" s="15">
        <f t="shared" si="507"/>
        <v>13183.561435047199</v>
      </c>
      <c r="L2725" s="36">
        <f t="shared" si="508"/>
        <v>-3758.5614350471988</v>
      </c>
      <c r="M2725" s="36">
        <f t="shared" si="509"/>
        <v>3758.5614350471988</v>
      </c>
      <c r="N2725" s="36">
        <f t="shared" si="510"/>
        <v>0.39878635915620148</v>
      </c>
      <c r="O2725" s="36">
        <f t="shared" si="511"/>
        <v>14126784.061024059</v>
      </c>
      <c r="P2725" s="35">
        <f t="shared" si="514"/>
        <v>14126784.061024059</v>
      </c>
    </row>
    <row r="2726" spans="1:16" x14ac:dyDescent="0.4">
      <c r="A2726" s="1">
        <v>2725</v>
      </c>
      <c r="B2726" s="21">
        <v>42538</v>
      </c>
      <c r="C2726" s="43">
        <v>1</v>
      </c>
      <c r="D2726" s="23">
        <v>13181</v>
      </c>
      <c r="E2726" s="25">
        <f t="shared" si="515"/>
        <v>13411</v>
      </c>
      <c r="F2726" s="25">
        <f t="shared" si="516"/>
        <v>12816.875</v>
      </c>
      <c r="G2726" s="25">
        <f t="shared" si="505"/>
        <v>1.0284098112839519</v>
      </c>
      <c r="H2726" s="25">
        <f t="shared" si="512"/>
        <v>1.0029760598604931</v>
      </c>
      <c r="I2726" s="4">
        <f t="shared" si="506"/>
        <v>13141.888951799492</v>
      </c>
      <c r="J2726" s="25">
        <f t="shared" si="513"/>
        <v>13168.500131566741</v>
      </c>
      <c r="K2726" s="15">
        <f t="shared" si="507"/>
        <v>13207.690376231196</v>
      </c>
      <c r="L2726" s="36">
        <f t="shared" si="508"/>
        <v>-26.690376231195842</v>
      </c>
      <c r="M2726" s="36">
        <f t="shared" si="509"/>
        <v>26.690376231195842</v>
      </c>
      <c r="N2726" s="36">
        <f t="shared" si="510"/>
        <v>2.0249128466122328E-3</v>
      </c>
      <c r="O2726" s="36">
        <f t="shared" si="511"/>
        <v>712.37618336278399</v>
      </c>
      <c r="P2726" s="35">
        <f t="shared" si="514"/>
        <v>712.37618336278399</v>
      </c>
    </row>
    <row r="2727" spans="1:16" x14ac:dyDescent="0.4">
      <c r="A2727" s="1">
        <v>2726</v>
      </c>
      <c r="B2727" s="21">
        <v>42539</v>
      </c>
      <c r="C2727" s="43">
        <v>2</v>
      </c>
      <c r="D2727" s="23">
        <v>13778</v>
      </c>
      <c r="E2727" s="25">
        <f t="shared" si="515"/>
        <v>12222.75</v>
      </c>
      <c r="F2727" s="25">
        <f t="shared" si="516"/>
        <v>12827.75</v>
      </c>
      <c r="G2727" s="25">
        <f t="shared" si="505"/>
        <v>1.0740776831478631</v>
      </c>
      <c r="H2727" s="25">
        <f t="shared" si="512"/>
        <v>0.99962528745511148</v>
      </c>
      <c r="I2727" s="4">
        <f t="shared" si="506"/>
        <v>13783.164724730621</v>
      </c>
      <c r="J2727" s="25">
        <f t="shared" si="513"/>
        <v>13168.816551593663</v>
      </c>
      <c r="K2727" s="15">
        <f t="shared" si="507"/>
        <v>13163.882030830446</v>
      </c>
      <c r="L2727" s="36">
        <f t="shared" si="508"/>
        <v>614.11796916955427</v>
      </c>
      <c r="M2727" s="36">
        <f t="shared" si="509"/>
        <v>614.11796916955427</v>
      </c>
      <c r="N2727" s="36">
        <f t="shared" si="510"/>
        <v>4.457235949844348E-2</v>
      </c>
      <c r="O2727" s="36">
        <f t="shared" si="511"/>
        <v>377140.88005693763</v>
      </c>
      <c r="P2727" s="35">
        <f t="shared" si="514"/>
        <v>377140.88005693763</v>
      </c>
    </row>
    <row r="2728" spans="1:16" x14ac:dyDescent="0.4">
      <c r="A2728" s="1">
        <v>2727</v>
      </c>
      <c r="B2728" s="21">
        <v>42540</v>
      </c>
      <c r="C2728" s="43">
        <v>3</v>
      </c>
      <c r="D2728" s="23">
        <v>12507</v>
      </c>
      <c r="E2728" s="25">
        <f t="shared" si="515"/>
        <v>13432.75</v>
      </c>
      <c r="F2728" s="25">
        <f t="shared" si="516"/>
        <v>13485.125</v>
      </c>
      <c r="G2728" s="25">
        <f t="shared" si="505"/>
        <v>0.92746637498725448</v>
      </c>
      <c r="H2728" s="25">
        <f t="shared" si="512"/>
        <v>0.99623085886831275</v>
      </c>
      <c r="I2728" s="4">
        <f t="shared" si="506"/>
        <v>12554.319000123689</v>
      </c>
      <c r="J2728" s="25">
        <f t="shared" si="513"/>
        <v>13169.132971620584</v>
      </c>
      <c r="K2728" s="15">
        <f t="shared" si="507"/>
        <v>13119.49665086859</v>
      </c>
      <c r="L2728" s="36">
        <f t="shared" si="508"/>
        <v>-612.49665086859022</v>
      </c>
      <c r="M2728" s="36">
        <f t="shared" si="509"/>
        <v>612.49665086859022</v>
      </c>
      <c r="N2728" s="36">
        <f t="shared" si="510"/>
        <v>4.8972307577243961E-2</v>
      </c>
      <c r="O2728" s="36">
        <f t="shared" si="511"/>
        <v>375152.14732523973</v>
      </c>
      <c r="P2728" s="35">
        <f t="shared" si="514"/>
        <v>375152.14732523973</v>
      </c>
    </row>
    <row r="2729" spans="1:16" x14ac:dyDescent="0.4">
      <c r="A2729" s="1">
        <v>2728</v>
      </c>
      <c r="B2729" s="21">
        <v>42541</v>
      </c>
      <c r="C2729" s="43">
        <v>4</v>
      </c>
      <c r="D2729" s="23">
        <v>14265</v>
      </c>
      <c r="E2729" s="25">
        <f t="shared" si="515"/>
        <v>13537.5</v>
      </c>
      <c r="F2729" s="25">
        <f t="shared" si="516"/>
        <v>13841.875</v>
      </c>
      <c r="G2729" s="25">
        <f t="shared" si="505"/>
        <v>1.0305684742854562</v>
      </c>
      <c r="H2729" s="25">
        <f t="shared" si="512"/>
        <v>1.0011677938160828</v>
      </c>
      <c r="I2729" s="4">
        <f t="shared" si="506"/>
        <v>14248.36085230736</v>
      </c>
      <c r="J2729" s="25">
        <f t="shared" si="513"/>
        <v>13169.449391647504</v>
      </c>
      <c r="K2729" s="15">
        <f t="shared" si="507"/>
        <v>13184.828593208285</v>
      </c>
      <c r="L2729" s="36">
        <f t="shared" si="508"/>
        <v>1080.1714067917146</v>
      </c>
      <c r="M2729" s="36">
        <f t="shared" si="509"/>
        <v>1080.1714067917146</v>
      </c>
      <c r="N2729" s="36">
        <f t="shared" si="510"/>
        <v>7.5721795078283541E-2</v>
      </c>
      <c r="O2729" s="36">
        <f t="shared" si="511"/>
        <v>1166770.2680503919</v>
      </c>
      <c r="P2729" s="35">
        <f t="shared" si="514"/>
        <v>1166770.2680503919</v>
      </c>
    </row>
    <row r="2730" spans="1:16" x14ac:dyDescent="0.4">
      <c r="A2730" s="1">
        <v>2729</v>
      </c>
      <c r="B2730" s="21">
        <v>42542</v>
      </c>
      <c r="C2730" s="43">
        <v>1</v>
      </c>
      <c r="D2730" s="23">
        <v>13600</v>
      </c>
      <c r="E2730" s="25">
        <f t="shared" si="515"/>
        <v>14146.25</v>
      </c>
      <c r="F2730" s="25">
        <f t="shared" si="516"/>
        <v>14215</v>
      </c>
      <c r="G2730" s="25">
        <f t="shared" si="505"/>
        <v>0.95673584241997889</v>
      </c>
      <c r="H2730" s="25">
        <f t="shared" si="512"/>
        <v>1.0029760598604931</v>
      </c>
      <c r="I2730" s="4">
        <f t="shared" si="506"/>
        <v>13559.645682761027</v>
      </c>
      <c r="J2730" s="25">
        <f t="shared" si="513"/>
        <v>13169.765811674426</v>
      </c>
      <c r="K2730" s="15">
        <f t="shared" si="507"/>
        <v>13208.959823078645</v>
      </c>
      <c r="L2730" s="36">
        <f t="shared" si="508"/>
        <v>391.04017692135494</v>
      </c>
      <c r="M2730" s="36">
        <f t="shared" si="509"/>
        <v>391.04017692135494</v>
      </c>
      <c r="N2730" s="36">
        <f t="shared" si="510"/>
        <v>2.8752954185393746E-2</v>
      </c>
      <c r="O2730" s="36">
        <f t="shared" si="511"/>
        <v>152912.41996668457</v>
      </c>
      <c r="P2730" s="35">
        <f t="shared" si="514"/>
        <v>152912.41996668457</v>
      </c>
    </row>
    <row r="2731" spans="1:16" x14ac:dyDescent="0.4">
      <c r="A2731" s="1">
        <v>2730</v>
      </c>
      <c r="B2731" s="21">
        <v>42543</v>
      </c>
      <c r="C2731" s="43">
        <v>2</v>
      </c>
      <c r="D2731" s="23">
        <v>16213</v>
      </c>
      <c r="E2731" s="25">
        <f t="shared" si="515"/>
        <v>14283.75</v>
      </c>
      <c r="F2731" s="25">
        <f t="shared" si="516"/>
        <v>14629.75</v>
      </c>
      <c r="G2731" s="25">
        <f t="shared" si="505"/>
        <v>1.1082212614706335</v>
      </c>
      <c r="H2731" s="25">
        <f t="shared" si="512"/>
        <v>0.99962528745511148</v>
      </c>
      <c r="I2731" s="4">
        <f t="shared" si="506"/>
        <v>16219.077491802698</v>
      </c>
      <c r="J2731" s="25">
        <f t="shared" si="513"/>
        <v>13170.082231701346</v>
      </c>
      <c r="K2731" s="15">
        <f t="shared" si="507"/>
        <v>13165.147236671914</v>
      </c>
      <c r="L2731" s="36">
        <f t="shared" si="508"/>
        <v>3047.8527633280864</v>
      </c>
      <c r="M2731" s="36">
        <f t="shared" si="509"/>
        <v>3047.8527633280864</v>
      </c>
      <c r="N2731" s="36">
        <f t="shared" si="510"/>
        <v>0.18798820473250394</v>
      </c>
      <c r="O2731" s="36">
        <f t="shared" si="511"/>
        <v>9289406.4669266529</v>
      </c>
      <c r="P2731" s="35">
        <f t="shared" si="514"/>
        <v>9289406.4669266529</v>
      </c>
    </row>
    <row r="2732" spans="1:16" x14ac:dyDescent="0.4">
      <c r="A2732" s="1">
        <v>2731</v>
      </c>
      <c r="B2732" s="21">
        <v>42544</v>
      </c>
      <c r="C2732" s="43">
        <v>3</v>
      </c>
      <c r="D2732" s="23">
        <v>13057</v>
      </c>
      <c r="E2732" s="25">
        <f t="shared" si="515"/>
        <v>14975.75</v>
      </c>
      <c r="F2732" s="25">
        <f t="shared" si="516"/>
        <v>15249.625</v>
      </c>
      <c r="G2732" s="25">
        <f t="shared" si="505"/>
        <v>0.85621777584694703</v>
      </c>
      <c r="H2732" s="25">
        <f t="shared" si="512"/>
        <v>0.99623085886831275</v>
      </c>
      <c r="I2732" s="4">
        <f t="shared" si="506"/>
        <v>13106.399870841529</v>
      </c>
      <c r="J2732" s="25">
        <f t="shared" si="513"/>
        <v>13170.398651728268</v>
      </c>
      <c r="K2732" s="15">
        <f t="shared" si="507"/>
        <v>13120.757560449321</v>
      </c>
      <c r="L2732" s="36">
        <f t="shared" si="508"/>
        <v>-63.757560449321318</v>
      </c>
      <c r="M2732" s="36">
        <f t="shared" si="509"/>
        <v>63.757560449321318</v>
      </c>
      <c r="N2732" s="36">
        <f t="shared" si="510"/>
        <v>4.883017572897397E-3</v>
      </c>
      <c r="O2732" s="36">
        <f t="shared" si="511"/>
        <v>4065.0265144488621</v>
      </c>
      <c r="P2732" s="35">
        <f t="shared" si="514"/>
        <v>4065.0265144488621</v>
      </c>
    </row>
    <row r="2733" spans="1:16" x14ac:dyDescent="0.4">
      <c r="A2733" s="1">
        <v>2732</v>
      </c>
      <c r="B2733" s="21">
        <v>42545</v>
      </c>
      <c r="C2733" s="43">
        <v>4</v>
      </c>
      <c r="D2733" s="23">
        <v>17033</v>
      </c>
      <c r="E2733" s="25">
        <f t="shared" si="515"/>
        <v>15523.5</v>
      </c>
      <c r="F2733" s="25">
        <f t="shared" si="516"/>
        <v>15230.75</v>
      </c>
      <c r="G2733" s="25">
        <f t="shared" ref="G2733:G2796" si="517">D2733/F2733</f>
        <v>1.1183296948607258</v>
      </c>
      <c r="H2733" s="25">
        <f t="shared" si="512"/>
        <v>1.0011677938160828</v>
      </c>
      <c r="I2733" s="4">
        <f t="shared" ref="I2733:I2796" si="518">D2733/H2733</f>
        <v>17013.132169460307</v>
      </c>
      <c r="J2733" s="25">
        <f t="shared" si="513"/>
        <v>13170.715071755189</v>
      </c>
      <c r="K2733" s="15">
        <f t="shared" ref="K2733:K2796" si="519">H2733*J2733</f>
        <v>13186.095751369372</v>
      </c>
      <c r="L2733" s="36">
        <f t="shared" ref="L2733:L2796" si="520">D2733-K2733</f>
        <v>3846.904248630628</v>
      </c>
      <c r="M2733" s="36">
        <f t="shared" ref="M2733:M2796" si="521">ABS(L2733)</f>
        <v>3846.904248630628</v>
      </c>
      <c r="N2733" s="36">
        <f t="shared" ref="N2733:N2796" si="522">M2733/D2733</f>
        <v>0.22585007037108132</v>
      </c>
      <c r="O2733" s="36">
        <f t="shared" ref="O2733:O2796" si="523">L2733^2</f>
        <v>14798672.298132377</v>
      </c>
      <c r="P2733" s="35">
        <f t="shared" si="514"/>
        <v>14798672.298132377</v>
      </c>
    </row>
    <row r="2734" spans="1:16" x14ac:dyDescent="0.4">
      <c r="A2734" s="1">
        <v>2733</v>
      </c>
      <c r="B2734" s="21">
        <v>42546</v>
      </c>
      <c r="C2734" s="43">
        <v>1</v>
      </c>
      <c r="D2734" s="23">
        <v>15791</v>
      </c>
      <c r="E2734" s="25">
        <f t="shared" si="515"/>
        <v>14938</v>
      </c>
      <c r="F2734" s="25">
        <f t="shared" si="516"/>
        <v>15582.625</v>
      </c>
      <c r="G2734" s="25">
        <f t="shared" si="517"/>
        <v>1.0133722655842645</v>
      </c>
      <c r="H2734" s="25">
        <f t="shared" si="512"/>
        <v>1.0029760598604931</v>
      </c>
      <c r="I2734" s="4">
        <f t="shared" si="518"/>
        <v>15744.14448356466</v>
      </c>
      <c r="J2734" s="25">
        <f t="shared" si="513"/>
        <v>13171.031491782109</v>
      </c>
      <c r="K2734" s="15">
        <f t="shared" si="519"/>
        <v>13210.229269926092</v>
      </c>
      <c r="L2734" s="36">
        <f t="shared" si="520"/>
        <v>2580.7707300739075</v>
      </c>
      <c r="M2734" s="36">
        <f t="shared" si="521"/>
        <v>2580.7707300739075</v>
      </c>
      <c r="N2734" s="36">
        <f t="shared" si="522"/>
        <v>0.16343301437995741</v>
      </c>
      <c r="O2734" s="36">
        <f t="shared" si="523"/>
        <v>6660377.5612062095</v>
      </c>
      <c r="P2734" s="35">
        <f t="shared" si="514"/>
        <v>6660377.5612062095</v>
      </c>
    </row>
    <row r="2735" spans="1:16" x14ac:dyDescent="0.4">
      <c r="A2735" s="1">
        <v>2734</v>
      </c>
      <c r="B2735" s="21">
        <v>42547</v>
      </c>
      <c r="C2735" s="43">
        <v>2</v>
      </c>
      <c r="D2735" s="23">
        <v>13871</v>
      </c>
      <c r="E2735" s="25">
        <f t="shared" si="515"/>
        <v>16227.25</v>
      </c>
      <c r="F2735" s="25">
        <f t="shared" si="516"/>
        <v>15681.125</v>
      </c>
      <c r="G2735" s="25">
        <f t="shared" si="517"/>
        <v>0.88456663664118484</v>
      </c>
      <c r="H2735" s="25">
        <f t="shared" si="512"/>
        <v>0.99962528745511148</v>
      </c>
      <c r="I2735" s="4">
        <f t="shared" si="518"/>
        <v>13876.199586060273</v>
      </c>
      <c r="J2735" s="25">
        <f t="shared" si="513"/>
        <v>13171.347911809031</v>
      </c>
      <c r="K2735" s="15">
        <f t="shared" si="519"/>
        <v>13166.412442513385</v>
      </c>
      <c r="L2735" s="36">
        <f t="shared" si="520"/>
        <v>704.58755748661497</v>
      </c>
      <c r="M2735" s="36">
        <f t="shared" si="521"/>
        <v>704.58755748661497</v>
      </c>
      <c r="N2735" s="36">
        <f t="shared" si="522"/>
        <v>5.0795729038037273E-2</v>
      </c>
      <c r="O2735" s="36">
        <f t="shared" si="523"/>
        <v>496443.62616495398</v>
      </c>
      <c r="P2735" s="35">
        <f t="shared" si="514"/>
        <v>496443.62616495398</v>
      </c>
    </row>
    <row r="2736" spans="1:16" x14ac:dyDescent="0.4">
      <c r="A2736" s="1">
        <v>2735</v>
      </c>
      <c r="B2736" s="21">
        <v>42548</v>
      </c>
      <c r="C2736" s="43">
        <v>3</v>
      </c>
      <c r="D2736" s="23">
        <v>18214</v>
      </c>
      <c r="E2736" s="25">
        <f t="shared" si="515"/>
        <v>15135</v>
      </c>
      <c r="F2736" s="25">
        <f t="shared" si="516"/>
        <v>14906.875</v>
      </c>
      <c r="G2736" s="25">
        <f t="shared" si="517"/>
        <v>1.2218523332355038</v>
      </c>
      <c r="H2736" s="25">
        <f t="shared" si="512"/>
        <v>0.99623085886831275</v>
      </c>
      <c r="I2736" s="4">
        <f t="shared" si="518"/>
        <v>18282.91087137226</v>
      </c>
      <c r="J2736" s="25">
        <f t="shared" si="513"/>
        <v>13171.664331835951</v>
      </c>
      <c r="K2736" s="15">
        <f t="shared" si="519"/>
        <v>13122.018470030051</v>
      </c>
      <c r="L2736" s="36">
        <f t="shared" si="520"/>
        <v>5091.9815299699494</v>
      </c>
      <c r="M2736" s="36">
        <f t="shared" si="521"/>
        <v>5091.9815299699494</v>
      </c>
      <c r="N2736" s="36">
        <f t="shared" si="522"/>
        <v>0.27956415559294773</v>
      </c>
      <c r="O2736" s="36">
        <f t="shared" si="523"/>
        <v>25928275.901555106</v>
      </c>
      <c r="P2736" s="35">
        <f t="shared" si="514"/>
        <v>25928275.901555106</v>
      </c>
    </row>
    <row r="2737" spans="1:16" x14ac:dyDescent="0.4">
      <c r="A2737" s="1">
        <v>2736</v>
      </c>
      <c r="B2737" s="21">
        <v>42549</v>
      </c>
      <c r="C2737" s="43">
        <v>4</v>
      </c>
      <c r="D2737" s="23">
        <v>12664</v>
      </c>
      <c r="E2737" s="25">
        <f t="shared" si="515"/>
        <v>14678.75</v>
      </c>
      <c r="F2737" s="25">
        <f t="shared" si="516"/>
        <v>14338.875</v>
      </c>
      <c r="G2737" s="25">
        <f t="shared" si="517"/>
        <v>0.88319341649885363</v>
      </c>
      <c r="H2737" s="25">
        <f t="shared" si="512"/>
        <v>1.0011677938160828</v>
      </c>
      <c r="I2737" s="4">
        <f t="shared" si="518"/>
        <v>12649.22830940206</v>
      </c>
      <c r="J2737" s="25">
        <f t="shared" si="513"/>
        <v>13171.980751862871</v>
      </c>
      <c r="K2737" s="15">
        <f t="shared" si="519"/>
        <v>13187.362909530459</v>
      </c>
      <c r="L2737" s="36">
        <f t="shared" si="520"/>
        <v>-523.36290953045864</v>
      </c>
      <c r="M2737" s="36">
        <f t="shared" si="521"/>
        <v>523.36290953045864</v>
      </c>
      <c r="N2737" s="36">
        <f t="shared" si="522"/>
        <v>4.132682482078795E-2</v>
      </c>
      <c r="O2737" s="36">
        <f t="shared" si="523"/>
        <v>273908.73507218703</v>
      </c>
      <c r="P2737" s="35">
        <f t="shared" si="514"/>
        <v>273908.73507218703</v>
      </c>
    </row>
    <row r="2738" spans="1:16" x14ac:dyDescent="0.4">
      <c r="A2738" s="1">
        <v>2737</v>
      </c>
      <c r="B2738" s="21">
        <v>42550</v>
      </c>
      <c r="C2738" s="43">
        <v>1</v>
      </c>
      <c r="D2738" s="23">
        <v>13966</v>
      </c>
      <c r="E2738" s="25">
        <f t="shared" si="515"/>
        <v>13999</v>
      </c>
      <c r="F2738" s="25">
        <f t="shared" si="516"/>
        <v>13470</v>
      </c>
      <c r="G2738" s="25">
        <f t="shared" si="517"/>
        <v>1.036822568671121</v>
      </c>
      <c r="H2738" s="25">
        <f t="shared" si="512"/>
        <v>1.0029760598604931</v>
      </c>
      <c r="I2738" s="4">
        <f t="shared" si="518"/>
        <v>13924.559676870625</v>
      </c>
      <c r="J2738" s="25">
        <f t="shared" si="513"/>
        <v>13172.297171889793</v>
      </c>
      <c r="K2738" s="15">
        <f t="shared" si="519"/>
        <v>13211.498716773542</v>
      </c>
      <c r="L2738" s="36">
        <f t="shared" si="520"/>
        <v>754.50128322645833</v>
      </c>
      <c r="M2738" s="36">
        <f t="shared" si="521"/>
        <v>754.50128322645833</v>
      </c>
      <c r="N2738" s="36">
        <f t="shared" si="522"/>
        <v>5.4024150309785073E-2</v>
      </c>
      <c r="O2738" s="36">
        <f t="shared" si="523"/>
        <v>569272.18639037234</v>
      </c>
      <c r="P2738" s="35">
        <f t="shared" si="514"/>
        <v>569272.18639037234</v>
      </c>
    </row>
    <row r="2739" spans="1:16" x14ac:dyDescent="0.4">
      <c r="A2739" s="1">
        <v>2738</v>
      </c>
      <c r="B2739" s="21">
        <v>42551</v>
      </c>
      <c r="C2739" s="43">
        <v>2</v>
      </c>
      <c r="D2739" s="23">
        <v>11152</v>
      </c>
      <c r="E2739" s="25">
        <f t="shared" si="515"/>
        <v>12941</v>
      </c>
      <c r="F2739" s="25">
        <f t="shared" si="516"/>
        <v>13197.25</v>
      </c>
      <c r="G2739" s="25">
        <f t="shared" si="517"/>
        <v>0.84502453162590696</v>
      </c>
      <c r="H2739" s="25">
        <f t="shared" si="512"/>
        <v>0.99962528745511148</v>
      </c>
      <c r="I2739" s="4">
        <f t="shared" si="518"/>
        <v>11156.180360734206</v>
      </c>
      <c r="J2739" s="25">
        <f t="shared" si="513"/>
        <v>13172.613591916714</v>
      </c>
      <c r="K2739" s="15">
        <f t="shared" si="519"/>
        <v>13167.677648354853</v>
      </c>
      <c r="L2739" s="36">
        <f t="shared" si="520"/>
        <v>-2015.6776483548529</v>
      </c>
      <c r="M2739" s="36">
        <f t="shared" si="521"/>
        <v>2015.6776483548529</v>
      </c>
      <c r="N2739" s="36">
        <f t="shared" si="522"/>
        <v>0.18074584364731464</v>
      </c>
      <c r="O2739" s="36">
        <f t="shared" si="523"/>
        <v>4062956.3820773498</v>
      </c>
      <c r="P2739" s="35">
        <f t="shared" si="514"/>
        <v>4062956.3820773498</v>
      </c>
    </row>
    <row r="2740" spans="1:16" x14ac:dyDescent="0.4">
      <c r="A2740" s="1">
        <v>2739</v>
      </c>
      <c r="B2740" s="21">
        <v>42552</v>
      </c>
      <c r="C2740" s="43">
        <v>3</v>
      </c>
      <c r="D2740" s="23">
        <v>13982</v>
      </c>
      <c r="E2740" s="25">
        <f t="shared" si="515"/>
        <v>13453.5</v>
      </c>
      <c r="F2740" s="25">
        <f t="shared" si="516"/>
        <v>13213.125</v>
      </c>
      <c r="G2740" s="25">
        <f t="shared" si="517"/>
        <v>1.0581902464405657</v>
      </c>
      <c r="H2740" s="25">
        <f t="shared" si="512"/>
        <v>0.99623085886831275</v>
      </c>
      <c r="I2740" s="4">
        <f t="shared" si="518"/>
        <v>14034.899517048807</v>
      </c>
      <c r="J2740" s="25">
        <f t="shared" si="513"/>
        <v>13172.930011943634</v>
      </c>
      <c r="K2740" s="15">
        <f t="shared" si="519"/>
        <v>13123.27937961078</v>
      </c>
      <c r="L2740" s="36">
        <f t="shared" si="520"/>
        <v>858.72062038922013</v>
      </c>
      <c r="M2740" s="36">
        <f t="shared" si="521"/>
        <v>858.72062038922013</v>
      </c>
      <c r="N2740" s="36">
        <f t="shared" si="522"/>
        <v>6.1416150793106861E-2</v>
      </c>
      <c r="O2740" s="36">
        <f t="shared" si="523"/>
        <v>737401.10388164711</v>
      </c>
      <c r="P2740" s="35">
        <f t="shared" si="514"/>
        <v>737401.10388164711</v>
      </c>
    </row>
    <row r="2741" spans="1:16" x14ac:dyDescent="0.4">
      <c r="A2741" s="1">
        <v>2740</v>
      </c>
      <c r="B2741" s="21">
        <v>42553</v>
      </c>
      <c r="C2741" s="43">
        <v>4</v>
      </c>
      <c r="D2741" s="23">
        <v>14714</v>
      </c>
      <c r="E2741" s="25">
        <f t="shared" si="515"/>
        <v>12972.75</v>
      </c>
      <c r="F2741" s="25">
        <f t="shared" si="516"/>
        <v>13187.125</v>
      </c>
      <c r="G2741" s="25">
        <f t="shared" si="517"/>
        <v>1.1157852829938293</v>
      </c>
      <c r="H2741" s="25">
        <f t="shared" si="512"/>
        <v>1.0011677938160828</v>
      </c>
      <c r="I2741" s="4">
        <f t="shared" si="518"/>
        <v>14696.837124490045</v>
      </c>
      <c r="J2741" s="25">
        <f t="shared" si="513"/>
        <v>13173.246431970556</v>
      </c>
      <c r="K2741" s="15">
        <f t="shared" si="519"/>
        <v>13188.630067691545</v>
      </c>
      <c r="L2741" s="36">
        <f t="shared" si="520"/>
        <v>1525.3699323084547</v>
      </c>
      <c r="M2741" s="36">
        <f t="shared" si="521"/>
        <v>1525.3699323084547</v>
      </c>
      <c r="N2741" s="36">
        <f t="shared" si="522"/>
        <v>0.10366793069922894</v>
      </c>
      <c r="O2741" s="36">
        <f t="shared" si="523"/>
        <v>2326753.4303906998</v>
      </c>
      <c r="P2741" s="35">
        <f t="shared" si="514"/>
        <v>2326753.4303906998</v>
      </c>
    </row>
    <row r="2742" spans="1:16" x14ac:dyDescent="0.4">
      <c r="A2742" s="1">
        <v>2741</v>
      </c>
      <c r="B2742" s="21">
        <v>42554</v>
      </c>
      <c r="C2742" s="43">
        <v>1</v>
      </c>
      <c r="D2742" s="23">
        <v>12043</v>
      </c>
      <c r="E2742" s="25">
        <f t="shared" si="515"/>
        <v>13401.5</v>
      </c>
      <c r="F2742" s="25">
        <f t="shared" si="516"/>
        <v>13689.5</v>
      </c>
      <c r="G2742" s="25">
        <f t="shared" si="517"/>
        <v>0.87972533693706856</v>
      </c>
      <c r="H2742" s="25">
        <f t="shared" si="512"/>
        <v>1.0029760598604931</v>
      </c>
      <c r="I2742" s="4">
        <f t="shared" si="518"/>
        <v>12007.265658639048</v>
      </c>
      <c r="J2742" s="25">
        <f t="shared" si="513"/>
        <v>13173.562851997476</v>
      </c>
      <c r="K2742" s="15">
        <f t="shared" si="519"/>
        <v>13212.768163620989</v>
      </c>
      <c r="L2742" s="36">
        <f t="shared" si="520"/>
        <v>-1169.7681636209891</v>
      </c>
      <c r="M2742" s="36">
        <f t="shared" si="521"/>
        <v>1169.7681636209891</v>
      </c>
      <c r="N2742" s="36">
        <f t="shared" si="522"/>
        <v>9.7132621740512251E-2</v>
      </c>
      <c r="O2742" s="36">
        <f t="shared" si="523"/>
        <v>1368357.5566212211</v>
      </c>
      <c r="P2742" s="35">
        <f t="shared" si="514"/>
        <v>1368357.5566212211</v>
      </c>
    </row>
    <row r="2743" spans="1:16" x14ac:dyDescent="0.4">
      <c r="A2743" s="1">
        <v>2742</v>
      </c>
      <c r="B2743" s="21">
        <v>42555</v>
      </c>
      <c r="C2743" s="43">
        <v>2</v>
      </c>
      <c r="D2743" s="23">
        <v>12867</v>
      </c>
      <c r="E2743" s="25">
        <f t="shared" si="515"/>
        <v>13977.5</v>
      </c>
      <c r="F2743" s="25">
        <f t="shared" si="516"/>
        <v>14364</v>
      </c>
      <c r="G2743" s="25">
        <f t="shared" si="517"/>
        <v>0.89578111946533001</v>
      </c>
      <c r="H2743" s="25">
        <f t="shared" si="512"/>
        <v>0.99962528745511148</v>
      </c>
      <c r="I2743" s="4">
        <f t="shared" si="518"/>
        <v>12871.823233641233</v>
      </c>
      <c r="J2743" s="25">
        <f t="shared" si="513"/>
        <v>13173.879272024396</v>
      </c>
      <c r="K2743" s="15">
        <f t="shared" si="519"/>
        <v>13168.942854196323</v>
      </c>
      <c r="L2743" s="36">
        <f t="shared" si="520"/>
        <v>-301.94285419632251</v>
      </c>
      <c r="M2743" s="36">
        <f t="shared" si="521"/>
        <v>301.94285419632251</v>
      </c>
      <c r="N2743" s="36">
        <f t="shared" si="522"/>
        <v>2.3466453267764243E-2</v>
      </c>
      <c r="O2743" s="36">
        <f t="shared" si="523"/>
        <v>91169.487200221673</v>
      </c>
      <c r="P2743" s="35">
        <f t="shared" si="514"/>
        <v>91169.487200221673</v>
      </c>
    </row>
    <row r="2744" spans="1:16" x14ac:dyDescent="0.4">
      <c r="A2744" s="1">
        <v>2743</v>
      </c>
      <c r="B2744" s="21">
        <v>42556</v>
      </c>
      <c r="C2744" s="43">
        <v>3</v>
      </c>
      <c r="D2744" s="23">
        <v>16286</v>
      </c>
      <c r="E2744" s="25">
        <f t="shared" si="515"/>
        <v>14750.5</v>
      </c>
      <c r="F2744" s="25">
        <f t="shared" si="516"/>
        <v>15115.125</v>
      </c>
      <c r="G2744" s="25">
        <f t="shared" si="517"/>
        <v>1.0774637986784761</v>
      </c>
      <c r="H2744" s="25">
        <f t="shared" si="512"/>
        <v>0.99623085886831275</v>
      </c>
      <c r="I2744" s="4">
        <f t="shared" si="518"/>
        <v>16347.616473655904</v>
      </c>
      <c r="J2744" s="25">
        <f t="shared" si="513"/>
        <v>13174.195692051318</v>
      </c>
      <c r="K2744" s="15">
        <f t="shared" si="519"/>
        <v>13124.540289191511</v>
      </c>
      <c r="L2744" s="36">
        <f t="shared" si="520"/>
        <v>3161.459710808489</v>
      </c>
      <c r="M2744" s="36">
        <f t="shared" si="521"/>
        <v>3161.459710808489</v>
      </c>
      <c r="N2744" s="36">
        <f t="shared" si="522"/>
        <v>0.19412131344765376</v>
      </c>
      <c r="O2744" s="36">
        <f t="shared" si="523"/>
        <v>9994827.5030652955</v>
      </c>
      <c r="P2744" s="35">
        <f t="shared" si="514"/>
        <v>9994827.5030652955</v>
      </c>
    </row>
    <row r="2745" spans="1:16" x14ac:dyDescent="0.4">
      <c r="A2745" s="1">
        <v>2744</v>
      </c>
      <c r="B2745" s="21">
        <v>42557</v>
      </c>
      <c r="C2745" s="43">
        <v>4</v>
      </c>
      <c r="D2745" s="23">
        <v>17806</v>
      </c>
      <c r="E2745" s="25">
        <f t="shared" si="515"/>
        <v>15479.75</v>
      </c>
      <c r="F2745" s="25">
        <f t="shared" si="516"/>
        <v>16096.5</v>
      </c>
      <c r="G2745" s="25">
        <f t="shared" si="517"/>
        <v>1.1062032118783587</v>
      </c>
      <c r="H2745" s="25">
        <f t="shared" si="512"/>
        <v>1.0011677938160828</v>
      </c>
      <c r="I2745" s="4">
        <f t="shared" si="518"/>
        <v>17785.230517783726</v>
      </c>
      <c r="J2745" s="25">
        <f t="shared" si="513"/>
        <v>13174.512112078239</v>
      </c>
      <c r="K2745" s="15">
        <f t="shared" si="519"/>
        <v>13189.897225852632</v>
      </c>
      <c r="L2745" s="36">
        <f t="shared" si="520"/>
        <v>4616.1027741473681</v>
      </c>
      <c r="M2745" s="36">
        <f t="shared" si="521"/>
        <v>4616.1027741473681</v>
      </c>
      <c r="N2745" s="36">
        <f t="shared" si="522"/>
        <v>0.25924423082934789</v>
      </c>
      <c r="O2745" s="36">
        <f t="shared" si="523"/>
        <v>21308404.821491029</v>
      </c>
      <c r="P2745" s="35">
        <f t="shared" si="514"/>
        <v>21308404.821491029</v>
      </c>
    </row>
    <row r="2746" spans="1:16" x14ac:dyDescent="0.4">
      <c r="A2746" s="1">
        <v>2745</v>
      </c>
      <c r="B2746" s="21">
        <v>42558</v>
      </c>
      <c r="C2746" s="43">
        <v>1</v>
      </c>
      <c r="D2746" s="23">
        <v>14960</v>
      </c>
      <c r="E2746" s="25">
        <f t="shared" si="515"/>
        <v>16713.25</v>
      </c>
      <c r="F2746" s="25">
        <f t="shared" si="516"/>
        <v>16537.25</v>
      </c>
      <c r="G2746" s="25">
        <f t="shared" si="517"/>
        <v>0.9046244085322529</v>
      </c>
      <c r="H2746" s="25">
        <f t="shared" si="512"/>
        <v>1.0029760598604931</v>
      </c>
      <c r="I2746" s="4">
        <f t="shared" si="518"/>
        <v>14915.610251037129</v>
      </c>
      <c r="J2746" s="25">
        <f t="shared" si="513"/>
        <v>13174.828532105159</v>
      </c>
      <c r="K2746" s="15">
        <f t="shared" si="519"/>
        <v>13214.037610468436</v>
      </c>
      <c r="L2746" s="36">
        <f t="shared" si="520"/>
        <v>1745.9623895315635</v>
      </c>
      <c r="M2746" s="36">
        <f t="shared" si="521"/>
        <v>1745.9623895315635</v>
      </c>
      <c r="N2746" s="36">
        <f t="shared" si="522"/>
        <v>0.11670871587777831</v>
      </c>
      <c r="O2746" s="36">
        <f t="shared" si="523"/>
        <v>3048384.6656587673</v>
      </c>
      <c r="P2746" s="35">
        <f t="shared" si="514"/>
        <v>3048384.6656587673</v>
      </c>
    </row>
    <row r="2747" spans="1:16" x14ac:dyDescent="0.4">
      <c r="A2747" s="1">
        <v>2746</v>
      </c>
      <c r="B2747" s="21">
        <v>42559</v>
      </c>
      <c r="C2747" s="43">
        <v>2</v>
      </c>
      <c r="D2747" s="23">
        <v>17801</v>
      </c>
      <c r="E2747" s="25">
        <f t="shared" si="515"/>
        <v>16361.25</v>
      </c>
      <c r="F2747" s="25">
        <f t="shared" si="516"/>
        <v>15905.875</v>
      </c>
      <c r="G2747" s="25">
        <f t="shared" si="517"/>
        <v>1.1191462274159705</v>
      </c>
      <c r="H2747" s="25">
        <f t="shared" si="512"/>
        <v>0.99962528745511148</v>
      </c>
      <c r="I2747" s="4">
        <f t="shared" si="518"/>
        <v>17807.672758377834</v>
      </c>
      <c r="J2747" s="25">
        <f t="shared" si="513"/>
        <v>13175.144952132081</v>
      </c>
      <c r="K2747" s="15">
        <f t="shared" si="519"/>
        <v>13170.208060037792</v>
      </c>
      <c r="L2747" s="36">
        <f t="shared" si="520"/>
        <v>4630.7919399622078</v>
      </c>
      <c r="M2747" s="36">
        <f t="shared" si="521"/>
        <v>4630.7919399622078</v>
      </c>
      <c r="N2747" s="36">
        <f t="shared" si="522"/>
        <v>0.26014223582732476</v>
      </c>
      <c r="O2747" s="36">
        <f t="shared" si="523"/>
        <v>21444233.991218947</v>
      </c>
      <c r="P2747" s="35">
        <f t="shared" si="514"/>
        <v>21444233.991218947</v>
      </c>
    </row>
    <row r="2748" spans="1:16" x14ac:dyDescent="0.4">
      <c r="A2748" s="1">
        <v>2747</v>
      </c>
      <c r="B2748" s="21">
        <v>42560</v>
      </c>
      <c r="C2748" s="43">
        <v>3</v>
      </c>
      <c r="D2748" s="23">
        <v>14878</v>
      </c>
      <c r="E2748" s="25">
        <f t="shared" si="515"/>
        <v>15450.5</v>
      </c>
      <c r="F2748" s="25">
        <f t="shared" si="516"/>
        <v>15082.25</v>
      </c>
      <c r="G2748" s="25">
        <f t="shared" si="517"/>
        <v>0.98645759087669282</v>
      </c>
      <c r="H2748" s="25">
        <f t="shared" si="512"/>
        <v>0.99623085886831275</v>
      </c>
      <c r="I2748" s="4">
        <f t="shared" si="518"/>
        <v>14934.289444618233</v>
      </c>
      <c r="J2748" s="25">
        <f t="shared" si="513"/>
        <v>13175.461372159001</v>
      </c>
      <c r="K2748" s="15">
        <f t="shared" si="519"/>
        <v>13125.80119877224</v>
      </c>
      <c r="L2748" s="36">
        <f t="shared" si="520"/>
        <v>1752.1988012277598</v>
      </c>
      <c r="M2748" s="36">
        <f t="shared" si="521"/>
        <v>1752.1988012277598</v>
      </c>
      <c r="N2748" s="36">
        <f t="shared" si="522"/>
        <v>0.11777112523375183</v>
      </c>
      <c r="O2748" s="36">
        <f t="shared" si="523"/>
        <v>3070200.6390239983</v>
      </c>
      <c r="P2748" s="35">
        <f t="shared" si="514"/>
        <v>3070200.6390239983</v>
      </c>
    </row>
    <row r="2749" spans="1:16" x14ac:dyDescent="0.4">
      <c r="A2749" s="1">
        <v>2748</v>
      </c>
      <c r="B2749" s="21">
        <v>42561</v>
      </c>
      <c r="C2749" s="43">
        <v>4</v>
      </c>
      <c r="D2749" s="23">
        <v>14163</v>
      </c>
      <c r="E2749" s="25">
        <f t="shared" si="515"/>
        <v>14714</v>
      </c>
      <c r="F2749" s="25">
        <f t="shared" si="516"/>
        <v>14161.75</v>
      </c>
      <c r="G2749" s="25">
        <f t="shared" si="517"/>
        <v>1.0000882659275867</v>
      </c>
      <c r="H2749" s="25">
        <f t="shared" si="512"/>
        <v>1.0011677938160828</v>
      </c>
      <c r="I2749" s="4">
        <f t="shared" si="518"/>
        <v>14146.479828337127</v>
      </c>
      <c r="J2749" s="25">
        <f t="shared" si="513"/>
        <v>13175.777792185923</v>
      </c>
      <c r="K2749" s="15">
        <f t="shared" si="519"/>
        <v>13191.164384013719</v>
      </c>
      <c r="L2749" s="36">
        <f t="shared" si="520"/>
        <v>971.83561598628148</v>
      </c>
      <c r="M2749" s="36">
        <f t="shared" si="521"/>
        <v>971.83561598628148</v>
      </c>
      <c r="N2749" s="36">
        <f t="shared" si="522"/>
        <v>6.8617921060953296E-2</v>
      </c>
      <c r="O2749" s="36">
        <f t="shared" si="523"/>
        <v>944464.46449943515</v>
      </c>
      <c r="P2749" s="35">
        <f t="shared" si="514"/>
        <v>944464.46449943515</v>
      </c>
    </row>
    <row r="2750" spans="1:16" x14ac:dyDescent="0.4">
      <c r="A2750" s="1">
        <v>2749</v>
      </c>
      <c r="B2750" s="21">
        <v>42562</v>
      </c>
      <c r="C2750" s="43">
        <v>1</v>
      </c>
      <c r="D2750" s="23">
        <v>12014</v>
      </c>
      <c r="E2750" s="25">
        <f t="shared" si="515"/>
        <v>13609.5</v>
      </c>
      <c r="F2750" s="25">
        <f t="shared" si="516"/>
        <v>13422.625</v>
      </c>
      <c r="G2750" s="25">
        <f t="shared" si="517"/>
        <v>0.89505592236987919</v>
      </c>
      <c r="H2750" s="25">
        <f t="shared" si="512"/>
        <v>1.0029760598604931</v>
      </c>
      <c r="I2750" s="4">
        <f t="shared" si="518"/>
        <v>11978.351708286102</v>
      </c>
      <c r="J2750" s="25">
        <f t="shared" si="513"/>
        <v>13176.094212212844</v>
      </c>
      <c r="K2750" s="15">
        <f t="shared" si="519"/>
        <v>13215.307057315886</v>
      </c>
      <c r="L2750" s="36">
        <f t="shared" si="520"/>
        <v>-1201.3070573158857</v>
      </c>
      <c r="M2750" s="36">
        <f t="shared" si="521"/>
        <v>1201.3070573158857</v>
      </c>
      <c r="N2750" s="36">
        <f t="shared" si="522"/>
        <v>9.9992263801888276E-2</v>
      </c>
      <c r="O2750" s="36">
        <f t="shared" si="523"/>
        <v>1443138.6459569526</v>
      </c>
      <c r="P2750" s="35">
        <f t="shared" si="514"/>
        <v>1443138.6459569526</v>
      </c>
    </row>
    <row r="2751" spans="1:16" x14ac:dyDescent="0.4">
      <c r="A2751" s="1">
        <v>2750</v>
      </c>
      <c r="B2751" s="21">
        <v>42563</v>
      </c>
      <c r="C2751" s="43">
        <v>2</v>
      </c>
      <c r="D2751" s="23">
        <v>13383</v>
      </c>
      <c r="E2751" s="25">
        <f t="shared" si="515"/>
        <v>13235.75</v>
      </c>
      <c r="F2751" s="25">
        <f t="shared" si="516"/>
        <v>12801.625</v>
      </c>
      <c r="G2751" s="25">
        <f t="shared" si="517"/>
        <v>1.0454141564059249</v>
      </c>
      <c r="H2751" s="25">
        <f t="shared" si="512"/>
        <v>0.99962528745511148</v>
      </c>
      <c r="I2751" s="4">
        <f t="shared" si="518"/>
        <v>13388.016657792852</v>
      </c>
      <c r="J2751" s="25">
        <f t="shared" si="513"/>
        <v>13176.410632239764</v>
      </c>
      <c r="K2751" s="15">
        <f t="shared" si="519"/>
        <v>13171.473265879262</v>
      </c>
      <c r="L2751" s="36">
        <f t="shared" si="520"/>
        <v>211.52673412073818</v>
      </c>
      <c r="M2751" s="36">
        <f t="shared" si="521"/>
        <v>211.52673412073818</v>
      </c>
      <c r="N2751" s="36">
        <f t="shared" si="522"/>
        <v>1.5805629090692535E-2</v>
      </c>
      <c r="O2751" s="36">
        <f t="shared" si="523"/>
        <v>44743.559247785466</v>
      </c>
      <c r="P2751" s="35">
        <f t="shared" si="514"/>
        <v>44743.559247785466</v>
      </c>
    </row>
    <row r="2752" spans="1:16" x14ac:dyDescent="0.4">
      <c r="A2752" s="1">
        <v>2751</v>
      </c>
      <c r="B2752" s="21">
        <v>42564</v>
      </c>
      <c r="C2752" s="43">
        <v>3</v>
      </c>
      <c r="D2752" s="23">
        <v>13383</v>
      </c>
      <c r="E2752" s="25">
        <f t="shared" si="515"/>
        <v>12367.5</v>
      </c>
      <c r="F2752" s="25">
        <f t="shared" si="516"/>
        <v>13054.25</v>
      </c>
      <c r="G2752" s="25">
        <f t="shared" si="517"/>
        <v>1.0251833694007699</v>
      </c>
      <c r="H2752" s="25">
        <f t="shared" si="512"/>
        <v>0.99623085886831275</v>
      </c>
      <c r="I2752" s="4">
        <f t="shared" si="518"/>
        <v>13433.633259667013</v>
      </c>
      <c r="J2752" s="25">
        <f t="shared" si="513"/>
        <v>13176.727052266686</v>
      </c>
      <c r="K2752" s="15">
        <f t="shared" si="519"/>
        <v>13127.062108352971</v>
      </c>
      <c r="L2752" s="36">
        <f t="shared" si="520"/>
        <v>255.93789164702866</v>
      </c>
      <c r="M2752" s="36">
        <f t="shared" si="521"/>
        <v>255.93789164702866</v>
      </c>
      <c r="N2752" s="36">
        <f t="shared" si="522"/>
        <v>1.9124104583951928E-2</v>
      </c>
      <c r="O2752" s="36">
        <f t="shared" si="523"/>
        <v>65504.204380726187</v>
      </c>
      <c r="P2752" s="35">
        <f t="shared" si="514"/>
        <v>65504.204380726187</v>
      </c>
    </row>
    <row r="2753" spans="1:16" x14ac:dyDescent="0.4">
      <c r="A2753" s="1">
        <v>2752</v>
      </c>
      <c r="B2753" s="21">
        <v>42565</v>
      </c>
      <c r="C2753" s="43">
        <v>4</v>
      </c>
      <c r="D2753" s="23">
        <v>10690</v>
      </c>
      <c r="E2753" s="25">
        <f t="shared" si="515"/>
        <v>13741</v>
      </c>
      <c r="F2753" s="25">
        <f t="shared" si="516"/>
        <v>13406.5</v>
      </c>
      <c r="G2753" s="25">
        <f t="shared" si="517"/>
        <v>0.79737440793644876</v>
      </c>
      <c r="H2753" s="25">
        <f t="shared" si="512"/>
        <v>1.0011677938160828</v>
      </c>
      <c r="I2753" s="4">
        <f t="shared" si="518"/>
        <v>10677.530845507583</v>
      </c>
      <c r="J2753" s="25">
        <f t="shared" si="513"/>
        <v>13177.043472293606</v>
      </c>
      <c r="K2753" s="15">
        <f t="shared" si="519"/>
        <v>13192.431542174805</v>
      </c>
      <c r="L2753" s="36">
        <f t="shared" si="520"/>
        <v>-2502.4315421748051</v>
      </c>
      <c r="M2753" s="36">
        <f t="shared" si="521"/>
        <v>2502.4315421748051</v>
      </c>
      <c r="N2753" s="36">
        <f t="shared" si="522"/>
        <v>0.23409088327173108</v>
      </c>
      <c r="O2753" s="36">
        <f t="shared" si="523"/>
        <v>6262163.623271374</v>
      </c>
      <c r="P2753" s="35">
        <f t="shared" si="514"/>
        <v>6262163.623271374</v>
      </c>
    </row>
    <row r="2754" spans="1:16" x14ac:dyDescent="0.4">
      <c r="A2754" s="1">
        <v>2753</v>
      </c>
      <c r="B2754" s="21">
        <v>42566</v>
      </c>
      <c r="C2754" s="43">
        <v>1</v>
      </c>
      <c r="D2754" s="23">
        <v>17508</v>
      </c>
      <c r="E2754" s="25">
        <f t="shared" si="515"/>
        <v>13072</v>
      </c>
      <c r="F2754" s="25">
        <f t="shared" si="516"/>
        <v>12745.875</v>
      </c>
      <c r="G2754" s="25">
        <f t="shared" si="517"/>
        <v>1.3736208773426697</v>
      </c>
      <c r="H2754" s="25">
        <f t="shared" ref="H2754:H2817" si="524">VLOOKUP(C2754,$Q$38:$S$42,3,FALSE)</f>
        <v>1.0029760598604931</v>
      </c>
      <c r="I2754" s="4">
        <f t="shared" si="518"/>
        <v>17456.049751013237</v>
      </c>
      <c r="J2754" s="25">
        <f t="shared" si="513"/>
        <v>13177.359892320526</v>
      </c>
      <c r="K2754" s="15">
        <f t="shared" si="519"/>
        <v>13216.576504163333</v>
      </c>
      <c r="L2754" s="36">
        <f t="shared" si="520"/>
        <v>4291.4234958366669</v>
      </c>
      <c r="M2754" s="36">
        <f t="shared" si="521"/>
        <v>4291.4234958366669</v>
      </c>
      <c r="N2754" s="36">
        <f t="shared" si="522"/>
        <v>0.24511214849421217</v>
      </c>
      <c r="O2754" s="36">
        <f t="shared" si="523"/>
        <v>18416315.620618999</v>
      </c>
      <c r="P2754" s="35">
        <f t="shared" si="514"/>
        <v>18416315.620618999</v>
      </c>
    </row>
    <row r="2755" spans="1:16" x14ac:dyDescent="0.4">
      <c r="A2755" s="1">
        <v>2754</v>
      </c>
      <c r="B2755" s="21">
        <v>42567</v>
      </c>
      <c r="C2755" s="43">
        <v>2</v>
      </c>
      <c r="D2755" s="23">
        <v>10707</v>
      </c>
      <c r="E2755" s="25">
        <f t="shared" si="515"/>
        <v>12419.75</v>
      </c>
      <c r="F2755" s="25">
        <f t="shared" si="516"/>
        <v>12965.875</v>
      </c>
      <c r="G2755" s="25">
        <f t="shared" si="517"/>
        <v>0.8257830651614334</v>
      </c>
      <c r="H2755" s="25">
        <f t="shared" si="524"/>
        <v>0.99962528745511148</v>
      </c>
      <c r="I2755" s="4">
        <f t="shared" si="518"/>
        <v>10711.013551146085</v>
      </c>
      <c r="J2755" s="25">
        <f t="shared" ref="J2755:J2818" si="525">INTERCEPT($I$2:$I$3896,$A$2:$A$3896)+SLOPE($I$2:$I$3896,$A$2:$A$3896)*A2755</f>
        <v>13177.676312347448</v>
      </c>
      <c r="K2755" s="15">
        <f t="shared" si="519"/>
        <v>13172.738471720731</v>
      </c>
      <c r="L2755" s="36">
        <f t="shared" si="520"/>
        <v>-2465.7384717207315</v>
      </c>
      <c r="M2755" s="36">
        <f t="shared" si="521"/>
        <v>2465.7384717207315</v>
      </c>
      <c r="N2755" s="36">
        <f t="shared" si="522"/>
        <v>0.23029218938271517</v>
      </c>
      <c r="O2755" s="36">
        <f t="shared" si="523"/>
        <v>6079866.2109236885</v>
      </c>
      <c r="P2755" s="35">
        <f t="shared" ref="P2755:P2818" si="526">(D2755-K2755)^2</f>
        <v>6079866.2109236885</v>
      </c>
    </row>
    <row r="2756" spans="1:16" x14ac:dyDescent="0.4">
      <c r="A2756" s="1">
        <v>2755</v>
      </c>
      <c r="B2756" s="21">
        <v>42568</v>
      </c>
      <c r="C2756" s="43">
        <v>3</v>
      </c>
      <c r="D2756" s="23">
        <v>10774</v>
      </c>
      <c r="E2756" s="25">
        <f t="shared" si="515"/>
        <v>13512</v>
      </c>
      <c r="F2756" s="25">
        <f t="shared" si="516"/>
        <v>13092.125</v>
      </c>
      <c r="G2756" s="25">
        <f t="shared" si="517"/>
        <v>0.82293745285811126</v>
      </c>
      <c r="H2756" s="25">
        <f t="shared" si="524"/>
        <v>0.99623085886831275</v>
      </c>
      <c r="I2756" s="4">
        <f t="shared" si="518"/>
        <v>10814.76236566184</v>
      </c>
      <c r="J2756" s="25">
        <f t="shared" si="525"/>
        <v>13177.992732374369</v>
      </c>
      <c r="K2756" s="15">
        <f t="shared" si="519"/>
        <v>13128.323017933701</v>
      </c>
      <c r="L2756" s="36">
        <f t="shared" si="520"/>
        <v>-2354.3230179337006</v>
      </c>
      <c r="M2756" s="36">
        <f t="shared" si="521"/>
        <v>2354.3230179337006</v>
      </c>
      <c r="N2756" s="36">
        <f t="shared" si="522"/>
        <v>0.2185189361364118</v>
      </c>
      <c r="O2756" s="36">
        <f t="shared" si="523"/>
        <v>5542836.8727724478</v>
      </c>
      <c r="P2756" s="35">
        <f t="shared" si="526"/>
        <v>5542836.8727724478</v>
      </c>
    </row>
    <row r="2757" spans="1:16" x14ac:dyDescent="0.4">
      <c r="A2757" s="1">
        <v>2756</v>
      </c>
      <c r="B2757" s="21">
        <v>42569</v>
      </c>
      <c r="C2757" s="43">
        <v>4</v>
      </c>
      <c r="D2757" s="23">
        <v>15059</v>
      </c>
      <c r="E2757" s="25">
        <f t="shared" ref="E2757:E2820" si="527">AVERAGE(D2755:D2758)</f>
        <v>12672.25</v>
      </c>
      <c r="F2757" s="25">
        <f t="shared" ref="F2757:F2820" si="528">AVERAGE(E2757:E2758)</f>
        <v>12955.625</v>
      </c>
      <c r="G2757" s="25">
        <f t="shared" si="517"/>
        <v>1.1623522601186744</v>
      </c>
      <c r="H2757" s="25">
        <f t="shared" si="524"/>
        <v>1.0011677938160828</v>
      </c>
      <c r="I2757" s="4">
        <f t="shared" si="518"/>
        <v>15041.434705565827</v>
      </c>
      <c r="J2757" s="25">
        <f t="shared" si="525"/>
        <v>13178.309152401289</v>
      </c>
      <c r="K2757" s="15">
        <f t="shared" si="519"/>
        <v>13193.69870033589</v>
      </c>
      <c r="L2757" s="36">
        <f t="shared" si="520"/>
        <v>1865.30129966411</v>
      </c>
      <c r="M2757" s="36">
        <f t="shared" si="521"/>
        <v>1865.30129966411</v>
      </c>
      <c r="N2757" s="36">
        <f t="shared" si="522"/>
        <v>0.12386621287363769</v>
      </c>
      <c r="O2757" s="36">
        <f t="shared" si="523"/>
        <v>3479348.9385286178</v>
      </c>
      <c r="P2757" s="35">
        <f t="shared" si="526"/>
        <v>3479348.9385286178</v>
      </c>
    </row>
    <row r="2758" spans="1:16" x14ac:dyDescent="0.4">
      <c r="A2758" s="1">
        <v>2757</v>
      </c>
      <c r="B2758" s="21">
        <v>42570</v>
      </c>
      <c r="C2758" s="43">
        <v>1</v>
      </c>
      <c r="D2758" s="23">
        <v>14149</v>
      </c>
      <c r="E2758" s="25">
        <f t="shared" si="527"/>
        <v>13239</v>
      </c>
      <c r="F2758" s="25">
        <f t="shared" si="528"/>
        <v>13477.25</v>
      </c>
      <c r="G2758" s="25">
        <f t="shared" si="517"/>
        <v>1.0498432543731102</v>
      </c>
      <c r="H2758" s="25">
        <f t="shared" si="524"/>
        <v>1.0029760598604931</v>
      </c>
      <c r="I2758" s="4">
        <f t="shared" si="518"/>
        <v>14107.016673925424</v>
      </c>
      <c r="J2758" s="25">
        <f t="shared" si="525"/>
        <v>13178.625572428211</v>
      </c>
      <c r="K2758" s="15">
        <f t="shared" si="519"/>
        <v>13217.845951010782</v>
      </c>
      <c r="L2758" s="36">
        <f t="shared" si="520"/>
        <v>931.1540489892177</v>
      </c>
      <c r="M2758" s="36">
        <f t="shared" si="521"/>
        <v>931.1540489892177</v>
      </c>
      <c r="N2758" s="36">
        <f t="shared" si="522"/>
        <v>6.5810590783038928E-2</v>
      </c>
      <c r="O2758" s="36">
        <f t="shared" si="523"/>
        <v>867047.86294901441</v>
      </c>
      <c r="P2758" s="35">
        <f t="shared" si="526"/>
        <v>867047.86294901441</v>
      </c>
    </row>
    <row r="2759" spans="1:16" x14ac:dyDescent="0.4">
      <c r="A2759" s="1">
        <v>2758</v>
      </c>
      <c r="B2759" s="21">
        <v>42571</v>
      </c>
      <c r="C2759" s="43">
        <v>2</v>
      </c>
      <c r="D2759" s="23">
        <v>12974</v>
      </c>
      <c r="E2759" s="25">
        <f t="shared" si="527"/>
        <v>13715.5</v>
      </c>
      <c r="F2759" s="25">
        <f t="shared" si="528"/>
        <v>13914.625</v>
      </c>
      <c r="G2759" s="25">
        <f t="shared" si="517"/>
        <v>0.93240026231393225</v>
      </c>
      <c r="H2759" s="25">
        <f t="shared" si="524"/>
        <v>0.99962528745511148</v>
      </c>
      <c r="I2759" s="4">
        <f t="shared" si="518"/>
        <v>12978.863342912984</v>
      </c>
      <c r="J2759" s="25">
        <f t="shared" si="525"/>
        <v>13178.941992455131</v>
      </c>
      <c r="K2759" s="15">
        <f t="shared" si="519"/>
        <v>13174.003677562199</v>
      </c>
      <c r="L2759" s="36">
        <f t="shared" si="520"/>
        <v>-200.0036775621993</v>
      </c>
      <c r="M2759" s="36">
        <f t="shared" si="521"/>
        <v>200.0036775621993</v>
      </c>
      <c r="N2759" s="36">
        <f t="shared" si="522"/>
        <v>1.5415729733482295E-2</v>
      </c>
      <c r="O2759" s="36">
        <f t="shared" si="523"/>
        <v>40001.471038404183</v>
      </c>
      <c r="P2759" s="35">
        <f t="shared" si="526"/>
        <v>40001.471038404183</v>
      </c>
    </row>
    <row r="2760" spans="1:16" x14ac:dyDescent="0.4">
      <c r="A2760" s="1">
        <v>2759</v>
      </c>
      <c r="B2760" s="21">
        <v>42572</v>
      </c>
      <c r="C2760" s="43">
        <v>3</v>
      </c>
      <c r="D2760" s="23">
        <v>12680</v>
      </c>
      <c r="E2760" s="25">
        <f t="shared" si="527"/>
        <v>14113.75</v>
      </c>
      <c r="F2760" s="25">
        <f t="shared" si="528"/>
        <v>14329.125</v>
      </c>
      <c r="G2760" s="25">
        <f t="shared" si="517"/>
        <v>0.88491097676934216</v>
      </c>
      <c r="H2760" s="25">
        <f t="shared" si="524"/>
        <v>0.99623085886831275</v>
      </c>
      <c r="I2760" s="4">
        <f t="shared" si="518"/>
        <v>12727.973528549483</v>
      </c>
      <c r="J2760" s="25">
        <f t="shared" si="525"/>
        <v>13179.258412482051</v>
      </c>
      <c r="K2760" s="15">
        <f t="shared" si="519"/>
        <v>13129.58392751443</v>
      </c>
      <c r="L2760" s="36">
        <f t="shared" si="520"/>
        <v>-449.58392751442989</v>
      </c>
      <c r="M2760" s="36">
        <f t="shared" si="521"/>
        <v>449.58392751442989</v>
      </c>
      <c r="N2760" s="36">
        <f t="shared" si="522"/>
        <v>3.5456145703030746E-2</v>
      </c>
      <c r="O2760" s="36">
        <f t="shared" si="523"/>
        <v>202125.70787930014</v>
      </c>
      <c r="P2760" s="35">
        <f t="shared" si="526"/>
        <v>202125.70787930014</v>
      </c>
    </row>
    <row r="2761" spans="1:16" x14ac:dyDescent="0.4">
      <c r="A2761" s="1">
        <v>2760</v>
      </c>
      <c r="B2761" s="21">
        <v>42573</v>
      </c>
      <c r="C2761" s="43">
        <v>4</v>
      </c>
      <c r="D2761" s="23">
        <v>16652</v>
      </c>
      <c r="E2761" s="25">
        <f t="shared" si="527"/>
        <v>14544.5</v>
      </c>
      <c r="F2761" s="25">
        <f t="shared" si="528"/>
        <v>14599.75</v>
      </c>
      <c r="G2761" s="25">
        <f t="shared" si="517"/>
        <v>1.1405674754704704</v>
      </c>
      <c r="H2761" s="25">
        <f t="shared" si="524"/>
        <v>1.0011677938160828</v>
      </c>
      <c r="I2761" s="4">
        <f t="shared" si="518"/>
        <v>16632.57657992444</v>
      </c>
      <c r="J2761" s="25">
        <f t="shared" si="525"/>
        <v>13179.574832508973</v>
      </c>
      <c r="K2761" s="15">
        <f t="shared" si="519"/>
        <v>13194.965858496978</v>
      </c>
      <c r="L2761" s="36">
        <f t="shared" si="520"/>
        <v>3457.0341415030216</v>
      </c>
      <c r="M2761" s="36">
        <f t="shared" si="521"/>
        <v>3457.0341415030216</v>
      </c>
      <c r="N2761" s="36">
        <f t="shared" si="522"/>
        <v>0.20760474066196383</v>
      </c>
      <c r="O2761" s="36">
        <f t="shared" si="523"/>
        <v>11951085.055517534</v>
      </c>
      <c r="P2761" s="35">
        <f t="shared" si="526"/>
        <v>11951085.055517534</v>
      </c>
    </row>
    <row r="2762" spans="1:16" x14ac:dyDescent="0.4">
      <c r="A2762" s="1">
        <v>2761</v>
      </c>
      <c r="B2762" s="21">
        <v>42574</v>
      </c>
      <c r="C2762" s="43">
        <v>1</v>
      </c>
      <c r="D2762" s="23">
        <v>15872</v>
      </c>
      <c r="E2762" s="25">
        <f t="shared" si="527"/>
        <v>14655</v>
      </c>
      <c r="F2762" s="25">
        <f t="shared" si="528"/>
        <v>14400.125</v>
      </c>
      <c r="G2762" s="25">
        <f t="shared" si="517"/>
        <v>1.1022126544040416</v>
      </c>
      <c r="H2762" s="25">
        <f t="shared" si="524"/>
        <v>1.0029760598604931</v>
      </c>
      <c r="I2762" s="4">
        <f t="shared" si="518"/>
        <v>15824.90413799875</v>
      </c>
      <c r="J2762" s="25">
        <f t="shared" si="525"/>
        <v>13179.891252535894</v>
      </c>
      <c r="K2762" s="15">
        <f t="shared" si="519"/>
        <v>13219.11539785823</v>
      </c>
      <c r="L2762" s="36">
        <f t="shared" si="520"/>
        <v>2652.8846021417703</v>
      </c>
      <c r="M2762" s="36">
        <f t="shared" si="521"/>
        <v>2652.8846021417703</v>
      </c>
      <c r="N2762" s="36">
        <f t="shared" si="522"/>
        <v>0.16714242705026275</v>
      </c>
      <c r="O2762" s="36">
        <f t="shared" si="523"/>
        <v>7037796.7122808993</v>
      </c>
      <c r="P2762" s="35">
        <f t="shared" si="526"/>
        <v>7037796.7122808993</v>
      </c>
    </row>
    <row r="2763" spans="1:16" x14ac:dyDescent="0.4">
      <c r="A2763" s="1">
        <v>2762</v>
      </c>
      <c r="B2763" s="21">
        <v>42575</v>
      </c>
      <c r="C2763" s="43">
        <v>2</v>
      </c>
      <c r="D2763" s="23">
        <v>13416</v>
      </c>
      <c r="E2763" s="25">
        <f t="shared" si="527"/>
        <v>14145.25</v>
      </c>
      <c r="F2763" s="25">
        <f t="shared" si="528"/>
        <v>13741.625</v>
      </c>
      <c r="G2763" s="25">
        <f t="shared" si="517"/>
        <v>0.97630374864690317</v>
      </c>
      <c r="H2763" s="25">
        <f t="shared" si="524"/>
        <v>0.99962528745511148</v>
      </c>
      <c r="I2763" s="4">
        <f t="shared" si="518"/>
        <v>13421.029027942082</v>
      </c>
      <c r="J2763" s="25">
        <f t="shared" si="525"/>
        <v>13180.207672562814</v>
      </c>
      <c r="K2763" s="15">
        <f t="shared" si="519"/>
        <v>13175.268883403669</v>
      </c>
      <c r="L2763" s="36">
        <f t="shared" si="520"/>
        <v>240.73111659633105</v>
      </c>
      <c r="M2763" s="36">
        <f t="shared" si="521"/>
        <v>240.73111659633105</v>
      </c>
      <c r="N2763" s="36">
        <f t="shared" si="522"/>
        <v>1.7943583526858306E-2</v>
      </c>
      <c r="O2763" s="36">
        <f t="shared" si="523"/>
        <v>57951.470497716335</v>
      </c>
      <c r="P2763" s="35">
        <f t="shared" si="526"/>
        <v>57951.470497716335</v>
      </c>
    </row>
    <row r="2764" spans="1:16" x14ac:dyDescent="0.4">
      <c r="A2764" s="1">
        <v>2763</v>
      </c>
      <c r="B2764" s="21">
        <v>42576</v>
      </c>
      <c r="C2764" s="43">
        <v>3</v>
      </c>
      <c r="D2764" s="23">
        <v>10641</v>
      </c>
      <c r="E2764" s="25">
        <f t="shared" si="527"/>
        <v>13338</v>
      </c>
      <c r="F2764" s="25">
        <f t="shared" si="528"/>
        <v>13315.25</v>
      </c>
      <c r="G2764" s="25">
        <f t="shared" si="517"/>
        <v>0.79915885920279384</v>
      </c>
      <c r="H2764" s="25">
        <f t="shared" si="524"/>
        <v>0.99623085886831275</v>
      </c>
      <c r="I2764" s="4">
        <f t="shared" si="518"/>
        <v>10681.259173288252</v>
      </c>
      <c r="J2764" s="25">
        <f t="shared" si="525"/>
        <v>13180.524092589736</v>
      </c>
      <c r="K2764" s="15">
        <f t="shared" si="519"/>
        <v>13130.844837095161</v>
      </c>
      <c r="L2764" s="36">
        <f t="shared" si="520"/>
        <v>-2489.844837095161</v>
      </c>
      <c r="M2764" s="36">
        <f t="shared" si="521"/>
        <v>2489.844837095161</v>
      </c>
      <c r="N2764" s="36">
        <f t="shared" si="522"/>
        <v>0.23398598224745429</v>
      </c>
      <c r="O2764" s="36">
        <f t="shared" si="523"/>
        <v>6199327.3128094291</v>
      </c>
      <c r="P2764" s="35">
        <f t="shared" si="526"/>
        <v>6199327.3128094291</v>
      </c>
    </row>
    <row r="2765" spans="1:16" x14ac:dyDescent="0.4">
      <c r="A2765" s="1">
        <v>2764</v>
      </c>
      <c r="B2765" s="21">
        <v>42577</v>
      </c>
      <c r="C2765" s="43">
        <v>4</v>
      </c>
      <c r="D2765" s="23">
        <v>13423</v>
      </c>
      <c r="E2765" s="25">
        <f t="shared" si="527"/>
        <v>13292.5</v>
      </c>
      <c r="F2765" s="25">
        <f t="shared" si="528"/>
        <v>13063.125</v>
      </c>
      <c r="G2765" s="25">
        <f t="shared" si="517"/>
        <v>1.0275489211042534</v>
      </c>
      <c r="H2765" s="25">
        <f t="shared" si="524"/>
        <v>1.0011677938160828</v>
      </c>
      <c r="I2765" s="4">
        <f t="shared" si="518"/>
        <v>13407.342987768783</v>
      </c>
      <c r="J2765" s="25">
        <f t="shared" si="525"/>
        <v>13180.840512616656</v>
      </c>
      <c r="K2765" s="15">
        <f t="shared" si="519"/>
        <v>13196.233016658063</v>
      </c>
      <c r="L2765" s="36">
        <f t="shared" si="520"/>
        <v>226.76698334193679</v>
      </c>
      <c r="M2765" s="36">
        <f t="shared" si="521"/>
        <v>226.76698334193679</v>
      </c>
      <c r="N2765" s="36">
        <f t="shared" si="522"/>
        <v>1.689391219115971E-2</v>
      </c>
      <c r="O2765" s="36">
        <f t="shared" si="523"/>
        <v>51423.264734002238</v>
      </c>
      <c r="P2765" s="35">
        <f t="shared" si="526"/>
        <v>51423.264734002238</v>
      </c>
    </row>
    <row r="2766" spans="1:16" x14ac:dyDescent="0.4">
      <c r="A2766" s="1">
        <v>2765</v>
      </c>
      <c r="B2766" s="21">
        <v>42578</v>
      </c>
      <c r="C2766" s="43">
        <v>1</v>
      </c>
      <c r="D2766" s="23">
        <v>15690</v>
      </c>
      <c r="E2766" s="25">
        <f t="shared" si="527"/>
        <v>12833.75</v>
      </c>
      <c r="F2766" s="25">
        <f t="shared" si="528"/>
        <v>13131</v>
      </c>
      <c r="G2766" s="25">
        <f t="shared" si="517"/>
        <v>1.1948823395019419</v>
      </c>
      <c r="H2766" s="25">
        <f t="shared" si="524"/>
        <v>1.0029760598604931</v>
      </c>
      <c r="I2766" s="4">
        <f t="shared" si="518"/>
        <v>15643.444173714743</v>
      </c>
      <c r="J2766" s="25">
        <f t="shared" si="525"/>
        <v>13181.156932643578</v>
      </c>
      <c r="K2766" s="15">
        <f t="shared" si="519"/>
        <v>13220.384844705679</v>
      </c>
      <c r="L2766" s="36">
        <f t="shared" si="520"/>
        <v>2469.6151552943211</v>
      </c>
      <c r="M2766" s="36">
        <f t="shared" si="521"/>
        <v>2469.6151552943211</v>
      </c>
      <c r="N2766" s="36">
        <f t="shared" si="522"/>
        <v>0.15740058351142899</v>
      </c>
      <c r="O2766" s="36">
        <f t="shared" si="523"/>
        <v>6098999.0152593935</v>
      </c>
      <c r="P2766" s="35">
        <f t="shared" si="526"/>
        <v>6098999.0152593935</v>
      </c>
    </row>
    <row r="2767" spans="1:16" x14ac:dyDescent="0.4">
      <c r="A2767" s="1">
        <v>2766</v>
      </c>
      <c r="B2767" s="21">
        <v>42579</v>
      </c>
      <c r="C2767" s="43">
        <v>2</v>
      </c>
      <c r="D2767" s="23">
        <v>11581</v>
      </c>
      <c r="E2767" s="25">
        <f t="shared" si="527"/>
        <v>13428.25</v>
      </c>
      <c r="F2767" s="25">
        <f t="shared" si="528"/>
        <v>13459.75</v>
      </c>
      <c r="G2767" s="25">
        <f t="shared" si="517"/>
        <v>0.86041716970968996</v>
      </c>
      <c r="H2767" s="25">
        <f t="shared" si="524"/>
        <v>0.99962528745511148</v>
      </c>
      <c r="I2767" s="4">
        <f t="shared" si="518"/>
        <v>11585.341172674214</v>
      </c>
      <c r="J2767" s="25">
        <f t="shared" si="525"/>
        <v>13181.473352670499</v>
      </c>
      <c r="K2767" s="15">
        <f t="shared" si="519"/>
        <v>13176.534089245139</v>
      </c>
      <c r="L2767" s="36">
        <f t="shared" si="520"/>
        <v>-1595.5340892451386</v>
      </c>
      <c r="M2767" s="36">
        <f t="shared" si="521"/>
        <v>1595.5340892451386</v>
      </c>
      <c r="N2767" s="36">
        <f t="shared" si="522"/>
        <v>0.13777170272387002</v>
      </c>
      <c r="O2767" s="36">
        <f t="shared" si="523"/>
        <v>2545729.0299433139</v>
      </c>
      <c r="P2767" s="35">
        <f t="shared" si="526"/>
        <v>2545729.0299433139</v>
      </c>
    </row>
    <row r="2768" spans="1:16" x14ac:dyDescent="0.4">
      <c r="A2768" s="1">
        <v>2767</v>
      </c>
      <c r="B2768" s="21">
        <v>42580</v>
      </c>
      <c r="C2768" s="43">
        <v>3</v>
      </c>
      <c r="D2768" s="23">
        <v>13019</v>
      </c>
      <c r="E2768" s="25">
        <f t="shared" si="527"/>
        <v>13491.25</v>
      </c>
      <c r="F2768" s="25">
        <f t="shared" si="528"/>
        <v>13199.875</v>
      </c>
      <c r="G2768" s="25">
        <f t="shared" si="517"/>
        <v>0.98629721872366216</v>
      </c>
      <c r="H2768" s="25">
        <f t="shared" si="524"/>
        <v>0.99623085886831275</v>
      </c>
      <c r="I2768" s="4">
        <f t="shared" si="518"/>
        <v>13068.256101591933</v>
      </c>
      <c r="J2768" s="25">
        <f t="shared" si="525"/>
        <v>13181.789772697419</v>
      </c>
      <c r="K2768" s="15">
        <f t="shared" si="519"/>
        <v>13132.10574667589</v>
      </c>
      <c r="L2768" s="36">
        <f t="shared" si="520"/>
        <v>-113.10574667589026</v>
      </c>
      <c r="M2768" s="36">
        <f t="shared" si="521"/>
        <v>113.10574667589026</v>
      </c>
      <c r="N2768" s="36">
        <f t="shared" si="522"/>
        <v>8.6877445791451163E-3</v>
      </c>
      <c r="O2768" s="36">
        <f t="shared" si="523"/>
        <v>12792.90993111066</v>
      </c>
      <c r="P2768" s="35">
        <f t="shared" si="526"/>
        <v>12792.90993111066</v>
      </c>
    </row>
    <row r="2769" spans="1:16" x14ac:dyDescent="0.4">
      <c r="A2769" s="1">
        <v>2768</v>
      </c>
      <c r="B2769" s="21">
        <v>42581</v>
      </c>
      <c r="C2769" s="43">
        <v>4</v>
      </c>
      <c r="D2769" s="23">
        <v>13675</v>
      </c>
      <c r="E2769" s="25">
        <f t="shared" si="527"/>
        <v>12908.5</v>
      </c>
      <c r="F2769" s="25">
        <f t="shared" si="528"/>
        <v>13867.5</v>
      </c>
      <c r="G2769" s="25">
        <f t="shared" si="517"/>
        <v>0.98611862267892558</v>
      </c>
      <c r="H2769" s="25">
        <f t="shared" si="524"/>
        <v>1.0011677938160828</v>
      </c>
      <c r="I2769" s="4">
        <f t="shared" si="518"/>
        <v>13659.049046989354</v>
      </c>
      <c r="J2769" s="25">
        <f t="shared" si="525"/>
        <v>13182.106192724341</v>
      </c>
      <c r="K2769" s="15">
        <f t="shared" si="519"/>
        <v>13197.500174819152</v>
      </c>
      <c r="L2769" s="36">
        <f t="shared" si="520"/>
        <v>477.49982518084835</v>
      </c>
      <c r="M2769" s="36">
        <f t="shared" si="521"/>
        <v>477.49982518084835</v>
      </c>
      <c r="N2769" s="36">
        <f t="shared" si="522"/>
        <v>3.4917720305729309E-2</v>
      </c>
      <c r="O2769" s="36">
        <f t="shared" si="523"/>
        <v>228006.08304774074</v>
      </c>
      <c r="P2769" s="35">
        <f t="shared" si="526"/>
        <v>228006.08304774074</v>
      </c>
    </row>
    <row r="2770" spans="1:16" x14ac:dyDescent="0.4">
      <c r="A2770" s="1">
        <v>2769</v>
      </c>
      <c r="B2770" s="21">
        <v>42582</v>
      </c>
      <c r="C2770" s="43">
        <v>1</v>
      </c>
      <c r="D2770" s="23">
        <v>13359</v>
      </c>
      <c r="E2770" s="25">
        <f t="shared" si="527"/>
        <v>14826.5</v>
      </c>
      <c r="F2770" s="25">
        <f t="shared" si="528"/>
        <v>15508.75</v>
      </c>
      <c r="G2770" s="25">
        <f t="shared" si="517"/>
        <v>0.86138470218425078</v>
      </c>
      <c r="H2770" s="25">
        <f t="shared" si="524"/>
        <v>1.0029760598604931</v>
      </c>
      <c r="I2770" s="4">
        <f t="shared" si="518"/>
        <v>13319.360785000335</v>
      </c>
      <c r="J2770" s="25">
        <f t="shared" si="525"/>
        <v>13182.422612751261</v>
      </c>
      <c r="K2770" s="15">
        <f t="shared" si="519"/>
        <v>13221.654291553126</v>
      </c>
      <c r="L2770" s="36">
        <f t="shared" si="520"/>
        <v>137.34570844687369</v>
      </c>
      <c r="M2770" s="36">
        <f t="shared" si="521"/>
        <v>137.34570844687369</v>
      </c>
      <c r="N2770" s="36">
        <f t="shared" si="522"/>
        <v>1.02811369448966E-2</v>
      </c>
      <c r="O2770" s="36">
        <f t="shared" si="523"/>
        <v>18863.843628773629</v>
      </c>
      <c r="P2770" s="35">
        <f t="shared" si="526"/>
        <v>18863.843628773629</v>
      </c>
    </row>
    <row r="2771" spans="1:16" x14ac:dyDescent="0.4">
      <c r="A2771" s="1">
        <v>2770</v>
      </c>
      <c r="B2771" s="21">
        <v>42583</v>
      </c>
      <c r="C2771" s="43">
        <v>2</v>
      </c>
      <c r="D2771" s="23">
        <v>19253</v>
      </c>
      <c r="E2771" s="25">
        <f t="shared" si="527"/>
        <v>16191</v>
      </c>
      <c r="F2771" s="25">
        <f t="shared" si="528"/>
        <v>16655.5</v>
      </c>
      <c r="G2771" s="25">
        <f t="shared" si="517"/>
        <v>1.1559544895079703</v>
      </c>
      <c r="H2771" s="25">
        <f t="shared" si="524"/>
        <v>0.99962528745511148</v>
      </c>
      <c r="I2771" s="4">
        <f t="shared" si="518"/>
        <v>19260.217044944016</v>
      </c>
      <c r="J2771" s="25">
        <f t="shared" si="525"/>
        <v>13182.739032778181</v>
      </c>
      <c r="K2771" s="15">
        <f t="shared" si="519"/>
        <v>13177.799295086608</v>
      </c>
      <c r="L2771" s="36">
        <f t="shared" si="520"/>
        <v>6075.2007049133917</v>
      </c>
      <c r="M2771" s="36">
        <f t="shared" si="521"/>
        <v>6075.2007049133917</v>
      </c>
      <c r="N2771" s="36">
        <f t="shared" si="522"/>
        <v>0.31554566586575555</v>
      </c>
      <c r="O2771" s="36">
        <f t="shared" si="523"/>
        <v>36908063.604980171</v>
      </c>
      <c r="P2771" s="35">
        <f t="shared" si="526"/>
        <v>36908063.604980171</v>
      </c>
    </row>
    <row r="2772" spans="1:16" x14ac:dyDescent="0.4">
      <c r="A2772" s="1">
        <v>2771</v>
      </c>
      <c r="B2772" s="21">
        <v>42584</v>
      </c>
      <c r="C2772" s="43">
        <v>3</v>
      </c>
      <c r="D2772" s="23">
        <v>18477</v>
      </c>
      <c r="E2772" s="25">
        <f t="shared" si="527"/>
        <v>17120</v>
      </c>
      <c r="F2772" s="25">
        <f t="shared" si="528"/>
        <v>17143.375</v>
      </c>
      <c r="G2772" s="25">
        <f t="shared" si="517"/>
        <v>1.0777924416866573</v>
      </c>
      <c r="H2772" s="25">
        <f t="shared" si="524"/>
        <v>0.99623085886831275</v>
      </c>
      <c r="I2772" s="4">
        <f t="shared" si="518"/>
        <v>18546.905905915519</v>
      </c>
      <c r="J2772" s="25">
        <f t="shared" si="525"/>
        <v>13183.055452805103</v>
      </c>
      <c r="K2772" s="15">
        <f t="shared" si="519"/>
        <v>13133.366656256621</v>
      </c>
      <c r="L2772" s="36">
        <f t="shared" si="520"/>
        <v>5343.6333437433786</v>
      </c>
      <c r="M2772" s="36">
        <f t="shared" si="521"/>
        <v>5343.6333437433786</v>
      </c>
      <c r="N2772" s="36">
        <f t="shared" si="522"/>
        <v>0.28920459726922004</v>
      </c>
      <c r="O2772" s="36">
        <f t="shared" si="523"/>
        <v>28554417.312366042</v>
      </c>
      <c r="P2772" s="35">
        <f t="shared" si="526"/>
        <v>28554417.312366042</v>
      </c>
    </row>
    <row r="2773" spans="1:16" x14ac:dyDescent="0.4">
      <c r="A2773" s="1">
        <v>2772</v>
      </c>
      <c r="B2773" s="21">
        <v>42585</v>
      </c>
      <c r="C2773" s="43">
        <v>4</v>
      </c>
      <c r="D2773" s="23">
        <v>17391</v>
      </c>
      <c r="E2773" s="25">
        <f t="shared" si="527"/>
        <v>17166.75</v>
      </c>
      <c r="F2773" s="25">
        <f t="shared" si="528"/>
        <v>16881.375</v>
      </c>
      <c r="G2773" s="25">
        <f t="shared" si="517"/>
        <v>1.0301885954195082</v>
      </c>
      <c r="H2773" s="25">
        <f t="shared" si="524"/>
        <v>1.0011677938160828</v>
      </c>
      <c r="I2773" s="4">
        <f t="shared" si="518"/>
        <v>17370.714586924452</v>
      </c>
      <c r="J2773" s="25">
        <f t="shared" si="525"/>
        <v>13183.371872832024</v>
      </c>
      <c r="K2773" s="15">
        <f t="shared" si="519"/>
        <v>13198.767332980236</v>
      </c>
      <c r="L2773" s="36">
        <f t="shared" si="520"/>
        <v>4192.2326670197635</v>
      </c>
      <c r="M2773" s="36">
        <f t="shared" si="521"/>
        <v>4192.2326670197635</v>
      </c>
      <c r="N2773" s="36">
        <f t="shared" si="522"/>
        <v>0.24105759686158149</v>
      </c>
      <c r="O2773" s="36">
        <f t="shared" si="523"/>
        <v>17574814.734427638</v>
      </c>
      <c r="P2773" s="35">
        <f t="shared" si="526"/>
        <v>17574814.734427638</v>
      </c>
    </row>
    <row r="2774" spans="1:16" x14ac:dyDescent="0.4">
      <c r="A2774" s="1">
        <v>2773</v>
      </c>
      <c r="B2774" s="21">
        <v>42586</v>
      </c>
      <c r="C2774" s="43">
        <v>1</v>
      </c>
      <c r="D2774" s="23">
        <v>13546</v>
      </c>
      <c r="E2774" s="25">
        <f t="shared" si="527"/>
        <v>16596</v>
      </c>
      <c r="F2774" s="25">
        <f t="shared" si="528"/>
        <v>16010.875</v>
      </c>
      <c r="G2774" s="25">
        <f t="shared" si="517"/>
        <v>0.84604995042432096</v>
      </c>
      <c r="H2774" s="25">
        <f t="shared" si="524"/>
        <v>1.0029760598604931</v>
      </c>
      <c r="I2774" s="4">
        <f t="shared" si="518"/>
        <v>13505.805913138298</v>
      </c>
      <c r="J2774" s="25">
        <f t="shared" si="525"/>
        <v>13183.688292858944</v>
      </c>
      <c r="K2774" s="15">
        <f t="shared" si="519"/>
        <v>13222.923738400574</v>
      </c>
      <c r="L2774" s="36">
        <f t="shared" si="520"/>
        <v>323.07626159942629</v>
      </c>
      <c r="M2774" s="36">
        <f t="shared" si="521"/>
        <v>323.07626159942629</v>
      </c>
      <c r="N2774" s="36">
        <f t="shared" si="522"/>
        <v>2.3850307219801144E-2</v>
      </c>
      <c r="O2774" s="36">
        <f t="shared" si="523"/>
        <v>104378.27080906092</v>
      </c>
      <c r="P2774" s="35">
        <f t="shared" si="526"/>
        <v>104378.27080906092</v>
      </c>
    </row>
    <row r="2775" spans="1:16" x14ac:dyDescent="0.4">
      <c r="A2775" s="1">
        <v>2774</v>
      </c>
      <c r="B2775" s="21">
        <v>42587</v>
      </c>
      <c r="C2775" s="43">
        <v>2</v>
      </c>
      <c r="D2775" s="23">
        <v>16970</v>
      </c>
      <c r="E2775" s="25">
        <f t="shared" si="527"/>
        <v>15425.75</v>
      </c>
      <c r="F2775" s="25">
        <f t="shared" si="528"/>
        <v>14689.875</v>
      </c>
      <c r="G2775" s="25">
        <f t="shared" si="517"/>
        <v>1.1552174541988955</v>
      </c>
      <c r="H2775" s="25">
        <f t="shared" si="524"/>
        <v>0.99962528745511148</v>
      </c>
      <c r="I2775" s="4">
        <f t="shared" si="518"/>
        <v>16976.361255529006</v>
      </c>
      <c r="J2775" s="25">
        <f t="shared" si="525"/>
        <v>13184.004712885866</v>
      </c>
      <c r="K2775" s="15">
        <f t="shared" si="519"/>
        <v>13179.064500928078</v>
      </c>
      <c r="L2775" s="36">
        <f t="shared" si="520"/>
        <v>3790.9354990719221</v>
      </c>
      <c r="M2775" s="36">
        <f t="shared" si="521"/>
        <v>3790.9354990719221</v>
      </c>
      <c r="N2775" s="36">
        <f t="shared" si="522"/>
        <v>0.22339042422344857</v>
      </c>
      <c r="O2775" s="36">
        <f t="shared" si="523"/>
        <v>14371191.958123684</v>
      </c>
      <c r="P2775" s="35">
        <f t="shared" si="526"/>
        <v>14371191.958123684</v>
      </c>
    </row>
    <row r="2776" spans="1:16" x14ac:dyDescent="0.4">
      <c r="A2776" s="1">
        <v>2775</v>
      </c>
      <c r="B2776" s="21">
        <v>42588</v>
      </c>
      <c r="C2776" s="43">
        <v>3</v>
      </c>
      <c r="D2776" s="23">
        <v>13796</v>
      </c>
      <c r="E2776" s="25">
        <f t="shared" si="527"/>
        <v>13954</v>
      </c>
      <c r="F2776" s="25">
        <f t="shared" si="528"/>
        <v>14116.25</v>
      </c>
      <c r="G2776" s="25">
        <f t="shared" si="517"/>
        <v>0.97731337996989287</v>
      </c>
      <c r="H2776" s="25">
        <f t="shared" si="524"/>
        <v>0.99623085886831275</v>
      </c>
      <c r="I2776" s="4">
        <f t="shared" si="518"/>
        <v>13848.195804406045</v>
      </c>
      <c r="J2776" s="25">
        <f t="shared" si="525"/>
        <v>13184.321132912786</v>
      </c>
      <c r="K2776" s="15">
        <f t="shared" si="519"/>
        <v>13134.627565837351</v>
      </c>
      <c r="L2776" s="36">
        <f t="shared" si="520"/>
        <v>661.37243416264937</v>
      </c>
      <c r="M2776" s="36">
        <f t="shared" si="521"/>
        <v>661.37243416264937</v>
      </c>
      <c r="N2776" s="36">
        <f t="shared" si="522"/>
        <v>4.7939434195611003E-2</v>
      </c>
      <c r="O2776" s="36">
        <f t="shared" si="523"/>
        <v>437413.49667022796</v>
      </c>
      <c r="P2776" s="35">
        <f t="shared" si="526"/>
        <v>437413.49667022796</v>
      </c>
    </row>
    <row r="2777" spans="1:16" x14ac:dyDescent="0.4">
      <c r="A2777" s="1">
        <v>2776</v>
      </c>
      <c r="B2777" s="21">
        <v>42589</v>
      </c>
      <c r="C2777" s="43">
        <v>4</v>
      </c>
      <c r="D2777" s="23">
        <v>11504</v>
      </c>
      <c r="E2777" s="25">
        <f t="shared" si="527"/>
        <v>14278.5</v>
      </c>
      <c r="F2777" s="25">
        <f t="shared" si="528"/>
        <v>14019.625</v>
      </c>
      <c r="G2777" s="25">
        <f t="shared" si="517"/>
        <v>0.82056403077828399</v>
      </c>
      <c r="H2777" s="25">
        <f t="shared" si="524"/>
        <v>1.0011677938160828</v>
      </c>
      <c r="I2777" s="4">
        <f t="shared" si="518"/>
        <v>11490.581370132762</v>
      </c>
      <c r="J2777" s="25">
        <f t="shared" si="525"/>
        <v>13184.637552939706</v>
      </c>
      <c r="K2777" s="15">
        <f t="shared" si="519"/>
        <v>13200.034491141323</v>
      </c>
      <c r="L2777" s="36">
        <f t="shared" si="520"/>
        <v>-1696.0344911413231</v>
      </c>
      <c r="M2777" s="36">
        <f t="shared" si="521"/>
        <v>1696.0344911413231</v>
      </c>
      <c r="N2777" s="36">
        <f t="shared" si="522"/>
        <v>0.14742998010616509</v>
      </c>
      <c r="O2777" s="36">
        <f t="shared" si="523"/>
        <v>2876532.9951410065</v>
      </c>
      <c r="P2777" s="35">
        <f t="shared" si="526"/>
        <v>2876532.9951410065</v>
      </c>
    </row>
    <row r="2778" spans="1:16" x14ac:dyDescent="0.4">
      <c r="A2778" s="1">
        <v>2777</v>
      </c>
      <c r="B2778" s="21">
        <v>42590</v>
      </c>
      <c r="C2778" s="43">
        <v>1</v>
      </c>
      <c r="D2778" s="23">
        <v>14844</v>
      </c>
      <c r="E2778" s="25">
        <f t="shared" si="527"/>
        <v>13760.75</v>
      </c>
      <c r="F2778" s="25">
        <f t="shared" si="528"/>
        <v>13935.25</v>
      </c>
      <c r="G2778" s="25">
        <f t="shared" si="517"/>
        <v>1.0652123212715954</v>
      </c>
      <c r="H2778" s="25">
        <f t="shared" si="524"/>
        <v>1.0029760598604931</v>
      </c>
      <c r="I2778" s="4">
        <f t="shared" si="518"/>
        <v>14799.954449625344</v>
      </c>
      <c r="J2778" s="25">
        <f t="shared" si="525"/>
        <v>13184.953972966628</v>
      </c>
      <c r="K2778" s="15">
        <f t="shared" si="519"/>
        <v>13224.193185248023</v>
      </c>
      <c r="L2778" s="36">
        <f t="shared" si="520"/>
        <v>1619.8068147519771</v>
      </c>
      <c r="M2778" s="36">
        <f t="shared" si="521"/>
        <v>1619.8068147519771</v>
      </c>
      <c r="N2778" s="36">
        <f t="shared" si="522"/>
        <v>0.10912198967609654</v>
      </c>
      <c r="O2778" s="36">
        <f t="shared" si="523"/>
        <v>2623774.1171169458</v>
      </c>
      <c r="P2778" s="35">
        <f t="shared" si="526"/>
        <v>2623774.1171169458</v>
      </c>
    </row>
    <row r="2779" spans="1:16" x14ac:dyDescent="0.4">
      <c r="A2779" s="1">
        <v>2778</v>
      </c>
      <c r="B2779" s="21">
        <v>42591</v>
      </c>
      <c r="C2779" s="43">
        <v>2</v>
      </c>
      <c r="D2779" s="23">
        <v>14899</v>
      </c>
      <c r="E2779" s="25">
        <f t="shared" si="527"/>
        <v>14109.75</v>
      </c>
      <c r="F2779" s="25">
        <f t="shared" si="528"/>
        <v>14353.5</v>
      </c>
      <c r="G2779" s="25">
        <f t="shared" si="517"/>
        <v>1.0380046678510468</v>
      </c>
      <c r="H2779" s="25">
        <f t="shared" si="524"/>
        <v>0.99962528745511148</v>
      </c>
      <c r="I2779" s="4">
        <f t="shared" si="518"/>
        <v>14904.584934951483</v>
      </c>
      <c r="J2779" s="25">
        <f t="shared" si="525"/>
        <v>13185.270392993549</v>
      </c>
      <c r="K2779" s="15">
        <f t="shared" si="519"/>
        <v>13180.329706769548</v>
      </c>
      <c r="L2779" s="36">
        <f t="shared" si="520"/>
        <v>1718.6702932304524</v>
      </c>
      <c r="M2779" s="36">
        <f t="shared" si="521"/>
        <v>1718.6702932304524</v>
      </c>
      <c r="N2779" s="36">
        <f t="shared" si="522"/>
        <v>0.11535474147462597</v>
      </c>
      <c r="O2779" s="36">
        <f t="shared" si="523"/>
        <v>2953827.5768328495</v>
      </c>
      <c r="P2779" s="35">
        <f t="shared" si="526"/>
        <v>2953827.5768328495</v>
      </c>
    </row>
    <row r="2780" spans="1:16" x14ac:dyDescent="0.4">
      <c r="A2780" s="1">
        <v>2779</v>
      </c>
      <c r="B2780" s="21">
        <v>42592</v>
      </c>
      <c r="C2780" s="43">
        <v>3</v>
      </c>
      <c r="D2780" s="23">
        <v>15192</v>
      </c>
      <c r="E2780" s="25">
        <f t="shared" si="527"/>
        <v>14597.25</v>
      </c>
      <c r="F2780" s="25">
        <f t="shared" si="528"/>
        <v>14827.25</v>
      </c>
      <c r="G2780" s="25">
        <f t="shared" si="517"/>
        <v>1.0245999763948137</v>
      </c>
      <c r="H2780" s="25">
        <f t="shared" si="524"/>
        <v>0.99623085886831275</v>
      </c>
      <c r="I2780" s="4">
        <f t="shared" si="518"/>
        <v>15249.477432628055</v>
      </c>
      <c r="J2780" s="25">
        <f t="shared" si="525"/>
        <v>13185.586813020469</v>
      </c>
      <c r="K2780" s="15">
        <f t="shared" si="519"/>
        <v>13135.88847541808</v>
      </c>
      <c r="L2780" s="36">
        <f t="shared" si="520"/>
        <v>2056.1115245819201</v>
      </c>
      <c r="M2780" s="36">
        <f t="shared" si="521"/>
        <v>2056.1115245819201</v>
      </c>
      <c r="N2780" s="36">
        <f t="shared" si="522"/>
        <v>0.13534172752645604</v>
      </c>
      <c r="O2780" s="36">
        <f t="shared" si="523"/>
        <v>4227594.6015185881</v>
      </c>
      <c r="P2780" s="35">
        <f t="shared" si="526"/>
        <v>4227594.6015185881</v>
      </c>
    </row>
    <row r="2781" spans="1:16" x14ac:dyDescent="0.4">
      <c r="A2781" s="1">
        <v>2780</v>
      </c>
      <c r="B2781" s="21">
        <v>42593</v>
      </c>
      <c r="C2781" s="43">
        <v>4</v>
      </c>
      <c r="D2781" s="23">
        <v>13454</v>
      </c>
      <c r="E2781" s="25">
        <f t="shared" si="527"/>
        <v>15057.25</v>
      </c>
      <c r="F2781" s="25">
        <f t="shared" si="528"/>
        <v>15055.5</v>
      </c>
      <c r="G2781" s="25">
        <f t="shared" si="517"/>
        <v>0.89362691375244929</v>
      </c>
      <c r="H2781" s="25">
        <f t="shared" si="524"/>
        <v>1.0011677938160828</v>
      </c>
      <c r="I2781" s="4">
        <f t="shared" si="518"/>
        <v>13438.306828387187</v>
      </c>
      <c r="J2781" s="25">
        <f t="shared" si="525"/>
        <v>13185.903233047391</v>
      </c>
      <c r="K2781" s="15">
        <f t="shared" si="519"/>
        <v>13201.30164930241</v>
      </c>
      <c r="L2781" s="36">
        <f t="shared" si="520"/>
        <v>252.69835069759029</v>
      </c>
      <c r="M2781" s="36">
        <f t="shared" si="521"/>
        <v>252.69835069759029</v>
      </c>
      <c r="N2781" s="36">
        <f t="shared" si="522"/>
        <v>1.8782395621940708E-2</v>
      </c>
      <c r="O2781" s="36">
        <f t="shared" si="523"/>
        <v>63856.456445282325</v>
      </c>
      <c r="P2781" s="35">
        <f t="shared" si="526"/>
        <v>63856.456445282325</v>
      </c>
    </row>
    <row r="2782" spans="1:16" x14ac:dyDescent="0.4">
      <c r="A2782" s="1">
        <v>2781</v>
      </c>
      <c r="B2782" s="21">
        <v>42594</v>
      </c>
      <c r="C2782" s="43">
        <v>1</v>
      </c>
      <c r="D2782" s="23">
        <v>16684</v>
      </c>
      <c r="E2782" s="25">
        <f t="shared" si="527"/>
        <v>15053.75</v>
      </c>
      <c r="F2782" s="25">
        <f t="shared" si="528"/>
        <v>14869.25</v>
      </c>
      <c r="G2782" s="25">
        <f t="shared" si="517"/>
        <v>1.1220471779007011</v>
      </c>
      <c r="H2782" s="25">
        <f t="shared" si="524"/>
        <v>1.0029760598604931</v>
      </c>
      <c r="I2782" s="4">
        <f t="shared" si="518"/>
        <v>16634.494747881246</v>
      </c>
      <c r="J2782" s="25">
        <f t="shared" si="525"/>
        <v>13186.219653074311</v>
      </c>
      <c r="K2782" s="15">
        <f t="shared" si="519"/>
        <v>13225.46263209547</v>
      </c>
      <c r="L2782" s="36">
        <f t="shared" si="520"/>
        <v>3458.5373679045297</v>
      </c>
      <c r="M2782" s="36">
        <f t="shared" si="521"/>
        <v>3458.5373679045297</v>
      </c>
      <c r="N2782" s="36">
        <f t="shared" si="522"/>
        <v>0.20729665355457502</v>
      </c>
      <c r="O2782" s="36">
        <f t="shared" si="523"/>
        <v>11961480.725191992</v>
      </c>
      <c r="P2782" s="35">
        <f t="shared" si="526"/>
        <v>11961480.725191992</v>
      </c>
    </row>
    <row r="2783" spans="1:16" x14ac:dyDescent="0.4">
      <c r="A2783" s="1">
        <v>2782</v>
      </c>
      <c r="B2783" s="21">
        <v>42595</v>
      </c>
      <c r="C2783" s="43">
        <v>2</v>
      </c>
      <c r="D2783" s="23">
        <v>14885</v>
      </c>
      <c r="E2783" s="25">
        <f t="shared" si="527"/>
        <v>14684.75</v>
      </c>
      <c r="F2783" s="25">
        <f t="shared" si="528"/>
        <v>14599.25</v>
      </c>
      <c r="G2783" s="25">
        <f t="shared" si="517"/>
        <v>1.0195729232666062</v>
      </c>
      <c r="H2783" s="25">
        <f t="shared" si="524"/>
        <v>0.99962528745511148</v>
      </c>
      <c r="I2783" s="4">
        <f t="shared" si="518"/>
        <v>14890.579687009385</v>
      </c>
      <c r="J2783" s="25">
        <f t="shared" si="525"/>
        <v>13186.536073101233</v>
      </c>
      <c r="K2783" s="15">
        <f t="shared" si="519"/>
        <v>13181.594912611017</v>
      </c>
      <c r="L2783" s="36">
        <f t="shared" si="520"/>
        <v>1703.4050873889828</v>
      </c>
      <c r="M2783" s="36">
        <f t="shared" si="521"/>
        <v>1703.4050873889828</v>
      </c>
      <c r="N2783" s="36">
        <f t="shared" si="522"/>
        <v>0.11443769481954873</v>
      </c>
      <c r="O2783" s="36">
        <f t="shared" si="523"/>
        <v>2901588.8917426681</v>
      </c>
      <c r="P2783" s="35">
        <f t="shared" si="526"/>
        <v>2901588.8917426681</v>
      </c>
    </row>
    <row r="2784" spans="1:16" x14ac:dyDescent="0.4">
      <c r="A2784" s="1">
        <v>2783</v>
      </c>
      <c r="B2784" s="21">
        <v>42596</v>
      </c>
      <c r="C2784" s="43">
        <v>3</v>
      </c>
      <c r="D2784" s="23">
        <v>13716</v>
      </c>
      <c r="E2784" s="25">
        <f t="shared" si="527"/>
        <v>14513.75</v>
      </c>
      <c r="F2784" s="25">
        <f t="shared" si="528"/>
        <v>14154</v>
      </c>
      <c r="G2784" s="25">
        <f t="shared" si="517"/>
        <v>0.96905468418821539</v>
      </c>
      <c r="H2784" s="25">
        <f t="shared" si="524"/>
        <v>0.99623085886831275</v>
      </c>
      <c r="I2784" s="4">
        <f t="shared" si="518"/>
        <v>13767.893132301633</v>
      </c>
      <c r="J2784" s="25">
        <f t="shared" si="525"/>
        <v>13186.852493128154</v>
      </c>
      <c r="K2784" s="15">
        <f t="shared" si="519"/>
        <v>13137.149384998811</v>
      </c>
      <c r="L2784" s="36">
        <f t="shared" si="520"/>
        <v>578.850615001189</v>
      </c>
      <c r="M2784" s="36">
        <f t="shared" si="521"/>
        <v>578.850615001189</v>
      </c>
      <c r="N2784" s="36">
        <f t="shared" si="522"/>
        <v>4.220258202108406E-2</v>
      </c>
      <c r="O2784" s="36">
        <f t="shared" si="523"/>
        <v>335068.03448725474</v>
      </c>
      <c r="P2784" s="35">
        <f t="shared" si="526"/>
        <v>335068.03448725474</v>
      </c>
    </row>
    <row r="2785" spans="1:16" x14ac:dyDescent="0.4">
      <c r="A2785" s="1">
        <v>2784</v>
      </c>
      <c r="B2785" s="21">
        <v>42597</v>
      </c>
      <c r="C2785" s="43">
        <v>4</v>
      </c>
      <c r="D2785" s="23">
        <v>12770</v>
      </c>
      <c r="E2785" s="25">
        <f t="shared" si="527"/>
        <v>13794.25</v>
      </c>
      <c r="F2785" s="25">
        <f t="shared" si="528"/>
        <v>13875.625</v>
      </c>
      <c r="G2785" s="25">
        <f t="shared" si="517"/>
        <v>0.9203189045538489</v>
      </c>
      <c r="H2785" s="25">
        <f t="shared" si="524"/>
        <v>1.0011677938160828</v>
      </c>
      <c r="I2785" s="4">
        <f t="shared" si="518"/>
        <v>12755.104667645635</v>
      </c>
      <c r="J2785" s="25">
        <f t="shared" si="525"/>
        <v>13187.168913155074</v>
      </c>
      <c r="K2785" s="15">
        <f t="shared" si="519"/>
        <v>13202.568807463496</v>
      </c>
      <c r="L2785" s="36">
        <f t="shared" si="520"/>
        <v>-432.56880746349634</v>
      </c>
      <c r="M2785" s="36">
        <f t="shared" si="521"/>
        <v>432.56880746349634</v>
      </c>
      <c r="N2785" s="36">
        <f t="shared" si="522"/>
        <v>3.3873829871847796E-2</v>
      </c>
      <c r="O2785" s="36">
        <f t="shared" si="523"/>
        <v>187115.77319039137</v>
      </c>
      <c r="P2785" s="35">
        <f t="shared" si="526"/>
        <v>187115.77319039137</v>
      </c>
    </row>
    <row r="2786" spans="1:16" x14ac:dyDescent="0.4">
      <c r="A2786" s="1">
        <v>2785</v>
      </c>
      <c r="B2786" s="21">
        <v>42598</v>
      </c>
      <c r="C2786" s="43">
        <v>1</v>
      </c>
      <c r="D2786" s="23">
        <v>13806</v>
      </c>
      <c r="E2786" s="25">
        <f t="shared" si="527"/>
        <v>13957</v>
      </c>
      <c r="F2786" s="25">
        <f t="shared" si="528"/>
        <v>13667.875</v>
      </c>
      <c r="G2786" s="25">
        <f t="shared" si="517"/>
        <v>1.0101058138152419</v>
      </c>
      <c r="H2786" s="25">
        <f t="shared" si="524"/>
        <v>1.0029760598604931</v>
      </c>
      <c r="I2786" s="4">
        <f t="shared" si="518"/>
        <v>13765.034433544024</v>
      </c>
      <c r="J2786" s="25">
        <f t="shared" si="525"/>
        <v>13187.485333181996</v>
      </c>
      <c r="K2786" s="15">
        <f t="shared" si="519"/>
        <v>13226.73207894292</v>
      </c>
      <c r="L2786" s="36">
        <f t="shared" si="520"/>
        <v>579.26792105708046</v>
      </c>
      <c r="M2786" s="36">
        <f t="shared" si="521"/>
        <v>579.26792105708046</v>
      </c>
      <c r="N2786" s="36">
        <f t="shared" si="522"/>
        <v>4.1957693832904569E-2</v>
      </c>
      <c r="O2786" s="36">
        <f t="shared" si="523"/>
        <v>335551.32436579198</v>
      </c>
      <c r="P2786" s="35">
        <f t="shared" si="526"/>
        <v>335551.32436579198</v>
      </c>
    </row>
    <row r="2787" spans="1:16" x14ac:dyDescent="0.4">
      <c r="A2787" s="1">
        <v>2786</v>
      </c>
      <c r="B2787" s="21">
        <v>42599</v>
      </c>
      <c r="C2787" s="43">
        <v>2</v>
      </c>
      <c r="D2787" s="23">
        <v>15536</v>
      </c>
      <c r="E2787" s="25">
        <f t="shared" si="527"/>
        <v>13378.75</v>
      </c>
      <c r="F2787" s="25">
        <f t="shared" si="528"/>
        <v>13772.625</v>
      </c>
      <c r="G2787" s="25">
        <f t="shared" si="517"/>
        <v>1.1280347791361487</v>
      </c>
      <c r="H2787" s="25">
        <f t="shared" si="524"/>
        <v>0.99962528745511148</v>
      </c>
      <c r="I2787" s="4">
        <f t="shared" si="518"/>
        <v>15541.823716316951</v>
      </c>
      <c r="J2787" s="25">
        <f t="shared" si="525"/>
        <v>13187.801753208916</v>
      </c>
      <c r="K2787" s="15">
        <f t="shared" si="519"/>
        <v>13182.860118452485</v>
      </c>
      <c r="L2787" s="36">
        <f t="shared" si="520"/>
        <v>2353.139881547515</v>
      </c>
      <c r="M2787" s="36">
        <f t="shared" si="521"/>
        <v>2353.139881547515</v>
      </c>
      <c r="N2787" s="36">
        <f t="shared" si="522"/>
        <v>0.15146368959497392</v>
      </c>
      <c r="O2787" s="36">
        <f t="shared" si="523"/>
        <v>5537267.302129453</v>
      </c>
      <c r="P2787" s="35">
        <f t="shared" si="526"/>
        <v>5537267.302129453</v>
      </c>
    </row>
    <row r="2788" spans="1:16" x14ac:dyDescent="0.4">
      <c r="A2788" s="1">
        <v>2787</v>
      </c>
      <c r="B2788" s="21">
        <v>42600</v>
      </c>
      <c r="C2788" s="43">
        <v>3</v>
      </c>
      <c r="D2788" s="23">
        <v>11403</v>
      </c>
      <c r="E2788" s="25">
        <f t="shared" si="527"/>
        <v>14166.5</v>
      </c>
      <c r="F2788" s="25">
        <f t="shared" si="528"/>
        <v>14270.125</v>
      </c>
      <c r="G2788" s="25">
        <f t="shared" si="517"/>
        <v>0.79908199823056913</v>
      </c>
      <c r="H2788" s="25">
        <f t="shared" si="524"/>
        <v>0.99623085886831275</v>
      </c>
      <c r="I2788" s="4">
        <f t="shared" si="518"/>
        <v>11446.142125082788</v>
      </c>
      <c r="J2788" s="25">
        <f t="shared" si="525"/>
        <v>13188.118173235836</v>
      </c>
      <c r="K2788" s="15">
        <f t="shared" si="519"/>
        <v>13138.41029457954</v>
      </c>
      <c r="L2788" s="36">
        <f t="shared" si="520"/>
        <v>-1735.4102945795403</v>
      </c>
      <c r="M2788" s="36">
        <f t="shared" si="521"/>
        <v>1735.4102945795403</v>
      </c>
      <c r="N2788" s="36">
        <f t="shared" si="522"/>
        <v>0.15218892349202318</v>
      </c>
      <c r="O2788" s="36">
        <f t="shared" si="523"/>
        <v>3011648.8905326468</v>
      </c>
      <c r="P2788" s="35">
        <f t="shared" si="526"/>
        <v>3011648.8905326468</v>
      </c>
    </row>
    <row r="2789" spans="1:16" x14ac:dyDescent="0.4">
      <c r="A2789" s="1">
        <v>2788</v>
      </c>
      <c r="B2789" s="21">
        <v>42601</v>
      </c>
      <c r="C2789" s="43">
        <v>4</v>
      </c>
      <c r="D2789" s="23">
        <v>15921</v>
      </c>
      <c r="E2789" s="25">
        <f t="shared" si="527"/>
        <v>14373.75</v>
      </c>
      <c r="F2789" s="25">
        <f t="shared" si="528"/>
        <v>14075.625</v>
      </c>
      <c r="G2789" s="25">
        <f t="shared" si="517"/>
        <v>1.1311043026508592</v>
      </c>
      <c r="H2789" s="25">
        <f t="shared" si="524"/>
        <v>1.0011677938160828</v>
      </c>
      <c r="I2789" s="4">
        <f t="shared" si="518"/>
        <v>15902.429241471116</v>
      </c>
      <c r="J2789" s="25">
        <f t="shared" si="525"/>
        <v>13188.434593262758</v>
      </c>
      <c r="K2789" s="15">
        <f t="shared" si="519"/>
        <v>13203.835965624583</v>
      </c>
      <c r="L2789" s="36">
        <f t="shared" si="520"/>
        <v>2717.164034375417</v>
      </c>
      <c r="M2789" s="36">
        <f t="shared" si="521"/>
        <v>2717.164034375417</v>
      </c>
      <c r="N2789" s="36">
        <f t="shared" si="522"/>
        <v>0.17066541262329107</v>
      </c>
      <c r="O2789" s="36">
        <f t="shared" si="523"/>
        <v>7382980.3897032924</v>
      </c>
      <c r="P2789" s="35">
        <f t="shared" si="526"/>
        <v>7382980.3897032924</v>
      </c>
    </row>
    <row r="2790" spans="1:16" x14ac:dyDescent="0.4">
      <c r="A2790" s="1">
        <v>2789</v>
      </c>
      <c r="B2790" s="21">
        <v>42602</v>
      </c>
      <c r="C2790" s="43">
        <v>1</v>
      </c>
      <c r="D2790" s="23">
        <v>14635</v>
      </c>
      <c r="E2790" s="25">
        <f t="shared" si="527"/>
        <v>13777.5</v>
      </c>
      <c r="F2790" s="25">
        <f t="shared" si="528"/>
        <v>14100.875</v>
      </c>
      <c r="G2790" s="25">
        <f t="shared" si="517"/>
        <v>1.0378788550355917</v>
      </c>
      <c r="H2790" s="25">
        <f t="shared" si="524"/>
        <v>1.0029760598604931</v>
      </c>
      <c r="I2790" s="4">
        <f t="shared" si="518"/>
        <v>14591.574600529972</v>
      </c>
      <c r="J2790" s="25">
        <f t="shared" si="525"/>
        <v>13188.751013289679</v>
      </c>
      <c r="K2790" s="15">
        <f t="shared" si="519"/>
        <v>13228.001525790367</v>
      </c>
      <c r="L2790" s="36">
        <f t="shared" si="520"/>
        <v>1406.9984742096331</v>
      </c>
      <c r="M2790" s="36">
        <f t="shared" si="521"/>
        <v>1406.9984742096331</v>
      </c>
      <c r="N2790" s="36">
        <f t="shared" si="522"/>
        <v>9.613928761254753E-2</v>
      </c>
      <c r="O2790" s="36">
        <f t="shared" si="523"/>
        <v>1979644.7064282354</v>
      </c>
      <c r="P2790" s="35">
        <f t="shared" si="526"/>
        <v>1979644.7064282354</v>
      </c>
    </row>
    <row r="2791" spans="1:16" x14ac:dyDescent="0.4">
      <c r="A2791" s="1">
        <v>2790</v>
      </c>
      <c r="B2791" s="21">
        <v>42603</v>
      </c>
      <c r="C2791" s="43">
        <v>2</v>
      </c>
      <c r="D2791" s="23">
        <v>13151</v>
      </c>
      <c r="E2791" s="25">
        <f t="shared" si="527"/>
        <v>14424.25</v>
      </c>
      <c r="F2791" s="25">
        <f t="shared" si="528"/>
        <v>14418.375</v>
      </c>
      <c r="G2791" s="25">
        <f t="shared" si="517"/>
        <v>0.91210001127034079</v>
      </c>
      <c r="H2791" s="25">
        <f t="shared" si="524"/>
        <v>0.99962528745511148</v>
      </c>
      <c r="I2791" s="4">
        <f t="shared" si="518"/>
        <v>13155.929691895224</v>
      </c>
      <c r="J2791" s="25">
        <f t="shared" si="525"/>
        <v>13189.067433316599</v>
      </c>
      <c r="K2791" s="15">
        <f t="shared" si="519"/>
        <v>13184.125324293955</v>
      </c>
      <c r="L2791" s="36">
        <f t="shared" si="520"/>
        <v>-33.125324293954691</v>
      </c>
      <c r="M2791" s="36">
        <f t="shared" si="521"/>
        <v>33.125324293954691</v>
      </c>
      <c r="N2791" s="36">
        <f t="shared" si="522"/>
        <v>2.5188445208694922E-3</v>
      </c>
      <c r="O2791" s="36">
        <f t="shared" si="523"/>
        <v>1097.2871095796647</v>
      </c>
      <c r="P2791" s="35">
        <f t="shared" si="526"/>
        <v>1097.2871095796647</v>
      </c>
    </row>
    <row r="2792" spans="1:16" x14ac:dyDescent="0.4">
      <c r="A2792" s="1">
        <v>2791</v>
      </c>
      <c r="B2792" s="21">
        <v>42604</v>
      </c>
      <c r="C2792" s="43">
        <v>3</v>
      </c>
      <c r="D2792" s="23">
        <v>13990</v>
      </c>
      <c r="E2792" s="25">
        <f t="shared" si="527"/>
        <v>14412.5</v>
      </c>
      <c r="F2792" s="25">
        <f t="shared" si="528"/>
        <v>14388.375</v>
      </c>
      <c r="G2792" s="25">
        <f t="shared" si="517"/>
        <v>0.97231271773219696</v>
      </c>
      <c r="H2792" s="25">
        <f t="shared" si="524"/>
        <v>0.99623085886831275</v>
      </c>
      <c r="I2792" s="4">
        <f t="shared" si="518"/>
        <v>14042.929784259248</v>
      </c>
      <c r="J2792" s="25">
        <f t="shared" si="525"/>
        <v>13189.383853343521</v>
      </c>
      <c r="K2792" s="15">
        <f t="shared" si="519"/>
        <v>13139.671204160271</v>
      </c>
      <c r="L2792" s="36">
        <f t="shared" si="520"/>
        <v>850.32879583972863</v>
      </c>
      <c r="M2792" s="36">
        <f t="shared" si="521"/>
        <v>850.32879583972863</v>
      </c>
      <c r="N2792" s="36">
        <f t="shared" si="522"/>
        <v>6.0781186264455229E-2</v>
      </c>
      <c r="O2792" s="36">
        <f t="shared" si="523"/>
        <v>723059.06103424286</v>
      </c>
      <c r="P2792" s="35">
        <f t="shared" si="526"/>
        <v>723059.06103424286</v>
      </c>
    </row>
    <row r="2793" spans="1:16" x14ac:dyDescent="0.4">
      <c r="A2793" s="1">
        <v>2792</v>
      </c>
      <c r="B2793" s="21">
        <v>42605</v>
      </c>
      <c r="C2793" s="43">
        <v>4</v>
      </c>
      <c r="D2793" s="23">
        <v>15874</v>
      </c>
      <c r="E2793" s="25">
        <f t="shared" si="527"/>
        <v>14364.25</v>
      </c>
      <c r="F2793" s="25">
        <f t="shared" si="528"/>
        <v>14451</v>
      </c>
      <c r="G2793" s="25">
        <f t="shared" si="517"/>
        <v>1.0984706940696145</v>
      </c>
      <c r="H2793" s="25">
        <f t="shared" si="524"/>
        <v>1.0011677938160828</v>
      </c>
      <c r="I2793" s="4">
        <f t="shared" si="518"/>
        <v>15855.484063759342</v>
      </c>
      <c r="J2793" s="25">
        <f t="shared" si="525"/>
        <v>13189.700273370441</v>
      </c>
      <c r="K2793" s="15">
        <f t="shared" si="519"/>
        <v>13205.103123785668</v>
      </c>
      <c r="L2793" s="36">
        <f t="shared" si="520"/>
        <v>2668.8968762143322</v>
      </c>
      <c r="M2793" s="36">
        <f t="shared" si="521"/>
        <v>2668.8968762143322</v>
      </c>
      <c r="N2793" s="36">
        <f t="shared" si="522"/>
        <v>0.16813007913659647</v>
      </c>
      <c r="O2793" s="36">
        <f t="shared" si="523"/>
        <v>7123010.535866621</v>
      </c>
      <c r="P2793" s="35">
        <f t="shared" si="526"/>
        <v>7123010.535866621</v>
      </c>
    </row>
    <row r="2794" spans="1:16" x14ac:dyDescent="0.4">
      <c r="A2794" s="1">
        <v>2793</v>
      </c>
      <c r="B2794" s="21">
        <v>42606</v>
      </c>
      <c r="C2794" s="43">
        <v>1</v>
      </c>
      <c r="D2794" s="23">
        <v>14442</v>
      </c>
      <c r="E2794" s="25">
        <f t="shared" si="527"/>
        <v>14537.75</v>
      </c>
      <c r="F2794" s="25">
        <f t="shared" si="528"/>
        <v>15049</v>
      </c>
      <c r="G2794" s="25">
        <f t="shared" si="517"/>
        <v>0.95966509402618116</v>
      </c>
      <c r="H2794" s="25">
        <f t="shared" si="524"/>
        <v>1.0029760598604931</v>
      </c>
      <c r="I2794" s="4">
        <f t="shared" si="518"/>
        <v>14399.14727576726</v>
      </c>
      <c r="J2794" s="25">
        <f t="shared" si="525"/>
        <v>13190.016693397361</v>
      </c>
      <c r="K2794" s="15">
        <f t="shared" si="519"/>
        <v>13229.270972637814</v>
      </c>
      <c r="L2794" s="36">
        <f t="shared" si="520"/>
        <v>1212.7290273621857</v>
      </c>
      <c r="M2794" s="36">
        <f t="shared" si="521"/>
        <v>1212.7290273621857</v>
      </c>
      <c r="N2794" s="36">
        <f t="shared" si="522"/>
        <v>8.3972374142236919E-2</v>
      </c>
      <c r="O2794" s="36">
        <f t="shared" si="523"/>
        <v>1470711.6938068329</v>
      </c>
      <c r="P2794" s="35">
        <f t="shared" si="526"/>
        <v>1470711.6938068329</v>
      </c>
    </row>
    <row r="2795" spans="1:16" x14ac:dyDescent="0.4">
      <c r="A2795" s="1">
        <v>2794</v>
      </c>
      <c r="B2795" s="21">
        <v>42607</v>
      </c>
      <c r="C2795" s="43">
        <v>2</v>
      </c>
      <c r="D2795" s="23">
        <v>13845</v>
      </c>
      <c r="E2795" s="25">
        <f t="shared" si="527"/>
        <v>15560.25</v>
      </c>
      <c r="F2795" s="25">
        <f t="shared" si="528"/>
        <v>15705.625</v>
      </c>
      <c r="G2795" s="25">
        <f t="shared" si="517"/>
        <v>0.88153129849974132</v>
      </c>
      <c r="H2795" s="25">
        <f t="shared" si="524"/>
        <v>0.99962528745511148</v>
      </c>
      <c r="I2795" s="4">
        <f t="shared" si="518"/>
        <v>13850.189839882092</v>
      </c>
      <c r="J2795" s="25">
        <f t="shared" si="525"/>
        <v>13190.333113424284</v>
      </c>
      <c r="K2795" s="15">
        <f t="shared" si="519"/>
        <v>13185.390530135424</v>
      </c>
      <c r="L2795" s="36">
        <f t="shared" si="520"/>
        <v>659.60946986457566</v>
      </c>
      <c r="M2795" s="36">
        <f t="shared" si="521"/>
        <v>659.60946986457566</v>
      </c>
      <c r="N2795" s="36">
        <f t="shared" si="522"/>
        <v>4.7642431915101167E-2</v>
      </c>
      <c r="O2795" s="36">
        <f t="shared" si="523"/>
        <v>435084.65273502655</v>
      </c>
      <c r="P2795" s="35">
        <f t="shared" si="526"/>
        <v>435084.65273502655</v>
      </c>
    </row>
    <row r="2796" spans="1:16" x14ac:dyDescent="0.4">
      <c r="A2796" s="1">
        <v>2795</v>
      </c>
      <c r="B2796" s="21">
        <v>42608</v>
      </c>
      <c r="C2796" s="43">
        <v>3</v>
      </c>
      <c r="D2796" s="23">
        <v>18080</v>
      </c>
      <c r="E2796" s="25">
        <f t="shared" si="527"/>
        <v>15851</v>
      </c>
      <c r="F2796" s="25">
        <f t="shared" si="528"/>
        <v>15956.5</v>
      </c>
      <c r="G2796" s="25">
        <f t="shared" si="517"/>
        <v>1.1330805627800582</v>
      </c>
      <c r="H2796" s="25">
        <f t="shared" si="524"/>
        <v>0.99623085886831275</v>
      </c>
      <c r="I2796" s="4">
        <f t="shared" si="518"/>
        <v>18148.40389559737</v>
      </c>
      <c r="J2796" s="25">
        <f t="shared" si="525"/>
        <v>13190.649533451204</v>
      </c>
      <c r="K2796" s="15">
        <f t="shared" si="519"/>
        <v>13140.932113741002</v>
      </c>
      <c r="L2796" s="36">
        <f t="shared" si="520"/>
        <v>4939.0678862589975</v>
      </c>
      <c r="M2796" s="36">
        <f t="shared" si="521"/>
        <v>4939.0678862589975</v>
      </c>
      <c r="N2796" s="36">
        <f t="shared" si="522"/>
        <v>0.2731785335320242</v>
      </c>
      <c r="O2796" s="36">
        <f t="shared" si="523"/>
        <v>24394391.58507492</v>
      </c>
      <c r="P2796" s="35">
        <f t="shared" si="526"/>
        <v>24394391.58507492</v>
      </c>
    </row>
    <row r="2797" spans="1:16" x14ac:dyDescent="0.4">
      <c r="A2797" s="1">
        <v>2796</v>
      </c>
      <c r="B2797" s="21">
        <v>42609</v>
      </c>
      <c r="C2797" s="43">
        <v>4</v>
      </c>
      <c r="D2797" s="23">
        <v>17037</v>
      </c>
      <c r="E2797" s="25">
        <f t="shared" si="527"/>
        <v>16062</v>
      </c>
      <c r="F2797" s="25">
        <f t="shared" si="528"/>
        <v>16534.25</v>
      </c>
      <c r="G2797" s="25">
        <f t="shared" ref="G2797:G2860" si="529">D2797/F2797</f>
        <v>1.0304065802803273</v>
      </c>
      <c r="H2797" s="25">
        <f t="shared" si="524"/>
        <v>1.0011677938160828</v>
      </c>
      <c r="I2797" s="4">
        <f t="shared" ref="I2797:I2860" si="530">D2797/H2797</f>
        <v>17017.127503733649</v>
      </c>
      <c r="J2797" s="25">
        <f t="shared" si="525"/>
        <v>13190.965953478124</v>
      </c>
      <c r="K2797" s="15">
        <f t="shared" ref="K2797:K2860" si="531">H2797*J2797</f>
        <v>13206.370281946754</v>
      </c>
      <c r="L2797" s="36">
        <f t="shared" ref="L2797:L2860" si="532">D2797-K2797</f>
        <v>3830.6297180532456</v>
      </c>
      <c r="M2797" s="36">
        <f t="shared" ref="M2797:M2860" si="533">ABS(L2797)</f>
        <v>3830.6297180532456</v>
      </c>
      <c r="N2797" s="36">
        <f t="shared" ref="N2797:N2860" si="534">M2797/D2797</f>
        <v>0.224841798324426</v>
      </c>
      <c r="O2797" s="36">
        <f t="shared" ref="O2797:O2860" si="535">L2797^2</f>
        <v>14673724.036832688</v>
      </c>
      <c r="P2797" s="35">
        <f t="shared" si="526"/>
        <v>14673724.036832688</v>
      </c>
    </row>
    <row r="2798" spans="1:16" x14ac:dyDescent="0.4">
      <c r="A2798" s="1">
        <v>2797</v>
      </c>
      <c r="B2798" s="21">
        <v>42610</v>
      </c>
      <c r="C2798" s="43">
        <v>1</v>
      </c>
      <c r="D2798" s="23">
        <v>15286</v>
      </c>
      <c r="E2798" s="25">
        <f t="shared" si="527"/>
        <v>17006.5</v>
      </c>
      <c r="F2798" s="25">
        <f t="shared" si="528"/>
        <v>17140.75</v>
      </c>
      <c r="G2798" s="25">
        <f t="shared" si="529"/>
        <v>0.89179294955004884</v>
      </c>
      <c r="H2798" s="25">
        <f t="shared" si="524"/>
        <v>1.0029760598604931</v>
      </c>
      <c r="I2798" s="4">
        <f t="shared" si="530"/>
        <v>15240.642934315078</v>
      </c>
      <c r="J2798" s="25">
        <f t="shared" si="525"/>
        <v>13191.282373505046</v>
      </c>
      <c r="K2798" s="15">
        <f t="shared" si="531"/>
        <v>13230.540419485265</v>
      </c>
      <c r="L2798" s="36">
        <f t="shared" si="532"/>
        <v>2055.4595805147346</v>
      </c>
      <c r="M2798" s="36">
        <f t="shared" si="533"/>
        <v>2055.4595805147346</v>
      </c>
      <c r="N2798" s="36">
        <f t="shared" si="534"/>
        <v>0.13446680495320781</v>
      </c>
      <c r="O2798" s="36">
        <f t="shared" si="535"/>
        <v>4224914.087129809</v>
      </c>
      <c r="P2798" s="35">
        <f t="shared" si="526"/>
        <v>4224914.087129809</v>
      </c>
    </row>
    <row r="2799" spans="1:16" x14ac:dyDescent="0.4">
      <c r="A2799" s="1">
        <v>2798</v>
      </c>
      <c r="B2799" s="21">
        <v>42611</v>
      </c>
      <c r="C2799" s="43">
        <v>2</v>
      </c>
      <c r="D2799" s="23">
        <v>17623</v>
      </c>
      <c r="E2799" s="25">
        <f t="shared" si="527"/>
        <v>17275</v>
      </c>
      <c r="F2799" s="25">
        <f t="shared" si="528"/>
        <v>16794.375</v>
      </c>
      <c r="G2799" s="25">
        <f t="shared" si="529"/>
        <v>1.049339436567303</v>
      </c>
      <c r="H2799" s="25">
        <f t="shared" si="524"/>
        <v>0.99962528745511148</v>
      </c>
      <c r="I2799" s="4">
        <f t="shared" si="530"/>
        <v>17629.606034542587</v>
      </c>
      <c r="J2799" s="25">
        <f t="shared" si="525"/>
        <v>13191.598793531966</v>
      </c>
      <c r="K2799" s="15">
        <f t="shared" si="531"/>
        <v>13186.655735976894</v>
      </c>
      <c r="L2799" s="36">
        <f t="shared" si="532"/>
        <v>4436.344264023106</v>
      </c>
      <c r="M2799" s="36">
        <f t="shared" si="533"/>
        <v>4436.344264023106</v>
      </c>
      <c r="N2799" s="36">
        <f t="shared" si="534"/>
        <v>0.25173604176491549</v>
      </c>
      <c r="O2799" s="36">
        <f t="shared" si="535"/>
        <v>19681150.428930715</v>
      </c>
      <c r="P2799" s="35">
        <f t="shared" si="526"/>
        <v>19681150.428930715</v>
      </c>
    </row>
    <row r="2800" spans="1:16" x14ac:dyDescent="0.4">
      <c r="A2800" s="1">
        <v>2799</v>
      </c>
      <c r="B2800" s="21">
        <v>42612</v>
      </c>
      <c r="C2800" s="43">
        <v>3</v>
      </c>
      <c r="D2800" s="23">
        <v>19154</v>
      </c>
      <c r="E2800" s="25">
        <f t="shared" si="527"/>
        <v>16313.75</v>
      </c>
      <c r="F2800" s="25">
        <f t="shared" si="528"/>
        <v>15752.125</v>
      </c>
      <c r="G2800" s="25">
        <f t="shared" si="529"/>
        <v>1.2159629256370172</v>
      </c>
      <c r="H2800" s="25">
        <f t="shared" si="524"/>
        <v>0.99623085886831275</v>
      </c>
      <c r="I2800" s="4">
        <f t="shared" si="530"/>
        <v>19226.467268599117</v>
      </c>
      <c r="J2800" s="25">
        <f t="shared" si="525"/>
        <v>13191.915213558888</v>
      </c>
      <c r="K2800" s="15">
        <f t="shared" si="531"/>
        <v>13142.193023321734</v>
      </c>
      <c r="L2800" s="36">
        <f t="shared" si="532"/>
        <v>6011.8069766782664</v>
      </c>
      <c r="M2800" s="36">
        <f t="shared" si="533"/>
        <v>6011.8069766782664</v>
      </c>
      <c r="N2800" s="36">
        <f t="shared" si="534"/>
        <v>0.31386691953003376</v>
      </c>
      <c r="O2800" s="36">
        <f t="shared" si="535"/>
        <v>36141823.12483748</v>
      </c>
      <c r="P2800" s="35">
        <f t="shared" si="526"/>
        <v>36141823.12483748</v>
      </c>
    </row>
    <row r="2801" spans="1:16" x14ac:dyDescent="0.4">
      <c r="A2801" s="1">
        <v>2800</v>
      </c>
      <c r="B2801" s="21">
        <v>42613</v>
      </c>
      <c r="C2801" s="43">
        <v>4</v>
      </c>
      <c r="D2801" s="23">
        <v>13192</v>
      </c>
      <c r="E2801" s="25">
        <f t="shared" si="527"/>
        <v>15190.5</v>
      </c>
      <c r="F2801" s="25">
        <f t="shared" si="528"/>
        <v>15238.375</v>
      </c>
      <c r="G2801" s="25">
        <f t="shared" si="529"/>
        <v>0.86570910612187979</v>
      </c>
      <c r="H2801" s="25">
        <f t="shared" si="524"/>
        <v>1.0011677938160828</v>
      </c>
      <c r="I2801" s="4">
        <f t="shared" si="530"/>
        <v>13176.612433483258</v>
      </c>
      <c r="J2801" s="25">
        <f t="shared" si="525"/>
        <v>13192.231633585809</v>
      </c>
      <c r="K2801" s="15">
        <f t="shared" si="531"/>
        <v>13207.637440107841</v>
      </c>
      <c r="L2801" s="36">
        <f t="shared" si="532"/>
        <v>-15.63744010784103</v>
      </c>
      <c r="M2801" s="36">
        <f t="shared" si="533"/>
        <v>15.63744010784103</v>
      </c>
      <c r="N2801" s="36">
        <f t="shared" si="534"/>
        <v>1.1853729614797626E-3</v>
      </c>
      <c r="O2801" s="36">
        <f t="shared" si="535"/>
        <v>244.5295331263153</v>
      </c>
      <c r="P2801" s="35">
        <f t="shared" si="526"/>
        <v>244.5295331263153</v>
      </c>
    </row>
    <row r="2802" spans="1:16" x14ac:dyDescent="0.4">
      <c r="A2802" s="1">
        <v>2801</v>
      </c>
      <c r="B2802" s="21">
        <v>42614</v>
      </c>
      <c r="C2802" s="43">
        <v>1</v>
      </c>
      <c r="D2802" s="23">
        <v>10793</v>
      </c>
      <c r="E2802" s="25">
        <f t="shared" si="527"/>
        <v>15286.25</v>
      </c>
      <c r="F2802" s="25">
        <f t="shared" si="528"/>
        <v>14733.875</v>
      </c>
      <c r="G2802" s="25">
        <f t="shared" si="529"/>
        <v>0.73252962984958137</v>
      </c>
      <c r="H2802" s="25">
        <f t="shared" si="524"/>
        <v>1.0029760598604931</v>
      </c>
      <c r="I2802" s="4">
        <f t="shared" si="530"/>
        <v>10760.974695149982</v>
      </c>
      <c r="J2802" s="25">
        <f t="shared" si="525"/>
        <v>13192.548053612729</v>
      </c>
      <c r="K2802" s="15">
        <f t="shared" si="531"/>
        <v>13231.809866332713</v>
      </c>
      <c r="L2802" s="36">
        <f t="shared" si="532"/>
        <v>-2438.8098663327128</v>
      </c>
      <c r="M2802" s="36">
        <f t="shared" si="533"/>
        <v>2438.8098663327128</v>
      </c>
      <c r="N2802" s="36">
        <f t="shared" si="534"/>
        <v>0.22596218533611717</v>
      </c>
      <c r="O2802" s="36">
        <f t="shared" si="535"/>
        <v>5947793.5641217846</v>
      </c>
      <c r="P2802" s="35">
        <f t="shared" si="526"/>
        <v>5947793.5641217846</v>
      </c>
    </row>
    <row r="2803" spans="1:16" x14ac:dyDescent="0.4">
      <c r="A2803" s="1">
        <v>2802</v>
      </c>
      <c r="B2803" s="21">
        <v>42615</v>
      </c>
      <c r="C2803" s="43">
        <v>2</v>
      </c>
      <c r="D2803" s="23">
        <v>18006</v>
      </c>
      <c r="E2803" s="25">
        <f t="shared" si="527"/>
        <v>14181.5</v>
      </c>
      <c r="F2803" s="25">
        <f t="shared" si="528"/>
        <v>14105.25</v>
      </c>
      <c r="G2803" s="25">
        <f t="shared" si="529"/>
        <v>1.2765459669272079</v>
      </c>
      <c r="H2803" s="25">
        <f t="shared" si="524"/>
        <v>0.99962528745511148</v>
      </c>
      <c r="I2803" s="4">
        <f t="shared" si="530"/>
        <v>18012.749603244272</v>
      </c>
      <c r="J2803" s="25">
        <f t="shared" si="525"/>
        <v>13192.864473639651</v>
      </c>
      <c r="K2803" s="15">
        <f t="shared" si="531"/>
        <v>13187.920941818364</v>
      </c>
      <c r="L2803" s="36">
        <f t="shared" si="532"/>
        <v>4818.0790581816364</v>
      </c>
      <c r="M2803" s="36">
        <f t="shared" si="533"/>
        <v>4818.0790581816364</v>
      </c>
      <c r="N2803" s="36">
        <f t="shared" si="534"/>
        <v>0.2675818648329244</v>
      </c>
      <c r="O2803" s="36">
        <f t="shared" si="535"/>
        <v>23213885.810888443</v>
      </c>
      <c r="P2803" s="35">
        <f t="shared" si="526"/>
        <v>23213885.810888443</v>
      </c>
    </row>
    <row r="2804" spans="1:16" x14ac:dyDescent="0.4">
      <c r="A2804" s="1">
        <v>2803</v>
      </c>
      <c r="B2804" s="21">
        <v>42616</v>
      </c>
      <c r="C2804" s="43">
        <v>3</v>
      </c>
      <c r="D2804" s="23">
        <v>14735</v>
      </c>
      <c r="E2804" s="25">
        <f t="shared" si="527"/>
        <v>14029</v>
      </c>
      <c r="F2804" s="25">
        <f t="shared" si="528"/>
        <v>14725.5</v>
      </c>
      <c r="G2804" s="25">
        <f t="shared" si="529"/>
        <v>1.0006451393840616</v>
      </c>
      <c r="H2804" s="25">
        <f t="shared" si="524"/>
        <v>0.99623085886831275</v>
      </c>
      <c r="I2804" s="4">
        <f t="shared" si="530"/>
        <v>14790.748418231595</v>
      </c>
      <c r="J2804" s="25">
        <f t="shared" si="525"/>
        <v>13193.180893666571</v>
      </c>
      <c r="K2804" s="15">
        <f t="shared" si="531"/>
        <v>13143.453932902463</v>
      </c>
      <c r="L2804" s="36">
        <f t="shared" si="532"/>
        <v>1591.5460670975372</v>
      </c>
      <c r="M2804" s="36">
        <f t="shared" si="533"/>
        <v>1591.5460670975372</v>
      </c>
      <c r="N2804" s="36">
        <f t="shared" si="534"/>
        <v>0.1080112702475424</v>
      </c>
      <c r="O2804" s="36">
        <f t="shared" si="535"/>
        <v>2533018.8836936383</v>
      </c>
      <c r="P2804" s="35">
        <f t="shared" si="526"/>
        <v>2533018.8836936383</v>
      </c>
    </row>
    <row r="2805" spans="1:16" x14ac:dyDescent="0.4">
      <c r="A2805" s="1">
        <v>2804</v>
      </c>
      <c r="B2805" s="21">
        <v>42617</v>
      </c>
      <c r="C2805" s="43">
        <v>4</v>
      </c>
      <c r="D2805" s="23">
        <v>12582</v>
      </c>
      <c r="E2805" s="25">
        <f t="shared" si="527"/>
        <v>15422</v>
      </c>
      <c r="F2805" s="25">
        <f t="shared" si="528"/>
        <v>14630.375</v>
      </c>
      <c r="G2805" s="25">
        <f t="shared" si="529"/>
        <v>0.8599916270088771</v>
      </c>
      <c r="H2805" s="25">
        <f t="shared" si="524"/>
        <v>1.0011677938160828</v>
      </c>
      <c r="I2805" s="4">
        <f t="shared" si="530"/>
        <v>12567.323956798542</v>
      </c>
      <c r="J2805" s="25">
        <f t="shared" si="525"/>
        <v>13193.497313693491</v>
      </c>
      <c r="K2805" s="15">
        <f t="shared" si="531"/>
        <v>13208.904598268928</v>
      </c>
      <c r="L2805" s="36">
        <f t="shared" si="532"/>
        <v>-626.90459826892766</v>
      </c>
      <c r="M2805" s="36">
        <f t="shared" si="533"/>
        <v>626.90459826892766</v>
      </c>
      <c r="N2805" s="36">
        <f t="shared" si="534"/>
        <v>4.9825512499517381E-2</v>
      </c>
      <c r="O2805" s="36">
        <f t="shared" si="535"/>
        <v>393009.37533072557</v>
      </c>
      <c r="P2805" s="35">
        <f t="shared" si="526"/>
        <v>393009.37533072557</v>
      </c>
    </row>
    <row r="2806" spans="1:16" x14ac:dyDescent="0.4">
      <c r="A2806" s="1">
        <v>2805</v>
      </c>
      <c r="B2806" s="21">
        <v>42618</v>
      </c>
      <c r="C2806" s="43">
        <v>1</v>
      </c>
      <c r="D2806" s="23">
        <v>16365</v>
      </c>
      <c r="E2806" s="25">
        <f t="shared" si="527"/>
        <v>13838.75</v>
      </c>
      <c r="F2806" s="25">
        <f t="shared" si="528"/>
        <v>14319.375</v>
      </c>
      <c r="G2806" s="25">
        <f t="shared" si="529"/>
        <v>1.1428571428571428</v>
      </c>
      <c r="H2806" s="25">
        <f t="shared" si="524"/>
        <v>1.0029760598604931</v>
      </c>
      <c r="I2806" s="4">
        <f t="shared" si="530"/>
        <v>16316.441293998838</v>
      </c>
      <c r="J2806" s="25">
        <f t="shared" si="525"/>
        <v>13193.813733720413</v>
      </c>
      <c r="K2806" s="15">
        <f t="shared" si="531"/>
        <v>13233.079313180162</v>
      </c>
      <c r="L2806" s="36">
        <f t="shared" si="532"/>
        <v>3131.920686819838</v>
      </c>
      <c r="M2806" s="36">
        <f t="shared" si="533"/>
        <v>3131.920686819838</v>
      </c>
      <c r="N2806" s="36">
        <f t="shared" si="534"/>
        <v>0.19137920481636653</v>
      </c>
      <c r="O2806" s="36">
        <f t="shared" si="535"/>
        <v>9808927.1885300465</v>
      </c>
      <c r="P2806" s="35">
        <f t="shared" si="526"/>
        <v>9808927.1885300465</v>
      </c>
    </row>
    <row r="2807" spans="1:16" x14ac:dyDescent="0.4">
      <c r="A2807" s="1">
        <v>2806</v>
      </c>
      <c r="B2807" s="21">
        <v>42619</v>
      </c>
      <c r="C2807" s="43">
        <v>2</v>
      </c>
      <c r="D2807" s="23">
        <v>11673</v>
      </c>
      <c r="E2807" s="25">
        <f t="shared" si="527"/>
        <v>14800</v>
      </c>
      <c r="F2807" s="25">
        <f t="shared" si="528"/>
        <v>14981.375</v>
      </c>
      <c r="G2807" s="25">
        <f t="shared" si="529"/>
        <v>0.77916746627061939</v>
      </c>
      <c r="H2807" s="25">
        <f t="shared" si="524"/>
        <v>0.99962528745511148</v>
      </c>
      <c r="I2807" s="4">
        <f t="shared" si="530"/>
        <v>11677.375659150859</v>
      </c>
      <c r="J2807" s="25">
        <f t="shared" si="525"/>
        <v>13194.130153747334</v>
      </c>
      <c r="K2807" s="15">
        <f t="shared" si="531"/>
        <v>13189.186147659833</v>
      </c>
      <c r="L2807" s="36">
        <f t="shared" si="532"/>
        <v>-1516.1861476598333</v>
      </c>
      <c r="M2807" s="36">
        <f t="shared" si="533"/>
        <v>1516.1861476598333</v>
      </c>
      <c r="N2807" s="36">
        <f t="shared" si="534"/>
        <v>0.12988830186411662</v>
      </c>
      <c r="O2807" s="36">
        <f t="shared" si="535"/>
        <v>2298820.4343555658</v>
      </c>
      <c r="P2807" s="35">
        <f t="shared" si="526"/>
        <v>2298820.4343555658</v>
      </c>
    </row>
    <row r="2808" spans="1:16" x14ac:dyDescent="0.4">
      <c r="A2808" s="1">
        <v>2807</v>
      </c>
      <c r="B2808" s="21">
        <v>42620</v>
      </c>
      <c r="C2808" s="43">
        <v>3</v>
      </c>
      <c r="D2808" s="23">
        <v>18580</v>
      </c>
      <c r="E2808" s="25">
        <f t="shared" si="527"/>
        <v>15162.75</v>
      </c>
      <c r="F2808" s="25">
        <f t="shared" si="528"/>
        <v>15141.5</v>
      </c>
      <c r="G2808" s="25">
        <f t="shared" si="529"/>
        <v>1.2270911072218738</v>
      </c>
      <c r="H2808" s="25">
        <f t="shared" si="524"/>
        <v>0.99623085886831275</v>
      </c>
      <c r="I2808" s="4">
        <f t="shared" si="530"/>
        <v>18650.295596249951</v>
      </c>
      <c r="J2808" s="25">
        <f t="shared" si="525"/>
        <v>13194.446573774254</v>
      </c>
      <c r="K2808" s="15">
        <f t="shared" si="531"/>
        <v>13144.714842483192</v>
      </c>
      <c r="L2808" s="36">
        <f t="shared" si="532"/>
        <v>5435.2851575168079</v>
      </c>
      <c r="M2808" s="36">
        <f t="shared" si="533"/>
        <v>5435.2851575168079</v>
      </c>
      <c r="N2808" s="36">
        <f t="shared" si="534"/>
        <v>0.29253418501166889</v>
      </c>
      <c r="O2808" s="36">
        <f t="shared" si="535"/>
        <v>29542324.74352251</v>
      </c>
      <c r="P2808" s="35">
        <f t="shared" si="526"/>
        <v>29542324.74352251</v>
      </c>
    </row>
    <row r="2809" spans="1:16" x14ac:dyDescent="0.4">
      <c r="A2809" s="1">
        <v>2808</v>
      </c>
      <c r="B2809" s="21">
        <v>42621</v>
      </c>
      <c r="C2809" s="43">
        <v>4</v>
      </c>
      <c r="D2809" s="23">
        <v>14033</v>
      </c>
      <c r="E2809" s="25">
        <f t="shared" si="527"/>
        <v>15120.25</v>
      </c>
      <c r="F2809" s="25">
        <f t="shared" si="528"/>
        <v>15572.125</v>
      </c>
      <c r="G2809" s="25">
        <f t="shared" si="529"/>
        <v>0.90116153061961679</v>
      </c>
      <c r="H2809" s="25">
        <f t="shared" si="524"/>
        <v>1.0011677938160828</v>
      </c>
      <c r="I2809" s="4">
        <f t="shared" si="530"/>
        <v>14016.6314644535</v>
      </c>
      <c r="J2809" s="25">
        <f t="shared" si="525"/>
        <v>13194.762993801176</v>
      </c>
      <c r="K2809" s="15">
        <f t="shared" si="531"/>
        <v>13210.171756430014</v>
      </c>
      <c r="L2809" s="36">
        <f t="shared" si="532"/>
        <v>822.82824356998572</v>
      </c>
      <c r="M2809" s="36">
        <f t="shared" si="533"/>
        <v>822.82824356998572</v>
      </c>
      <c r="N2809" s="36">
        <f t="shared" si="534"/>
        <v>5.8635234345470369E-2</v>
      </c>
      <c r="O2809" s="36">
        <f t="shared" si="535"/>
        <v>677046.31841646775</v>
      </c>
      <c r="P2809" s="35">
        <f t="shared" si="526"/>
        <v>677046.31841646775</v>
      </c>
    </row>
    <row r="2810" spans="1:16" x14ac:dyDescent="0.4">
      <c r="A2810" s="1">
        <v>2809</v>
      </c>
      <c r="B2810" s="21">
        <v>42622</v>
      </c>
      <c r="C2810" s="43">
        <v>1</v>
      </c>
      <c r="D2810" s="23">
        <v>16195</v>
      </c>
      <c r="E2810" s="25">
        <f t="shared" si="527"/>
        <v>16024</v>
      </c>
      <c r="F2810" s="25">
        <f t="shared" si="528"/>
        <v>14882.75</v>
      </c>
      <c r="G2810" s="25">
        <f t="shared" si="529"/>
        <v>1.0881725487561102</v>
      </c>
      <c r="H2810" s="25">
        <f t="shared" si="524"/>
        <v>1.0029760598604931</v>
      </c>
      <c r="I2810" s="4">
        <f t="shared" si="530"/>
        <v>16146.945722964325</v>
      </c>
      <c r="J2810" s="25">
        <f t="shared" si="525"/>
        <v>13195.079413828096</v>
      </c>
      <c r="K2810" s="15">
        <f t="shared" si="531"/>
        <v>13234.348760027609</v>
      </c>
      <c r="L2810" s="36">
        <f t="shared" si="532"/>
        <v>2960.6512399723906</v>
      </c>
      <c r="M2810" s="36">
        <f t="shared" si="533"/>
        <v>2960.6512399723906</v>
      </c>
      <c r="N2810" s="36">
        <f t="shared" si="534"/>
        <v>0.182812673045532</v>
      </c>
      <c r="O2810" s="36">
        <f t="shared" si="535"/>
        <v>8765455.7647500541</v>
      </c>
      <c r="P2810" s="35">
        <f t="shared" si="526"/>
        <v>8765455.7647500541</v>
      </c>
    </row>
    <row r="2811" spans="1:16" x14ac:dyDescent="0.4">
      <c r="A2811" s="1">
        <v>2810</v>
      </c>
      <c r="B2811" s="21">
        <v>42623</v>
      </c>
      <c r="C2811" s="43">
        <v>2</v>
      </c>
      <c r="D2811" s="23">
        <v>15288</v>
      </c>
      <c r="E2811" s="25">
        <f t="shared" si="527"/>
        <v>13741.5</v>
      </c>
      <c r="F2811" s="25">
        <f t="shared" si="528"/>
        <v>14023.125</v>
      </c>
      <c r="G2811" s="25">
        <f t="shared" si="529"/>
        <v>1.0901992244952534</v>
      </c>
      <c r="H2811" s="25">
        <f t="shared" si="524"/>
        <v>0.99962528745511148</v>
      </c>
      <c r="I2811" s="4">
        <f t="shared" si="530"/>
        <v>15293.730752771211</v>
      </c>
      <c r="J2811" s="25">
        <f t="shared" si="525"/>
        <v>13195.395833855016</v>
      </c>
      <c r="K2811" s="15">
        <f t="shared" si="531"/>
        <v>13190.451353501301</v>
      </c>
      <c r="L2811" s="36">
        <f t="shared" si="532"/>
        <v>2097.5486464986989</v>
      </c>
      <c r="M2811" s="36">
        <f t="shared" si="533"/>
        <v>2097.5486464986989</v>
      </c>
      <c r="N2811" s="36">
        <f t="shared" si="534"/>
        <v>0.13720229241880552</v>
      </c>
      <c r="O2811" s="36">
        <f t="shared" si="535"/>
        <v>4399710.3244285239</v>
      </c>
      <c r="P2811" s="35">
        <f t="shared" si="526"/>
        <v>4399710.3244285239</v>
      </c>
    </row>
    <row r="2812" spans="1:16" x14ac:dyDescent="0.4">
      <c r="A2812" s="1">
        <v>2811</v>
      </c>
      <c r="B2812" s="21">
        <v>42624</v>
      </c>
      <c r="C2812" s="43">
        <v>3</v>
      </c>
      <c r="D2812" s="23">
        <v>9450</v>
      </c>
      <c r="E2812" s="25">
        <f t="shared" si="527"/>
        <v>14304.75</v>
      </c>
      <c r="F2812" s="25">
        <f t="shared" si="528"/>
        <v>14504.25</v>
      </c>
      <c r="G2812" s="25">
        <f t="shared" si="529"/>
        <v>0.65153317131185684</v>
      </c>
      <c r="H2812" s="25">
        <f t="shared" si="524"/>
        <v>0.99623085886831275</v>
      </c>
      <c r="I2812" s="4">
        <f t="shared" si="530"/>
        <v>9485.7531423338023</v>
      </c>
      <c r="J2812" s="25">
        <f t="shared" si="525"/>
        <v>13195.712253881939</v>
      </c>
      <c r="K2812" s="15">
        <f t="shared" si="531"/>
        <v>13145.975752063923</v>
      </c>
      <c r="L2812" s="36">
        <f t="shared" si="532"/>
        <v>-3695.9757520639232</v>
      </c>
      <c r="M2812" s="36">
        <f t="shared" si="533"/>
        <v>3695.9757520639232</v>
      </c>
      <c r="N2812" s="36">
        <f t="shared" si="534"/>
        <v>0.39110854519194954</v>
      </c>
      <c r="O2812" s="36">
        <f t="shared" si="535"/>
        <v>13660236.759844482</v>
      </c>
      <c r="P2812" s="35">
        <f t="shared" si="526"/>
        <v>13660236.759844482</v>
      </c>
    </row>
    <row r="2813" spans="1:16" x14ac:dyDescent="0.4">
      <c r="A2813" s="1">
        <v>2812</v>
      </c>
      <c r="B2813" s="21">
        <v>42625</v>
      </c>
      <c r="C2813" s="43">
        <v>4</v>
      </c>
      <c r="D2813" s="23">
        <v>16286</v>
      </c>
      <c r="E2813" s="25">
        <f t="shared" si="527"/>
        <v>14703.75</v>
      </c>
      <c r="F2813" s="25">
        <f t="shared" si="528"/>
        <v>14319.375</v>
      </c>
      <c r="G2813" s="25">
        <f t="shared" si="529"/>
        <v>1.1373401422897298</v>
      </c>
      <c r="H2813" s="25">
        <f t="shared" si="524"/>
        <v>1.0011677938160828</v>
      </c>
      <c r="I2813" s="4">
        <f t="shared" si="530"/>
        <v>16267.003493913611</v>
      </c>
      <c r="J2813" s="25">
        <f t="shared" si="525"/>
        <v>13196.028673908859</v>
      </c>
      <c r="K2813" s="15">
        <f t="shared" si="531"/>
        <v>13211.438914591101</v>
      </c>
      <c r="L2813" s="36">
        <f t="shared" si="532"/>
        <v>3074.5610854088991</v>
      </c>
      <c r="M2813" s="36">
        <f t="shared" si="533"/>
        <v>3074.5610854088991</v>
      </c>
      <c r="N2813" s="36">
        <f t="shared" si="534"/>
        <v>0.18878552655095782</v>
      </c>
      <c r="O2813" s="36">
        <f t="shared" si="535"/>
        <v>9452925.8679107483</v>
      </c>
      <c r="P2813" s="35">
        <f t="shared" si="526"/>
        <v>9452925.8679107483</v>
      </c>
    </row>
    <row r="2814" spans="1:16" x14ac:dyDescent="0.4">
      <c r="A2814" s="1">
        <v>2813</v>
      </c>
      <c r="B2814" s="21">
        <v>42626</v>
      </c>
      <c r="C2814" s="43">
        <v>1</v>
      </c>
      <c r="D2814" s="23">
        <v>17791</v>
      </c>
      <c r="E2814" s="25">
        <f t="shared" si="527"/>
        <v>13935</v>
      </c>
      <c r="F2814" s="25">
        <f t="shared" si="528"/>
        <v>14574.375</v>
      </c>
      <c r="G2814" s="25">
        <f t="shared" si="529"/>
        <v>1.2207041468330546</v>
      </c>
      <c r="H2814" s="25">
        <f t="shared" si="524"/>
        <v>1.0029760598604931</v>
      </c>
      <c r="I2814" s="4">
        <f t="shared" si="530"/>
        <v>17738.210025147164</v>
      </c>
      <c r="J2814" s="25">
        <f t="shared" si="525"/>
        <v>13196.345093935779</v>
      </c>
      <c r="K2814" s="15">
        <f t="shared" si="531"/>
        <v>13235.618206875057</v>
      </c>
      <c r="L2814" s="36">
        <f t="shared" si="532"/>
        <v>4555.3817931249432</v>
      </c>
      <c r="M2814" s="36">
        <f t="shared" si="533"/>
        <v>4555.3817931249432</v>
      </c>
      <c r="N2814" s="36">
        <f t="shared" si="534"/>
        <v>0.25604978883283364</v>
      </c>
      <c r="O2814" s="36">
        <f t="shared" si="535"/>
        <v>20751503.281134222</v>
      </c>
      <c r="P2814" s="35">
        <f t="shared" si="526"/>
        <v>20751503.281134222</v>
      </c>
    </row>
    <row r="2815" spans="1:16" x14ac:dyDescent="0.4">
      <c r="A2815" s="1">
        <v>2814</v>
      </c>
      <c r="B2815" s="21">
        <v>42627</v>
      </c>
      <c r="C2815" s="43">
        <v>2</v>
      </c>
      <c r="D2815" s="23">
        <v>12213</v>
      </c>
      <c r="E2815" s="25">
        <f t="shared" si="527"/>
        <v>15213.75</v>
      </c>
      <c r="F2815" s="25">
        <f t="shared" si="528"/>
        <v>15281.375</v>
      </c>
      <c r="G2815" s="25">
        <f t="shared" si="529"/>
        <v>0.79920818643610281</v>
      </c>
      <c r="H2815" s="25">
        <f t="shared" si="524"/>
        <v>0.99962528745511148</v>
      </c>
      <c r="I2815" s="4">
        <f t="shared" si="530"/>
        <v>12217.578079774647</v>
      </c>
      <c r="J2815" s="25">
        <f t="shared" si="525"/>
        <v>13196.661513962701</v>
      </c>
      <c r="K2815" s="15">
        <f t="shared" si="531"/>
        <v>13191.716559342771</v>
      </c>
      <c r="L2815" s="36">
        <f t="shared" si="532"/>
        <v>-978.71655934277078</v>
      </c>
      <c r="M2815" s="36">
        <f t="shared" si="533"/>
        <v>978.71655934277078</v>
      </c>
      <c r="N2815" s="36">
        <f t="shared" si="534"/>
        <v>8.0137276618584358E-2</v>
      </c>
      <c r="O2815" s="36">
        <f t="shared" si="535"/>
        <v>957886.10353175132</v>
      </c>
      <c r="P2815" s="35">
        <f t="shared" si="526"/>
        <v>957886.10353175132</v>
      </c>
    </row>
    <row r="2816" spans="1:16" x14ac:dyDescent="0.4">
      <c r="A2816" s="1">
        <v>2815</v>
      </c>
      <c r="B2816" s="21">
        <v>42628</v>
      </c>
      <c r="C2816" s="43">
        <v>3</v>
      </c>
      <c r="D2816" s="23">
        <v>14565</v>
      </c>
      <c r="E2816" s="25">
        <f t="shared" si="527"/>
        <v>15349</v>
      </c>
      <c r="F2816" s="25">
        <f t="shared" si="528"/>
        <v>15061</v>
      </c>
      <c r="G2816" s="25">
        <f t="shared" si="529"/>
        <v>0.96706725981010555</v>
      </c>
      <c r="H2816" s="25">
        <f t="shared" si="524"/>
        <v>0.99623085886831275</v>
      </c>
      <c r="I2816" s="4">
        <f t="shared" si="530"/>
        <v>14620.105240009716</v>
      </c>
      <c r="J2816" s="25">
        <f t="shared" si="525"/>
        <v>13196.977933989621</v>
      </c>
      <c r="K2816" s="15">
        <f t="shared" si="531"/>
        <v>13147.236661644652</v>
      </c>
      <c r="L2816" s="36">
        <f t="shared" si="532"/>
        <v>1417.7633383553475</v>
      </c>
      <c r="M2816" s="36">
        <f t="shared" si="533"/>
        <v>1417.7633383553475</v>
      </c>
      <c r="N2816" s="36">
        <f t="shared" si="534"/>
        <v>9.7340428311386715E-2</v>
      </c>
      <c r="O2816" s="36">
        <f t="shared" si="535"/>
        <v>2010052.8835844996</v>
      </c>
      <c r="P2816" s="35">
        <f t="shared" si="526"/>
        <v>2010052.8835844996</v>
      </c>
    </row>
    <row r="2817" spans="1:16" x14ac:dyDescent="0.4">
      <c r="A2817" s="1">
        <v>2816</v>
      </c>
      <c r="B2817" s="21">
        <v>42629</v>
      </c>
      <c r="C2817" s="43">
        <v>4</v>
      </c>
      <c r="D2817" s="23">
        <v>16827</v>
      </c>
      <c r="E2817" s="25">
        <f t="shared" si="527"/>
        <v>14773</v>
      </c>
      <c r="F2817" s="25">
        <f t="shared" si="528"/>
        <v>14405.875</v>
      </c>
      <c r="G2817" s="25">
        <f t="shared" si="529"/>
        <v>1.1680651123239651</v>
      </c>
      <c r="H2817" s="25">
        <f t="shared" si="524"/>
        <v>1.0011677938160828</v>
      </c>
      <c r="I2817" s="4">
        <f t="shared" si="530"/>
        <v>16807.37245438317</v>
      </c>
      <c r="J2817" s="25">
        <f t="shared" si="525"/>
        <v>13197.294354016542</v>
      </c>
      <c r="K2817" s="15">
        <f t="shared" si="531"/>
        <v>13212.706072752186</v>
      </c>
      <c r="L2817" s="36">
        <f t="shared" si="532"/>
        <v>3614.2939272478143</v>
      </c>
      <c r="M2817" s="36">
        <f t="shared" si="533"/>
        <v>3614.2939272478143</v>
      </c>
      <c r="N2817" s="36">
        <f t="shared" si="534"/>
        <v>0.21479134291601679</v>
      </c>
      <c r="O2817" s="36">
        <f t="shared" si="535"/>
        <v>13063120.592540428</v>
      </c>
      <c r="P2817" s="35">
        <f t="shared" si="526"/>
        <v>13063120.592540428</v>
      </c>
    </row>
    <row r="2818" spans="1:16" x14ac:dyDescent="0.4">
      <c r="A2818" s="1">
        <v>2817</v>
      </c>
      <c r="B2818" s="21">
        <v>42630</v>
      </c>
      <c r="C2818" s="43">
        <v>1</v>
      </c>
      <c r="D2818" s="23">
        <v>15487</v>
      </c>
      <c r="E2818" s="25">
        <f t="shared" si="527"/>
        <v>14038.75</v>
      </c>
      <c r="F2818" s="25">
        <f t="shared" si="528"/>
        <v>13773.125</v>
      </c>
      <c r="G2818" s="25">
        <f t="shared" si="529"/>
        <v>1.1244361755229841</v>
      </c>
      <c r="H2818" s="25">
        <f t="shared" ref="H2818:H2881" si="536">VLOOKUP(C2818,$Q$38:$S$42,3,FALSE)</f>
        <v>1.0029760598604931</v>
      </c>
      <c r="I2818" s="4">
        <f t="shared" si="530"/>
        <v>15441.04652124412</v>
      </c>
      <c r="J2818" s="25">
        <f t="shared" si="525"/>
        <v>13197.610774043464</v>
      </c>
      <c r="K2818" s="15">
        <f t="shared" si="531"/>
        <v>13236.887653722506</v>
      </c>
      <c r="L2818" s="36">
        <f t="shared" si="532"/>
        <v>2250.112346277494</v>
      </c>
      <c r="M2818" s="36">
        <f t="shared" si="533"/>
        <v>2250.112346277494</v>
      </c>
      <c r="N2818" s="36">
        <f t="shared" si="534"/>
        <v>0.14529039492977944</v>
      </c>
      <c r="O2818" s="36">
        <f t="shared" si="535"/>
        <v>5063005.5708704088</v>
      </c>
      <c r="P2818" s="35">
        <f t="shared" si="526"/>
        <v>5063005.5708704088</v>
      </c>
    </row>
    <row r="2819" spans="1:16" x14ac:dyDescent="0.4">
      <c r="A2819" s="1">
        <v>2818</v>
      </c>
      <c r="B2819" s="21">
        <v>42631</v>
      </c>
      <c r="C2819" s="43">
        <v>2</v>
      </c>
      <c r="D2819" s="23">
        <v>9276</v>
      </c>
      <c r="E2819" s="25">
        <f t="shared" si="527"/>
        <v>13507.5</v>
      </c>
      <c r="F2819" s="25">
        <f t="shared" si="528"/>
        <v>13603.25</v>
      </c>
      <c r="G2819" s="25">
        <f t="shared" si="529"/>
        <v>0.68189587047212985</v>
      </c>
      <c r="H2819" s="25">
        <f t="shared" si="536"/>
        <v>0.99962528745511148</v>
      </c>
      <c r="I2819" s="4">
        <f t="shared" si="530"/>
        <v>9279.4771364930493</v>
      </c>
      <c r="J2819" s="25">
        <f t="shared" ref="J2819:J2882" si="537">INTERCEPT($I$2:$I$3896,$A$2:$A$3896)+SLOPE($I$2:$I$3896,$A$2:$A$3896)*A2819</f>
        <v>13197.927194070384</v>
      </c>
      <c r="K2819" s="15">
        <f t="shared" si="531"/>
        <v>13192.98176518424</v>
      </c>
      <c r="L2819" s="36">
        <f t="shared" si="532"/>
        <v>-3916.9817651842404</v>
      </c>
      <c r="M2819" s="36">
        <f t="shared" si="533"/>
        <v>3916.9817651842404</v>
      </c>
      <c r="N2819" s="36">
        <f t="shared" si="534"/>
        <v>0.42227056545755071</v>
      </c>
      <c r="O2819" s="36">
        <f t="shared" si="535"/>
        <v>15342746.148785848</v>
      </c>
      <c r="P2819" s="35">
        <f t="shared" ref="P2819:P2882" si="538">(D2819-K2819)^2</f>
        <v>15342746.148785848</v>
      </c>
    </row>
    <row r="2820" spans="1:16" x14ac:dyDescent="0.4">
      <c r="A2820" s="1">
        <v>2819</v>
      </c>
      <c r="B2820" s="21">
        <v>42632</v>
      </c>
      <c r="C2820" s="43">
        <v>3</v>
      </c>
      <c r="D2820" s="23">
        <v>12440</v>
      </c>
      <c r="E2820" s="25">
        <f t="shared" si="527"/>
        <v>13699</v>
      </c>
      <c r="F2820" s="25">
        <f t="shared" si="528"/>
        <v>13890.625</v>
      </c>
      <c r="G2820" s="25">
        <f t="shared" si="529"/>
        <v>0.89556805399325079</v>
      </c>
      <c r="H2820" s="25">
        <f t="shared" si="536"/>
        <v>0.99623085886831275</v>
      </c>
      <c r="I2820" s="4">
        <f t="shared" si="530"/>
        <v>12487.065512236242</v>
      </c>
      <c r="J2820" s="25">
        <f t="shared" si="537"/>
        <v>13198.243614097304</v>
      </c>
      <c r="K2820" s="15">
        <f t="shared" si="531"/>
        <v>13148.497571225382</v>
      </c>
      <c r="L2820" s="36">
        <f t="shared" si="532"/>
        <v>-708.49757122538176</v>
      </c>
      <c r="M2820" s="36">
        <f t="shared" si="533"/>
        <v>708.49757122538176</v>
      </c>
      <c r="N2820" s="36">
        <f t="shared" si="534"/>
        <v>5.6953180966670562E-2</v>
      </c>
      <c r="O2820" s="36">
        <f t="shared" si="535"/>
        <v>501968.80843226489</v>
      </c>
      <c r="P2820" s="35">
        <f t="shared" si="538"/>
        <v>501968.80843226489</v>
      </c>
    </row>
    <row r="2821" spans="1:16" x14ac:dyDescent="0.4">
      <c r="A2821" s="1">
        <v>2820</v>
      </c>
      <c r="B2821" s="21">
        <v>42633</v>
      </c>
      <c r="C2821" s="43">
        <v>4</v>
      </c>
      <c r="D2821" s="23">
        <v>17593</v>
      </c>
      <c r="E2821" s="25">
        <f t="shared" ref="E2821:E2884" si="539">AVERAGE(D2819:D2822)</f>
        <v>14082.25</v>
      </c>
      <c r="F2821" s="25">
        <f t="shared" ref="F2821:F2884" si="540">AVERAGE(E2821:E2822)</f>
        <v>14528.875</v>
      </c>
      <c r="G2821" s="25">
        <f t="shared" si="529"/>
        <v>1.2108989856406638</v>
      </c>
      <c r="H2821" s="25">
        <f t="shared" si="536"/>
        <v>1.0011677938160828</v>
      </c>
      <c r="I2821" s="4">
        <f t="shared" si="530"/>
        <v>17572.478967728242</v>
      </c>
      <c r="J2821" s="25">
        <f t="shared" si="537"/>
        <v>13198.560034124226</v>
      </c>
      <c r="K2821" s="15">
        <f t="shared" si="531"/>
        <v>13213.973230913274</v>
      </c>
      <c r="L2821" s="36">
        <f t="shared" si="532"/>
        <v>4379.0267690867258</v>
      </c>
      <c r="M2821" s="36">
        <f t="shared" si="533"/>
        <v>4379.0267690867258</v>
      </c>
      <c r="N2821" s="36">
        <f t="shared" si="534"/>
        <v>0.24890733638871856</v>
      </c>
      <c r="O2821" s="36">
        <f t="shared" si="535"/>
        <v>19175875.44437813</v>
      </c>
      <c r="P2821" s="35">
        <f t="shared" si="538"/>
        <v>19175875.44437813</v>
      </c>
    </row>
    <row r="2822" spans="1:16" x14ac:dyDescent="0.4">
      <c r="A2822" s="1">
        <v>2821</v>
      </c>
      <c r="B2822" s="21">
        <v>42634</v>
      </c>
      <c r="C2822" s="43">
        <v>1</v>
      </c>
      <c r="D2822" s="23">
        <v>17020</v>
      </c>
      <c r="E2822" s="25">
        <f t="shared" si="539"/>
        <v>14975.5</v>
      </c>
      <c r="F2822" s="25">
        <f t="shared" si="540"/>
        <v>15519.25</v>
      </c>
      <c r="G2822" s="25">
        <f t="shared" si="529"/>
        <v>1.0967024824008893</v>
      </c>
      <c r="H2822" s="25">
        <f t="shared" si="536"/>
        <v>1.0029760598604931</v>
      </c>
      <c r="I2822" s="4">
        <f t="shared" si="530"/>
        <v>16969.497758867106</v>
      </c>
      <c r="J2822" s="25">
        <f t="shared" si="537"/>
        <v>13198.876454151146</v>
      </c>
      <c r="K2822" s="15">
        <f t="shared" si="531"/>
        <v>13238.157100569953</v>
      </c>
      <c r="L2822" s="36">
        <f t="shared" si="532"/>
        <v>3781.8428994300466</v>
      </c>
      <c r="M2822" s="36">
        <f t="shared" si="533"/>
        <v>3781.8428994300466</v>
      </c>
      <c r="N2822" s="36">
        <f t="shared" si="534"/>
        <v>0.22219993533666549</v>
      </c>
      <c r="O2822" s="36">
        <f t="shared" si="535"/>
        <v>14302335.715969462</v>
      </c>
      <c r="P2822" s="35">
        <f t="shared" si="538"/>
        <v>14302335.715969462</v>
      </c>
    </row>
    <row r="2823" spans="1:16" x14ac:dyDescent="0.4">
      <c r="A2823" s="1">
        <v>2822</v>
      </c>
      <c r="B2823" s="21">
        <v>42635</v>
      </c>
      <c r="C2823" s="43">
        <v>2</v>
      </c>
      <c r="D2823" s="23">
        <v>12849</v>
      </c>
      <c r="E2823" s="25">
        <f t="shared" si="539"/>
        <v>16063</v>
      </c>
      <c r="F2823" s="25">
        <f t="shared" si="540"/>
        <v>15089.25</v>
      </c>
      <c r="G2823" s="25">
        <f t="shared" si="529"/>
        <v>0.85153337641035842</v>
      </c>
      <c r="H2823" s="25">
        <f t="shared" si="536"/>
        <v>0.99962528745511148</v>
      </c>
      <c r="I2823" s="4">
        <f t="shared" si="530"/>
        <v>12853.816486287107</v>
      </c>
      <c r="J2823" s="25">
        <f t="shared" si="537"/>
        <v>13199.192874178068</v>
      </c>
      <c r="K2823" s="15">
        <f t="shared" si="531"/>
        <v>13194.24697102571</v>
      </c>
      <c r="L2823" s="36">
        <f t="shared" si="532"/>
        <v>-345.24697102571008</v>
      </c>
      <c r="M2823" s="36">
        <f t="shared" si="533"/>
        <v>345.24697102571008</v>
      </c>
      <c r="N2823" s="36">
        <f t="shared" si="534"/>
        <v>2.686955957862169E-2</v>
      </c>
      <c r="O2823" s="36">
        <f t="shared" si="535"/>
        <v>119195.4710024275</v>
      </c>
      <c r="P2823" s="35">
        <f t="shared" si="538"/>
        <v>119195.4710024275</v>
      </c>
    </row>
    <row r="2824" spans="1:16" x14ac:dyDescent="0.4">
      <c r="A2824" s="1">
        <v>2823</v>
      </c>
      <c r="B2824" s="21">
        <v>42636</v>
      </c>
      <c r="C2824" s="43">
        <v>3</v>
      </c>
      <c r="D2824" s="23">
        <v>16790</v>
      </c>
      <c r="E2824" s="25">
        <f t="shared" si="539"/>
        <v>14115.5</v>
      </c>
      <c r="F2824" s="25">
        <f t="shared" si="540"/>
        <v>13714.75</v>
      </c>
      <c r="G2824" s="25">
        <f t="shared" si="529"/>
        <v>1.2242293880675914</v>
      </c>
      <c r="H2824" s="25">
        <f t="shared" si="536"/>
        <v>0.99623085886831275</v>
      </c>
      <c r="I2824" s="4">
        <f t="shared" si="530"/>
        <v>16853.523307913707</v>
      </c>
      <c r="J2824" s="25">
        <f t="shared" si="537"/>
        <v>13199.509294204989</v>
      </c>
      <c r="K2824" s="15">
        <f t="shared" si="531"/>
        <v>13149.758480806113</v>
      </c>
      <c r="L2824" s="36">
        <f t="shared" si="532"/>
        <v>3640.2415191938871</v>
      </c>
      <c r="M2824" s="36">
        <f t="shared" si="533"/>
        <v>3640.2415191938871</v>
      </c>
      <c r="N2824" s="36">
        <f t="shared" si="534"/>
        <v>0.21681009643799209</v>
      </c>
      <c r="O2824" s="36">
        <f t="shared" si="535"/>
        <v>13251358.318063019</v>
      </c>
      <c r="P2824" s="35">
        <f t="shared" si="538"/>
        <v>13251358.318063019</v>
      </c>
    </row>
    <row r="2825" spans="1:16" x14ac:dyDescent="0.4">
      <c r="A2825" s="1">
        <v>2824</v>
      </c>
      <c r="B2825" s="21">
        <v>42637</v>
      </c>
      <c r="C2825" s="43">
        <v>4</v>
      </c>
      <c r="D2825" s="23">
        <v>9803</v>
      </c>
      <c r="E2825" s="25">
        <f t="shared" si="539"/>
        <v>13314</v>
      </c>
      <c r="F2825" s="25">
        <f t="shared" si="540"/>
        <v>13628.5</v>
      </c>
      <c r="G2825" s="25">
        <f t="shared" si="529"/>
        <v>0.71930146384415017</v>
      </c>
      <c r="H2825" s="25">
        <f t="shared" si="536"/>
        <v>1.0011677938160828</v>
      </c>
      <c r="I2825" s="4">
        <f t="shared" si="530"/>
        <v>9791.5654703939035</v>
      </c>
      <c r="J2825" s="25">
        <f t="shared" si="537"/>
        <v>13199.825714231909</v>
      </c>
      <c r="K2825" s="15">
        <f t="shared" si="531"/>
        <v>13215.240389074359</v>
      </c>
      <c r="L2825" s="36">
        <f t="shared" si="532"/>
        <v>-3412.240389074359</v>
      </c>
      <c r="M2825" s="36">
        <f t="shared" si="533"/>
        <v>3412.240389074359</v>
      </c>
      <c r="N2825" s="36">
        <f t="shared" si="534"/>
        <v>0.3480812393220809</v>
      </c>
      <c r="O2825" s="36">
        <f t="shared" si="535"/>
        <v>11643384.472830333</v>
      </c>
      <c r="P2825" s="35">
        <f t="shared" si="538"/>
        <v>11643384.472830333</v>
      </c>
    </row>
    <row r="2826" spans="1:16" x14ac:dyDescent="0.4">
      <c r="A2826" s="1">
        <v>2825</v>
      </c>
      <c r="B2826" s="21">
        <v>42638</v>
      </c>
      <c r="C2826" s="43">
        <v>1</v>
      </c>
      <c r="D2826" s="23">
        <v>13814</v>
      </c>
      <c r="E2826" s="25">
        <f t="shared" si="539"/>
        <v>13943</v>
      </c>
      <c r="F2826" s="25">
        <f t="shared" si="540"/>
        <v>13951.375</v>
      </c>
      <c r="G2826" s="25">
        <f t="shared" si="529"/>
        <v>0.9901533003019416</v>
      </c>
      <c r="H2826" s="25">
        <f t="shared" si="536"/>
        <v>1.0029760598604931</v>
      </c>
      <c r="I2826" s="4">
        <f t="shared" si="530"/>
        <v>13773.010695710354</v>
      </c>
      <c r="J2826" s="25">
        <f t="shared" si="537"/>
        <v>13200.142134258831</v>
      </c>
      <c r="K2826" s="15">
        <f t="shared" si="531"/>
        <v>13239.426547417403</v>
      </c>
      <c r="L2826" s="36">
        <f t="shared" si="532"/>
        <v>574.57345258259738</v>
      </c>
      <c r="M2826" s="36">
        <f t="shared" si="533"/>
        <v>574.57345258259738</v>
      </c>
      <c r="N2826" s="36">
        <f t="shared" si="534"/>
        <v>4.1593561067221473E-2</v>
      </c>
      <c r="O2826" s="36">
        <f t="shared" si="535"/>
        <v>330134.65241268626</v>
      </c>
      <c r="P2826" s="35">
        <f t="shared" si="538"/>
        <v>330134.65241268626</v>
      </c>
    </row>
    <row r="2827" spans="1:16" x14ac:dyDescent="0.4">
      <c r="A2827" s="1">
        <v>2826</v>
      </c>
      <c r="B2827" s="21">
        <v>42639</v>
      </c>
      <c r="C2827" s="43">
        <v>2</v>
      </c>
      <c r="D2827" s="23">
        <v>15365</v>
      </c>
      <c r="E2827" s="25">
        <f t="shared" si="539"/>
        <v>13959.75</v>
      </c>
      <c r="F2827" s="25">
        <f t="shared" si="540"/>
        <v>14168.375</v>
      </c>
      <c r="G2827" s="25">
        <f t="shared" si="529"/>
        <v>1.0844574624824654</v>
      </c>
      <c r="H2827" s="25">
        <f t="shared" si="536"/>
        <v>0.99962528745511148</v>
      </c>
      <c r="I2827" s="4">
        <f t="shared" si="530"/>
        <v>15370.759616452751</v>
      </c>
      <c r="J2827" s="25">
        <f t="shared" si="537"/>
        <v>13200.458554285751</v>
      </c>
      <c r="K2827" s="15">
        <f t="shared" si="531"/>
        <v>13195.51217686718</v>
      </c>
      <c r="L2827" s="36">
        <f t="shared" si="532"/>
        <v>2169.4878231328203</v>
      </c>
      <c r="M2827" s="36">
        <f t="shared" si="533"/>
        <v>2169.4878231328203</v>
      </c>
      <c r="N2827" s="36">
        <f t="shared" si="534"/>
        <v>0.14119673433991672</v>
      </c>
      <c r="O2827" s="36">
        <f t="shared" si="535"/>
        <v>4706677.414721583</v>
      </c>
      <c r="P2827" s="35">
        <f t="shared" si="538"/>
        <v>4706677.414721583</v>
      </c>
    </row>
    <row r="2828" spans="1:16" x14ac:dyDescent="0.4">
      <c r="A2828" s="1">
        <v>2827</v>
      </c>
      <c r="B2828" s="21">
        <v>42640</v>
      </c>
      <c r="C2828" s="43">
        <v>3</v>
      </c>
      <c r="D2828" s="23">
        <v>16857</v>
      </c>
      <c r="E2828" s="25">
        <f t="shared" si="539"/>
        <v>14377</v>
      </c>
      <c r="F2828" s="25">
        <f t="shared" si="540"/>
        <v>14231.875</v>
      </c>
      <c r="G2828" s="25">
        <f t="shared" si="529"/>
        <v>1.1844539106758596</v>
      </c>
      <c r="H2828" s="25">
        <f t="shared" si="536"/>
        <v>0.99623085886831275</v>
      </c>
      <c r="I2828" s="4">
        <f t="shared" si="530"/>
        <v>16920.776795801154</v>
      </c>
      <c r="J2828" s="25">
        <f t="shared" si="537"/>
        <v>13200.774974312671</v>
      </c>
      <c r="K2828" s="15">
        <f t="shared" si="531"/>
        <v>13151.019390386842</v>
      </c>
      <c r="L2828" s="36">
        <f t="shared" si="532"/>
        <v>3705.9806096131579</v>
      </c>
      <c r="M2828" s="36">
        <f t="shared" si="533"/>
        <v>3705.9806096131579</v>
      </c>
      <c r="N2828" s="36">
        <f t="shared" si="534"/>
        <v>0.21984817047002184</v>
      </c>
      <c r="O2828" s="36">
        <f t="shared" si="535"/>
        <v>13734292.278828714</v>
      </c>
      <c r="P2828" s="35">
        <f t="shared" si="538"/>
        <v>13734292.278828714</v>
      </c>
    </row>
    <row r="2829" spans="1:16" x14ac:dyDescent="0.4">
      <c r="A2829" s="1">
        <v>2828</v>
      </c>
      <c r="B2829" s="21">
        <v>42641</v>
      </c>
      <c r="C2829" s="43">
        <v>4</v>
      </c>
      <c r="D2829" s="23">
        <v>11472</v>
      </c>
      <c r="E2829" s="25">
        <f t="shared" si="539"/>
        <v>14086.75</v>
      </c>
      <c r="F2829" s="25">
        <f t="shared" si="540"/>
        <v>14243</v>
      </c>
      <c r="G2829" s="25">
        <f t="shared" si="529"/>
        <v>0.80544829038826093</v>
      </c>
      <c r="H2829" s="25">
        <f t="shared" si="536"/>
        <v>1.0011677938160828</v>
      </c>
      <c r="I2829" s="4">
        <f t="shared" si="530"/>
        <v>11458.618695946023</v>
      </c>
      <c r="J2829" s="25">
        <f t="shared" si="537"/>
        <v>13201.091394339594</v>
      </c>
      <c r="K2829" s="15">
        <f t="shared" si="531"/>
        <v>13216.507547235447</v>
      </c>
      <c r="L2829" s="36">
        <f t="shared" si="532"/>
        <v>-1744.5075472354474</v>
      </c>
      <c r="M2829" s="36">
        <f t="shared" si="533"/>
        <v>1744.5075472354474</v>
      </c>
      <c r="N2829" s="36">
        <f t="shared" si="534"/>
        <v>0.15206655746473566</v>
      </c>
      <c r="O2829" s="36">
        <f t="shared" si="535"/>
        <v>3043306.5823614369</v>
      </c>
      <c r="P2829" s="35">
        <f t="shared" si="538"/>
        <v>3043306.5823614369</v>
      </c>
    </row>
    <row r="2830" spans="1:16" x14ac:dyDescent="0.4">
      <c r="A2830" s="1">
        <v>2829</v>
      </c>
      <c r="B2830" s="21">
        <v>42642</v>
      </c>
      <c r="C2830" s="43">
        <v>1</v>
      </c>
      <c r="D2830" s="23">
        <v>12653</v>
      </c>
      <c r="E2830" s="25">
        <f t="shared" si="539"/>
        <v>14399.25</v>
      </c>
      <c r="F2830" s="25">
        <f t="shared" si="540"/>
        <v>13533.25</v>
      </c>
      <c r="G2830" s="25">
        <f t="shared" si="529"/>
        <v>0.93495649603753717</v>
      </c>
      <c r="H2830" s="25">
        <f t="shared" si="536"/>
        <v>1.0029760598604931</v>
      </c>
      <c r="I2830" s="4">
        <f t="shared" si="530"/>
        <v>12615.455648821711</v>
      </c>
      <c r="J2830" s="25">
        <f t="shared" si="537"/>
        <v>13201.407814366514</v>
      </c>
      <c r="K2830" s="15">
        <f t="shared" si="531"/>
        <v>13240.69599426485</v>
      </c>
      <c r="L2830" s="36">
        <f t="shared" si="532"/>
        <v>-587.69599426485001</v>
      </c>
      <c r="M2830" s="36">
        <f t="shared" si="533"/>
        <v>587.69599426485001</v>
      </c>
      <c r="N2830" s="36">
        <f t="shared" si="534"/>
        <v>4.6447166226574729E-2</v>
      </c>
      <c r="O2830" s="36">
        <f t="shared" si="535"/>
        <v>345386.5816749506</v>
      </c>
      <c r="P2830" s="35">
        <f t="shared" si="538"/>
        <v>345386.5816749506</v>
      </c>
    </row>
    <row r="2831" spans="1:16" x14ac:dyDescent="0.4">
      <c r="A2831" s="1">
        <v>2830</v>
      </c>
      <c r="B2831" s="21">
        <v>42643</v>
      </c>
      <c r="C2831" s="43">
        <v>2</v>
      </c>
      <c r="D2831" s="23">
        <v>16615</v>
      </c>
      <c r="E2831" s="25">
        <f t="shared" si="539"/>
        <v>12667.25</v>
      </c>
      <c r="F2831" s="25">
        <f t="shared" si="540"/>
        <v>12512.875</v>
      </c>
      <c r="G2831" s="25">
        <f t="shared" si="529"/>
        <v>1.3278323326973218</v>
      </c>
      <c r="H2831" s="25">
        <f t="shared" si="536"/>
        <v>0.99962528745511148</v>
      </c>
      <c r="I2831" s="4">
        <f t="shared" si="530"/>
        <v>16621.228182711518</v>
      </c>
      <c r="J2831" s="25">
        <f t="shared" si="537"/>
        <v>13201.724234393434</v>
      </c>
      <c r="K2831" s="15">
        <f t="shared" si="531"/>
        <v>13196.777382708648</v>
      </c>
      <c r="L2831" s="36">
        <f t="shared" si="532"/>
        <v>3418.2226172913524</v>
      </c>
      <c r="M2831" s="36">
        <f t="shared" si="533"/>
        <v>3418.2226172913524</v>
      </c>
      <c r="N2831" s="36">
        <f t="shared" si="534"/>
        <v>0.20573112352039438</v>
      </c>
      <c r="O2831" s="36">
        <f t="shared" si="535"/>
        <v>11684245.861362144</v>
      </c>
      <c r="P2831" s="35">
        <f t="shared" si="538"/>
        <v>11684245.861362144</v>
      </c>
    </row>
    <row r="2832" spans="1:16" x14ac:dyDescent="0.4">
      <c r="A2832" s="1">
        <v>2831</v>
      </c>
      <c r="B2832" s="21">
        <v>42644</v>
      </c>
      <c r="C2832" s="43">
        <v>3</v>
      </c>
      <c r="D2832" s="23">
        <v>9929</v>
      </c>
      <c r="E2832" s="25">
        <f t="shared" si="539"/>
        <v>12358.5</v>
      </c>
      <c r="F2832" s="25">
        <f t="shared" si="540"/>
        <v>12934.125</v>
      </c>
      <c r="G2832" s="25">
        <f t="shared" si="529"/>
        <v>0.7676591961187943</v>
      </c>
      <c r="H2832" s="25">
        <f t="shared" si="536"/>
        <v>0.99623085886831275</v>
      </c>
      <c r="I2832" s="4">
        <f t="shared" si="530"/>
        <v>9966.5653915589755</v>
      </c>
      <c r="J2832" s="25">
        <f t="shared" si="537"/>
        <v>13202.040654420356</v>
      </c>
      <c r="K2832" s="15">
        <f t="shared" si="531"/>
        <v>13152.280299967573</v>
      </c>
      <c r="L2832" s="36">
        <f t="shared" si="532"/>
        <v>-3223.2802999675732</v>
      </c>
      <c r="M2832" s="36">
        <f t="shared" si="533"/>
        <v>3223.2802999675732</v>
      </c>
      <c r="N2832" s="36">
        <f t="shared" si="534"/>
        <v>0.3246329237554208</v>
      </c>
      <c r="O2832" s="36">
        <f t="shared" si="535"/>
        <v>10389535.892159048</v>
      </c>
      <c r="P2832" s="35">
        <f t="shared" si="538"/>
        <v>10389535.892159048</v>
      </c>
    </row>
    <row r="2833" spans="1:16" x14ac:dyDescent="0.4">
      <c r="A2833" s="1">
        <v>2832</v>
      </c>
      <c r="B2833" s="21">
        <v>42645</v>
      </c>
      <c r="C2833" s="43">
        <v>4</v>
      </c>
      <c r="D2833" s="23">
        <v>10237</v>
      </c>
      <c r="E2833" s="25">
        <f t="shared" si="539"/>
        <v>13509.75</v>
      </c>
      <c r="F2833" s="25">
        <f t="shared" si="540"/>
        <v>13527.75</v>
      </c>
      <c r="G2833" s="25">
        <f t="shared" si="529"/>
        <v>0.75674077359501768</v>
      </c>
      <c r="H2833" s="25">
        <f t="shared" si="536"/>
        <v>1.0011677938160828</v>
      </c>
      <c r="I2833" s="4">
        <f t="shared" si="530"/>
        <v>10225.059239051556</v>
      </c>
      <c r="J2833" s="25">
        <f t="shared" si="537"/>
        <v>13202.357074447276</v>
      </c>
      <c r="K2833" s="15">
        <f t="shared" si="531"/>
        <v>13217.774705396532</v>
      </c>
      <c r="L2833" s="36">
        <f t="shared" si="532"/>
        <v>-2980.7747053965322</v>
      </c>
      <c r="M2833" s="36">
        <f t="shared" si="533"/>
        <v>2980.7747053965322</v>
      </c>
      <c r="N2833" s="36">
        <f t="shared" si="534"/>
        <v>0.29117658546415282</v>
      </c>
      <c r="O2833" s="36">
        <f t="shared" si="535"/>
        <v>8885017.8443317842</v>
      </c>
      <c r="P2833" s="35">
        <f t="shared" si="538"/>
        <v>8885017.8443317842</v>
      </c>
    </row>
    <row r="2834" spans="1:16" x14ac:dyDescent="0.4">
      <c r="A2834" s="1">
        <v>2833</v>
      </c>
      <c r="B2834" s="21">
        <v>42646</v>
      </c>
      <c r="C2834" s="43">
        <v>1</v>
      </c>
      <c r="D2834" s="23">
        <v>17258</v>
      </c>
      <c r="E2834" s="25">
        <f t="shared" si="539"/>
        <v>13545.75</v>
      </c>
      <c r="F2834" s="25">
        <f t="shared" si="540"/>
        <v>14281</v>
      </c>
      <c r="G2834" s="25">
        <f t="shared" si="529"/>
        <v>1.2084587914011624</v>
      </c>
      <c r="H2834" s="25">
        <f t="shared" si="536"/>
        <v>1.0029760598604931</v>
      </c>
      <c r="I2834" s="4">
        <f t="shared" si="530"/>
        <v>17206.791558315424</v>
      </c>
      <c r="J2834" s="25">
        <f t="shared" si="537"/>
        <v>13202.673494474197</v>
      </c>
      <c r="K2834" s="15">
        <f t="shared" si="531"/>
        <v>13241.965441112297</v>
      </c>
      <c r="L2834" s="36">
        <f t="shared" si="532"/>
        <v>4016.0345588877026</v>
      </c>
      <c r="M2834" s="36">
        <f t="shared" si="533"/>
        <v>4016.0345588877026</v>
      </c>
      <c r="N2834" s="36">
        <f t="shared" si="534"/>
        <v>0.23270567614368423</v>
      </c>
      <c r="O2834" s="36">
        <f t="shared" si="535"/>
        <v>16128533.578180345</v>
      </c>
      <c r="P2834" s="35">
        <f t="shared" si="538"/>
        <v>16128533.578180345</v>
      </c>
    </row>
    <row r="2835" spans="1:16" x14ac:dyDescent="0.4">
      <c r="A2835" s="1">
        <v>2834</v>
      </c>
      <c r="B2835" s="21">
        <v>42647</v>
      </c>
      <c r="C2835" s="43">
        <v>2</v>
      </c>
      <c r="D2835" s="23">
        <v>16759</v>
      </c>
      <c r="E2835" s="25">
        <f t="shared" si="539"/>
        <v>15016.25</v>
      </c>
      <c r="F2835" s="25">
        <f t="shared" si="540"/>
        <v>15411</v>
      </c>
      <c r="G2835" s="25">
        <f t="shared" si="529"/>
        <v>1.0874699889689183</v>
      </c>
      <c r="H2835" s="25">
        <f t="shared" si="536"/>
        <v>0.99962528745511148</v>
      </c>
      <c r="I2835" s="4">
        <f t="shared" si="530"/>
        <v>16765.282161544528</v>
      </c>
      <c r="J2835" s="25">
        <f t="shared" si="537"/>
        <v>13202.989914501119</v>
      </c>
      <c r="K2835" s="15">
        <f t="shared" si="531"/>
        <v>13198.042588550119</v>
      </c>
      <c r="L2835" s="36">
        <f t="shared" si="532"/>
        <v>3560.957411449881</v>
      </c>
      <c r="M2835" s="36">
        <f t="shared" si="533"/>
        <v>3560.957411449881</v>
      </c>
      <c r="N2835" s="36">
        <f t="shared" si="534"/>
        <v>0.21248030380391913</v>
      </c>
      <c r="O2835" s="36">
        <f t="shared" si="535"/>
        <v>12680417.686159836</v>
      </c>
      <c r="P2835" s="35">
        <f t="shared" si="538"/>
        <v>12680417.686159836</v>
      </c>
    </row>
    <row r="2836" spans="1:16" x14ac:dyDescent="0.4">
      <c r="A2836" s="1">
        <v>2835</v>
      </c>
      <c r="B2836" s="21">
        <v>42648</v>
      </c>
      <c r="C2836" s="43">
        <v>3</v>
      </c>
      <c r="D2836" s="23">
        <v>15811</v>
      </c>
      <c r="E2836" s="25">
        <f t="shared" si="539"/>
        <v>15805.75</v>
      </c>
      <c r="F2836" s="25">
        <f t="shared" si="540"/>
        <v>15044.25</v>
      </c>
      <c r="G2836" s="25">
        <f t="shared" si="529"/>
        <v>1.0509663160343652</v>
      </c>
      <c r="H2836" s="25">
        <f t="shared" si="536"/>
        <v>0.99623085886831275</v>
      </c>
      <c r="I2836" s="4">
        <f t="shared" si="530"/>
        <v>15870.819358035951</v>
      </c>
      <c r="J2836" s="25">
        <f t="shared" si="537"/>
        <v>13203.306334528039</v>
      </c>
      <c r="K2836" s="15">
        <f t="shared" si="531"/>
        <v>13153.541209548303</v>
      </c>
      <c r="L2836" s="36">
        <f t="shared" si="532"/>
        <v>2657.4587904516975</v>
      </c>
      <c r="M2836" s="36">
        <f t="shared" si="533"/>
        <v>2657.4587904516975</v>
      </c>
      <c r="N2836" s="36">
        <f t="shared" si="534"/>
        <v>0.16807657899258097</v>
      </c>
      <c r="O2836" s="36">
        <f t="shared" si="535"/>
        <v>7062087.2229489991</v>
      </c>
      <c r="P2836" s="35">
        <f t="shared" si="538"/>
        <v>7062087.2229489991</v>
      </c>
    </row>
    <row r="2837" spans="1:16" x14ac:dyDescent="0.4">
      <c r="A2837" s="1">
        <v>2836</v>
      </c>
      <c r="B2837" s="21">
        <v>42649</v>
      </c>
      <c r="C2837" s="43">
        <v>4</v>
      </c>
      <c r="D2837" s="23">
        <v>13395</v>
      </c>
      <c r="E2837" s="25">
        <f t="shared" si="539"/>
        <v>14282.75</v>
      </c>
      <c r="F2837" s="25">
        <f t="shared" si="540"/>
        <v>14065.125</v>
      </c>
      <c r="G2837" s="25">
        <f t="shared" si="529"/>
        <v>0.95235556029541157</v>
      </c>
      <c r="H2837" s="25">
        <f t="shared" si="536"/>
        <v>1.0011677938160828</v>
      </c>
      <c r="I2837" s="4">
        <f t="shared" si="530"/>
        <v>13379.375647855386</v>
      </c>
      <c r="J2837" s="25">
        <f t="shared" si="537"/>
        <v>13203.622754554959</v>
      </c>
      <c r="K2837" s="15">
        <f t="shared" si="531"/>
        <v>13219.041863557619</v>
      </c>
      <c r="L2837" s="36">
        <f t="shared" si="532"/>
        <v>175.95813644238115</v>
      </c>
      <c r="M2837" s="36">
        <f t="shared" si="533"/>
        <v>175.95813644238115</v>
      </c>
      <c r="N2837" s="36">
        <f t="shared" si="534"/>
        <v>1.3136105744112067E-2</v>
      </c>
      <c r="O2837" s="36">
        <f t="shared" si="535"/>
        <v>30961.265780275618</v>
      </c>
      <c r="P2837" s="35">
        <f t="shared" si="538"/>
        <v>30961.265780275618</v>
      </c>
    </row>
    <row r="2838" spans="1:16" x14ac:dyDescent="0.4">
      <c r="A2838" s="1">
        <v>2837</v>
      </c>
      <c r="B2838" s="21">
        <v>42650</v>
      </c>
      <c r="C2838" s="43">
        <v>1</v>
      </c>
      <c r="D2838" s="23">
        <v>11166</v>
      </c>
      <c r="E2838" s="25">
        <f t="shared" si="539"/>
        <v>13847.5</v>
      </c>
      <c r="F2838" s="25">
        <f t="shared" si="540"/>
        <v>13385.25</v>
      </c>
      <c r="G2838" s="25">
        <f t="shared" si="529"/>
        <v>0.83420182663753006</v>
      </c>
      <c r="H2838" s="25">
        <f t="shared" si="536"/>
        <v>1.0029760598604931</v>
      </c>
      <c r="I2838" s="4">
        <f t="shared" si="530"/>
        <v>11132.86791865512</v>
      </c>
      <c r="J2838" s="25">
        <f t="shared" si="537"/>
        <v>13203.939174581881</v>
      </c>
      <c r="K2838" s="15">
        <f t="shared" si="531"/>
        <v>13243.234887959747</v>
      </c>
      <c r="L2838" s="36">
        <f t="shared" si="532"/>
        <v>-2077.2348879597466</v>
      </c>
      <c r="M2838" s="36">
        <f t="shared" si="533"/>
        <v>2077.2348879597466</v>
      </c>
      <c r="N2838" s="36">
        <f t="shared" si="534"/>
        <v>0.18603214113914979</v>
      </c>
      <c r="O2838" s="36">
        <f t="shared" si="535"/>
        <v>4314904.7797571411</v>
      </c>
      <c r="P2838" s="35">
        <f t="shared" si="538"/>
        <v>4314904.7797571411</v>
      </c>
    </row>
    <row r="2839" spans="1:16" x14ac:dyDescent="0.4">
      <c r="A2839" s="1">
        <v>2838</v>
      </c>
      <c r="B2839" s="21">
        <v>42651</v>
      </c>
      <c r="C2839" s="43">
        <v>2</v>
      </c>
      <c r="D2839" s="23">
        <v>15018</v>
      </c>
      <c r="E2839" s="25">
        <f t="shared" si="539"/>
        <v>12923</v>
      </c>
      <c r="F2839" s="25">
        <f t="shared" si="540"/>
        <v>13221.375</v>
      </c>
      <c r="G2839" s="25">
        <f t="shared" si="529"/>
        <v>1.1358879087840712</v>
      </c>
      <c r="H2839" s="25">
        <f t="shared" si="536"/>
        <v>0.99962528745511148</v>
      </c>
      <c r="I2839" s="4">
        <f t="shared" si="530"/>
        <v>15023.629542459317</v>
      </c>
      <c r="J2839" s="25">
        <f t="shared" si="537"/>
        <v>13204.255594608801</v>
      </c>
      <c r="K2839" s="15">
        <f t="shared" si="531"/>
        <v>13199.307794391587</v>
      </c>
      <c r="L2839" s="36">
        <f t="shared" si="532"/>
        <v>1818.6922056084131</v>
      </c>
      <c r="M2839" s="36">
        <f t="shared" si="533"/>
        <v>1818.6922056084131</v>
      </c>
      <c r="N2839" s="36">
        <f t="shared" si="534"/>
        <v>0.12110082604930171</v>
      </c>
      <c r="O2839" s="36">
        <f t="shared" si="535"/>
        <v>3307641.3387407945</v>
      </c>
      <c r="P2839" s="35">
        <f t="shared" si="538"/>
        <v>3307641.3387407945</v>
      </c>
    </row>
    <row r="2840" spans="1:16" x14ac:dyDescent="0.4">
      <c r="A2840" s="1">
        <v>2839</v>
      </c>
      <c r="B2840" s="21">
        <v>42652</v>
      </c>
      <c r="C2840" s="43">
        <v>3</v>
      </c>
      <c r="D2840" s="23">
        <v>12113</v>
      </c>
      <c r="E2840" s="25">
        <f t="shared" si="539"/>
        <v>13519.75</v>
      </c>
      <c r="F2840" s="25">
        <f t="shared" si="540"/>
        <v>13501.125</v>
      </c>
      <c r="G2840" s="25">
        <f t="shared" si="529"/>
        <v>0.89718449388476884</v>
      </c>
      <c r="H2840" s="25">
        <f t="shared" si="536"/>
        <v>0.99623085886831275</v>
      </c>
      <c r="I2840" s="4">
        <f t="shared" si="530"/>
        <v>12158.828340009453</v>
      </c>
      <c r="J2840" s="25">
        <f t="shared" si="537"/>
        <v>13204.572014635723</v>
      </c>
      <c r="K2840" s="15">
        <f t="shared" si="531"/>
        <v>13154.802119129034</v>
      </c>
      <c r="L2840" s="36">
        <f t="shared" si="532"/>
        <v>-1041.8021191290336</v>
      </c>
      <c r="M2840" s="36">
        <f t="shared" si="533"/>
        <v>1041.8021191290336</v>
      </c>
      <c r="N2840" s="36">
        <f t="shared" si="534"/>
        <v>8.6006944533066426E-2</v>
      </c>
      <c r="O2840" s="36">
        <f t="shared" si="535"/>
        <v>1085351.655421745</v>
      </c>
      <c r="P2840" s="35">
        <f t="shared" si="538"/>
        <v>1085351.655421745</v>
      </c>
    </row>
    <row r="2841" spans="1:16" x14ac:dyDescent="0.4">
      <c r="A2841" s="1">
        <v>2840</v>
      </c>
      <c r="B2841" s="21">
        <v>42653</v>
      </c>
      <c r="C2841" s="43">
        <v>4</v>
      </c>
      <c r="D2841" s="23">
        <v>15782</v>
      </c>
      <c r="E2841" s="25">
        <f t="shared" si="539"/>
        <v>13482.5</v>
      </c>
      <c r="F2841" s="25">
        <f t="shared" si="540"/>
        <v>12763.5</v>
      </c>
      <c r="G2841" s="25">
        <f t="shared" si="529"/>
        <v>1.2364946918948565</v>
      </c>
      <c r="H2841" s="25">
        <f t="shared" si="536"/>
        <v>1.0011677938160828</v>
      </c>
      <c r="I2841" s="4">
        <f t="shared" si="530"/>
        <v>15763.591375472468</v>
      </c>
      <c r="J2841" s="25">
        <f t="shared" si="537"/>
        <v>13204.888434662644</v>
      </c>
      <c r="K2841" s="15">
        <f t="shared" si="531"/>
        <v>13220.309021718705</v>
      </c>
      <c r="L2841" s="36">
        <f t="shared" si="532"/>
        <v>2561.6909782812945</v>
      </c>
      <c r="M2841" s="36">
        <f t="shared" si="533"/>
        <v>2561.6909782812945</v>
      </c>
      <c r="N2841" s="36">
        <f t="shared" si="534"/>
        <v>0.16231725879364431</v>
      </c>
      <c r="O2841" s="36">
        <f t="shared" si="535"/>
        <v>6562260.6682077758</v>
      </c>
      <c r="P2841" s="35">
        <f t="shared" si="538"/>
        <v>6562260.6682077758</v>
      </c>
    </row>
    <row r="2842" spans="1:16" x14ac:dyDescent="0.4">
      <c r="A2842" s="1">
        <v>2841</v>
      </c>
      <c r="B2842" s="21">
        <v>42654</v>
      </c>
      <c r="C2842" s="43">
        <v>1</v>
      </c>
      <c r="D2842" s="23">
        <v>11017</v>
      </c>
      <c r="E2842" s="25">
        <f t="shared" si="539"/>
        <v>12044.5</v>
      </c>
      <c r="F2842" s="25">
        <f t="shared" si="540"/>
        <v>11602.875</v>
      </c>
      <c r="G2842" s="25">
        <f t="shared" si="529"/>
        <v>0.94950604914730186</v>
      </c>
      <c r="H2842" s="25">
        <f t="shared" si="536"/>
        <v>1.0029760598604931</v>
      </c>
      <c r="I2842" s="4">
        <f t="shared" si="530"/>
        <v>10984.310035807222</v>
      </c>
      <c r="J2842" s="25">
        <f t="shared" si="537"/>
        <v>13205.204854689564</v>
      </c>
      <c r="K2842" s="15">
        <f t="shared" si="531"/>
        <v>13244.504334807194</v>
      </c>
      <c r="L2842" s="36">
        <f t="shared" si="532"/>
        <v>-2227.504334807194</v>
      </c>
      <c r="M2842" s="36">
        <f t="shared" si="533"/>
        <v>2227.504334807194</v>
      </c>
      <c r="N2842" s="36">
        <f t="shared" si="534"/>
        <v>0.20218792183055223</v>
      </c>
      <c r="O2842" s="36">
        <f t="shared" si="535"/>
        <v>4961775.5615848396</v>
      </c>
      <c r="P2842" s="35">
        <f t="shared" si="538"/>
        <v>4961775.5615848396</v>
      </c>
    </row>
    <row r="2843" spans="1:16" x14ac:dyDescent="0.4">
      <c r="A2843" s="1">
        <v>2842</v>
      </c>
      <c r="B2843" s="21">
        <v>42655</v>
      </c>
      <c r="C2843" s="43">
        <v>2</v>
      </c>
      <c r="D2843" s="23">
        <v>9266</v>
      </c>
      <c r="E2843" s="25">
        <f t="shared" si="539"/>
        <v>11161.25</v>
      </c>
      <c r="F2843" s="25">
        <f t="shared" si="540"/>
        <v>10544.125</v>
      </c>
      <c r="G2843" s="25">
        <f t="shared" si="529"/>
        <v>0.87878320865885029</v>
      </c>
      <c r="H2843" s="25">
        <f t="shared" si="536"/>
        <v>0.99962528745511148</v>
      </c>
      <c r="I2843" s="4">
        <f t="shared" si="530"/>
        <v>9269.4733879629803</v>
      </c>
      <c r="J2843" s="25">
        <f t="shared" si="537"/>
        <v>13205.521274716486</v>
      </c>
      <c r="K2843" s="15">
        <f t="shared" si="531"/>
        <v>13200.573000233058</v>
      </c>
      <c r="L2843" s="36">
        <f t="shared" si="532"/>
        <v>-3934.5730002330583</v>
      </c>
      <c r="M2843" s="36">
        <f t="shared" si="533"/>
        <v>3934.5730002330583</v>
      </c>
      <c r="N2843" s="36">
        <f t="shared" si="534"/>
        <v>0.42462475720192727</v>
      </c>
      <c r="O2843" s="36">
        <f t="shared" si="535"/>
        <v>15480864.69416297</v>
      </c>
      <c r="P2843" s="35">
        <f t="shared" si="538"/>
        <v>15480864.69416297</v>
      </c>
    </row>
    <row r="2844" spans="1:16" x14ac:dyDescent="0.4">
      <c r="A2844" s="1">
        <v>2843</v>
      </c>
      <c r="B2844" s="21">
        <v>42656</v>
      </c>
      <c r="C2844" s="43">
        <v>3</v>
      </c>
      <c r="D2844" s="23">
        <v>8580</v>
      </c>
      <c r="E2844" s="25">
        <f t="shared" si="539"/>
        <v>9927</v>
      </c>
      <c r="F2844" s="25">
        <f t="shared" si="540"/>
        <v>9760.25</v>
      </c>
      <c r="G2844" s="25">
        <f t="shared" si="529"/>
        <v>0.87907584334417666</v>
      </c>
      <c r="H2844" s="25">
        <f t="shared" si="536"/>
        <v>0.99623085886831275</v>
      </c>
      <c r="I2844" s="4">
        <f t="shared" si="530"/>
        <v>8612.4615831983083</v>
      </c>
      <c r="J2844" s="25">
        <f t="shared" si="537"/>
        <v>13205.837694743406</v>
      </c>
      <c r="K2844" s="15">
        <f t="shared" si="531"/>
        <v>13156.063028709763</v>
      </c>
      <c r="L2844" s="36">
        <f t="shared" si="532"/>
        <v>-4576.0630287097629</v>
      </c>
      <c r="M2844" s="36">
        <f t="shared" si="533"/>
        <v>4576.0630287097629</v>
      </c>
      <c r="N2844" s="36">
        <f t="shared" si="534"/>
        <v>0.53334067933680218</v>
      </c>
      <c r="O2844" s="36">
        <f t="shared" si="535"/>
        <v>20940352.842724368</v>
      </c>
      <c r="P2844" s="35">
        <f t="shared" si="538"/>
        <v>20940352.842724368</v>
      </c>
    </row>
    <row r="2845" spans="1:16" x14ac:dyDescent="0.4">
      <c r="A2845" s="1">
        <v>2844</v>
      </c>
      <c r="B2845" s="21">
        <v>42657</v>
      </c>
      <c r="C2845" s="43">
        <v>4</v>
      </c>
      <c r="D2845" s="23">
        <v>10845</v>
      </c>
      <c r="E2845" s="25">
        <f t="shared" si="539"/>
        <v>9593.5</v>
      </c>
      <c r="F2845" s="25">
        <f t="shared" si="540"/>
        <v>9532.5</v>
      </c>
      <c r="G2845" s="25">
        <f t="shared" si="529"/>
        <v>1.1376868607395751</v>
      </c>
      <c r="H2845" s="25">
        <f t="shared" si="536"/>
        <v>1.0011677938160828</v>
      </c>
      <c r="I2845" s="4">
        <f t="shared" si="530"/>
        <v>10832.350048599601</v>
      </c>
      <c r="J2845" s="25">
        <f t="shared" si="537"/>
        <v>13206.154114770326</v>
      </c>
      <c r="K2845" s="15">
        <f t="shared" si="531"/>
        <v>13221.576179879792</v>
      </c>
      <c r="L2845" s="36">
        <f t="shared" si="532"/>
        <v>-2376.5761798797921</v>
      </c>
      <c r="M2845" s="36">
        <f t="shared" si="533"/>
        <v>2376.5761798797921</v>
      </c>
      <c r="N2845" s="36">
        <f t="shared" si="534"/>
        <v>0.21914026554908181</v>
      </c>
      <c r="O2845" s="36">
        <f t="shared" si="535"/>
        <v>5648114.3387720259</v>
      </c>
      <c r="P2845" s="35">
        <f t="shared" si="538"/>
        <v>5648114.3387720259</v>
      </c>
    </row>
    <row r="2846" spans="1:16" x14ac:dyDescent="0.4">
      <c r="A2846" s="1">
        <v>2845</v>
      </c>
      <c r="B2846" s="21">
        <v>42658</v>
      </c>
      <c r="C2846" s="43">
        <v>1</v>
      </c>
      <c r="D2846" s="23">
        <v>9683</v>
      </c>
      <c r="E2846" s="25">
        <f t="shared" si="539"/>
        <v>9471.5</v>
      </c>
      <c r="F2846" s="25">
        <f t="shared" si="540"/>
        <v>9751.625</v>
      </c>
      <c r="G2846" s="25">
        <f t="shared" si="529"/>
        <v>0.99296271134298131</v>
      </c>
      <c r="H2846" s="25">
        <f t="shared" si="536"/>
        <v>1.0029760598604931</v>
      </c>
      <c r="I2846" s="4">
        <f t="shared" si="530"/>
        <v>9654.2683195716927</v>
      </c>
      <c r="J2846" s="25">
        <f t="shared" si="537"/>
        <v>13206.470534797249</v>
      </c>
      <c r="K2846" s="15">
        <f t="shared" si="531"/>
        <v>13245.773781654643</v>
      </c>
      <c r="L2846" s="36">
        <f t="shared" si="532"/>
        <v>-3562.7737816546432</v>
      </c>
      <c r="M2846" s="36">
        <f t="shared" si="533"/>
        <v>3562.7737816546432</v>
      </c>
      <c r="N2846" s="36">
        <f t="shared" si="534"/>
        <v>0.36794111139674102</v>
      </c>
      <c r="O2846" s="36">
        <f t="shared" si="535"/>
        <v>12693357.019245727</v>
      </c>
      <c r="P2846" s="35">
        <f t="shared" si="538"/>
        <v>12693357.019245727</v>
      </c>
    </row>
    <row r="2847" spans="1:16" x14ac:dyDescent="0.4">
      <c r="A2847" s="1">
        <v>2846</v>
      </c>
      <c r="B2847" s="21">
        <v>42659</v>
      </c>
      <c r="C2847" s="43">
        <v>2</v>
      </c>
      <c r="D2847" s="23">
        <v>8778</v>
      </c>
      <c r="E2847" s="25">
        <f t="shared" si="539"/>
        <v>10031.75</v>
      </c>
      <c r="F2847" s="25">
        <f t="shared" si="540"/>
        <v>10047.875</v>
      </c>
      <c r="G2847" s="25">
        <f t="shared" si="529"/>
        <v>0.87361755595088508</v>
      </c>
      <c r="H2847" s="25">
        <f t="shared" si="536"/>
        <v>0.99962528745511148</v>
      </c>
      <c r="I2847" s="4">
        <f t="shared" si="530"/>
        <v>8781.2904596955577</v>
      </c>
      <c r="J2847" s="25">
        <f t="shared" si="537"/>
        <v>13206.786954824169</v>
      </c>
      <c r="K2847" s="15">
        <f t="shared" si="531"/>
        <v>13201.838206074526</v>
      </c>
      <c r="L2847" s="36">
        <f t="shared" si="532"/>
        <v>-4423.8382060745262</v>
      </c>
      <c r="M2847" s="36">
        <f t="shared" si="533"/>
        <v>4423.8382060745262</v>
      </c>
      <c r="N2847" s="36">
        <f t="shared" si="534"/>
        <v>0.50396880907661501</v>
      </c>
      <c r="O2847" s="36">
        <f t="shared" si="535"/>
        <v>19570344.473524682</v>
      </c>
      <c r="P2847" s="35">
        <f t="shared" si="538"/>
        <v>19570344.473524682</v>
      </c>
    </row>
    <row r="2848" spans="1:16" x14ac:dyDescent="0.4">
      <c r="A2848" s="1">
        <v>2847</v>
      </c>
      <c r="B2848" s="21">
        <v>42660</v>
      </c>
      <c r="C2848" s="43">
        <v>3</v>
      </c>
      <c r="D2848" s="23">
        <v>10821</v>
      </c>
      <c r="E2848" s="25">
        <f t="shared" si="539"/>
        <v>10064</v>
      </c>
      <c r="F2848" s="25">
        <f t="shared" si="540"/>
        <v>10233.125</v>
      </c>
      <c r="G2848" s="25">
        <f t="shared" si="529"/>
        <v>1.057448237952727</v>
      </c>
      <c r="H2848" s="25">
        <f t="shared" si="536"/>
        <v>0.99623085886831275</v>
      </c>
      <c r="I2848" s="4">
        <f t="shared" si="530"/>
        <v>10861.940185523183</v>
      </c>
      <c r="J2848" s="25">
        <f t="shared" si="537"/>
        <v>13207.103374851089</v>
      </c>
      <c r="K2848" s="15">
        <f t="shared" si="531"/>
        <v>13157.323938290492</v>
      </c>
      <c r="L2848" s="36">
        <f t="shared" si="532"/>
        <v>-2336.3239382904922</v>
      </c>
      <c r="M2848" s="36">
        <f t="shared" si="533"/>
        <v>2336.3239382904922</v>
      </c>
      <c r="N2848" s="36">
        <f t="shared" si="534"/>
        <v>0.21590647244159433</v>
      </c>
      <c r="O2848" s="36">
        <f t="shared" si="535"/>
        <v>5458409.5446291957</v>
      </c>
      <c r="P2848" s="35">
        <f t="shared" si="538"/>
        <v>5458409.5446291957</v>
      </c>
    </row>
    <row r="2849" spans="1:16" x14ac:dyDescent="0.4">
      <c r="A2849" s="1">
        <v>2848</v>
      </c>
      <c r="B2849" s="21">
        <v>42661</v>
      </c>
      <c r="C2849" s="43">
        <v>4</v>
      </c>
      <c r="D2849" s="23">
        <v>10974</v>
      </c>
      <c r="E2849" s="25">
        <f t="shared" si="539"/>
        <v>10402.25</v>
      </c>
      <c r="F2849" s="25">
        <f t="shared" si="540"/>
        <v>10399</v>
      </c>
      <c r="G2849" s="25">
        <f t="shared" si="529"/>
        <v>1.0552937782479084</v>
      </c>
      <c r="H2849" s="25">
        <f t="shared" si="536"/>
        <v>1.0011677938160828</v>
      </c>
      <c r="I2849" s="4">
        <f t="shared" si="530"/>
        <v>10961.199578914893</v>
      </c>
      <c r="J2849" s="25">
        <f t="shared" si="537"/>
        <v>13207.419794878011</v>
      </c>
      <c r="K2849" s="15">
        <f t="shared" si="531"/>
        <v>13222.843338040879</v>
      </c>
      <c r="L2849" s="36">
        <f t="shared" si="532"/>
        <v>-2248.8433380408787</v>
      </c>
      <c r="M2849" s="36">
        <f t="shared" si="533"/>
        <v>2248.8433380408787</v>
      </c>
      <c r="N2849" s="36">
        <f t="shared" si="534"/>
        <v>0.20492467086211763</v>
      </c>
      <c r="O2849" s="36">
        <f t="shared" si="535"/>
        <v>5057296.359050842</v>
      </c>
      <c r="P2849" s="35">
        <f t="shared" si="538"/>
        <v>5057296.359050842</v>
      </c>
    </row>
    <row r="2850" spans="1:16" x14ac:dyDescent="0.4">
      <c r="A2850" s="1">
        <v>2849</v>
      </c>
      <c r="B2850" s="21">
        <v>42662</v>
      </c>
      <c r="C2850" s="43">
        <v>1</v>
      </c>
      <c r="D2850" s="23">
        <v>11036</v>
      </c>
      <c r="E2850" s="25">
        <f t="shared" si="539"/>
        <v>10395.75</v>
      </c>
      <c r="F2850" s="25">
        <f t="shared" si="540"/>
        <v>10414.125</v>
      </c>
      <c r="G2850" s="25">
        <f t="shared" si="529"/>
        <v>1.0597145703551667</v>
      </c>
      <c r="H2850" s="25">
        <f t="shared" si="536"/>
        <v>1.0029760598604931</v>
      </c>
      <c r="I2850" s="4">
        <f t="shared" si="530"/>
        <v>11003.253658452257</v>
      </c>
      <c r="J2850" s="25">
        <f t="shared" si="537"/>
        <v>13207.736214904931</v>
      </c>
      <c r="K2850" s="15">
        <f t="shared" si="531"/>
        <v>13247.043228502091</v>
      </c>
      <c r="L2850" s="36">
        <f t="shared" si="532"/>
        <v>-2211.0432285020906</v>
      </c>
      <c r="M2850" s="36">
        <f t="shared" si="533"/>
        <v>2211.0432285020906</v>
      </c>
      <c r="N2850" s="36">
        <f t="shared" si="534"/>
        <v>0.2003482446993558</v>
      </c>
      <c r="O2850" s="36">
        <f t="shared" si="535"/>
        <v>4888712.1583049484</v>
      </c>
      <c r="P2850" s="35">
        <f t="shared" si="538"/>
        <v>4888712.1583049484</v>
      </c>
    </row>
    <row r="2851" spans="1:16" x14ac:dyDescent="0.4">
      <c r="A2851" s="1">
        <v>2850</v>
      </c>
      <c r="B2851" s="21">
        <v>42663</v>
      </c>
      <c r="C2851" s="43">
        <v>2</v>
      </c>
      <c r="D2851" s="23">
        <v>8752</v>
      </c>
      <c r="E2851" s="25">
        <f t="shared" si="539"/>
        <v>10432.5</v>
      </c>
      <c r="F2851" s="25">
        <f t="shared" si="540"/>
        <v>10278.25</v>
      </c>
      <c r="G2851" s="25">
        <f t="shared" si="529"/>
        <v>0.8515068226594994</v>
      </c>
      <c r="H2851" s="25">
        <f t="shared" si="536"/>
        <v>0.99962528745511148</v>
      </c>
      <c r="I2851" s="4">
        <f t="shared" si="530"/>
        <v>8755.2807135173753</v>
      </c>
      <c r="J2851" s="25">
        <f t="shared" si="537"/>
        <v>13208.052634931852</v>
      </c>
      <c r="K2851" s="15">
        <f t="shared" si="531"/>
        <v>13203.103411915994</v>
      </c>
      <c r="L2851" s="36">
        <f t="shared" si="532"/>
        <v>-4451.103411915994</v>
      </c>
      <c r="M2851" s="36">
        <f t="shared" si="533"/>
        <v>4451.103411915994</v>
      </c>
      <c r="N2851" s="36">
        <f t="shared" si="534"/>
        <v>0.50858128563939597</v>
      </c>
      <c r="O2851" s="36">
        <f t="shared" si="535"/>
        <v>19812321.583570205</v>
      </c>
      <c r="P2851" s="35">
        <f t="shared" si="538"/>
        <v>19812321.583570205</v>
      </c>
    </row>
    <row r="2852" spans="1:16" x14ac:dyDescent="0.4">
      <c r="A2852" s="1">
        <v>2851</v>
      </c>
      <c r="B2852" s="21">
        <v>42664</v>
      </c>
      <c r="C2852" s="43">
        <v>3</v>
      </c>
      <c r="D2852" s="23">
        <v>10968</v>
      </c>
      <c r="E2852" s="25">
        <f t="shared" si="539"/>
        <v>10124</v>
      </c>
      <c r="F2852" s="25">
        <f t="shared" si="540"/>
        <v>9838.125</v>
      </c>
      <c r="G2852" s="25">
        <f t="shared" si="529"/>
        <v>1.1148465789975224</v>
      </c>
      <c r="H2852" s="25">
        <f t="shared" si="536"/>
        <v>0.99623085886831275</v>
      </c>
      <c r="I2852" s="4">
        <f t="shared" si="530"/>
        <v>11009.496345515041</v>
      </c>
      <c r="J2852" s="25">
        <f t="shared" si="537"/>
        <v>13208.369054958774</v>
      </c>
      <c r="K2852" s="15">
        <f t="shared" si="531"/>
        <v>13158.584847871223</v>
      </c>
      <c r="L2852" s="36">
        <f t="shared" si="532"/>
        <v>-2190.5848478712232</v>
      </c>
      <c r="M2852" s="36">
        <f t="shared" si="533"/>
        <v>2190.5848478712232</v>
      </c>
      <c r="N2852" s="36">
        <f t="shared" si="534"/>
        <v>0.19972509553895179</v>
      </c>
      <c r="O2852" s="36">
        <f t="shared" si="535"/>
        <v>4798661.97572299</v>
      </c>
      <c r="P2852" s="35">
        <f t="shared" si="538"/>
        <v>4798661.97572299</v>
      </c>
    </row>
    <row r="2853" spans="1:16" x14ac:dyDescent="0.4">
      <c r="A2853" s="1">
        <v>2852</v>
      </c>
      <c r="B2853" s="21">
        <v>42665</v>
      </c>
      <c r="C2853" s="43">
        <v>4</v>
      </c>
      <c r="D2853" s="23">
        <v>9740</v>
      </c>
      <c r="E2853" s="25">
        <f t="shared" si="539"/>
        <v>9552.25</v>
      </c>
      <c r="F2853" s="25">
        <f t="shared" si="540"/>
        <v>9775.625</v>
      </c>
      <c r="G2853" s="25">
        <f t="shared" si="529"/>
        <v>0.99635573173070779</v>
      </c>
      <c r="H2853" s="25">
        <f t="shared" si="536"/>
        <v>1.0011677938160828</v>
      </c>
      <c r="I2853" s="4">
        <f t="shared" si="530"/>
        <v>9728.6389555887617</v>
      </c>
      <c r="J2853" s="25">
        <f t="shared" si="537"/>
        <v>13208.685474985694</v>
      </c>
      <c r="K2853" s="15">
        <f t="shared" si="531"/>
        <v>13224.110496201965</v>
      </c>
      <c r="L2853" s="36">
        <f t="shared" si="532"/>
        <v>-3484.1104962019654</v>
      </c>
      <c r="M2853" s="36">
        <f t="shared" si="533"/>
        <v>3484.1104962019654</v>
      </c>
      <c r="N2853" s="36">
        <f t="shared" si="534"/>
        <v>0.35771154991806625</v>
      </c>
      <c r="O2853" s="36">
        <f t="shared" si="535"/>
        <v>12139025.949744705</v>
      </c>
      <c r="P2853" s="35">
        <f t="shared" si="538"/>
        <v>12139025.949744705</v>
      </c>
    </row>
    <row r="2854" spans="1:16" x14ac:dyDescent="0.4">
      <c r="A2854" s="1">
        <v>2853</v>
      </c>
      <c r="B2854" s="21">
        <v>42666</v>
      </c>
      <c r="C2854" s="43">
        <v>1</v>
      </c>
      <c r="D2854" s="23">
        <v>8749</v>
      </c>
      <c r="E2854" s="25">
        <f t="shared" si="539"/>
        <v>9999</v>
      </c>
      <c r="F2854" s="25">
        <f t="shared" si="540"/>
        <v>9952.5</v>
      </c>
      <c r="G2854" s="25">
        <f t="shared" si="529"/>
        <v>0.8790756091434313</v>
      </c>
      <c r="H2854" s="25">
        <f t="shared" si="536"/>
        <v>1.0029760598604931</v>
      </c>
      <c r="I2854" s="4">
        <f t="shared" si="530"/>
        <v>8723.0397116526638</v>
      </c>
      <c r="J2854" s="25">
        <f t="shared" si="537"/>
        <v>13209.001895012614</v>
      </c>
      <c r="K2854" s="15">
        <f t="shared" si="531"/>
        <v>13248.312675349538</v>
      </c>
      <c r="L2854" s="36">
        <f t="shared" si="532"/>
        <v>-4499.312675349538</v>
      </c>
      <c r="M2854" s="36">
        <f t="shared" si="533"/>
        <v>4499.312675349538</v>
      </c>
      <c r="N2854" s="36">
        <f t="shared" si="534"/>
        <v>0.51426593614693539</v>
      </c>
      <c r="O2854" s="36">
        <f t="shared" si="535"/>
        <v>20243814.550561018</v>
      </c>
      <c r="P2854" s="35">
        <f t="shared" si="538"/>
        <v>20243814.550561018</v>
      </c>
    </row>
    <row r="2855" spans="1:16" x14ac:dyDescent="0.4">
      <c r="A2855" s="1">
        <v>2854</v>
      </c>
      <c r="B2855" s="21">
        <v>42667</v>
      </c>
      <c r="C2855" s="43">
        <v>2</v>
      </c>
      <c r="D2855" s="23">
        <v>10539</v>
      </c>
      <c r="E2855" s="25">
        <f t="shared" si="539"/>
        <v>9906</v>
      </c>
      <c r="F2855" s="25">
        <f t="shared" si="540"/>
        <v>10073.125</v>
      </c>
      <c r="G2855" s="25">
        <f t="shared" si="529"/>
        <v>1.0462493019792765</v>
      </c>
      <c r="H2855" s="25">
        <f t="shared" si="536"/>
        <v>0.99962528745511148</v>
      </c>
      <c r="I2855" s="4">
        <f t="shared" si="530"/>
        <v>10542.950575840907</v>
      </c>
      <c r="J2855" s="25">
        <f t="shared" si="537"/>
        <v>13209.318315039536</v>
      </c>
      <c r="K2855" s="15">
        <f t="shared" si="531"/>
        <v>13204.368617757465</v>
      </c>
      <c r="L2855" s="36">
        <f t="shared" si="532"/>
        <v>-2665.3686177574655</v>
      </c>
      <c r="M2855" s="36">
        <f t="shared" si="533"/>
        <v>2665.3686177574655</v>
      </c>
      <c r="N2855" s="36">
        <f t="shared" si="534"/>
        <v>0.25290526783921297</v>
      </c>
      <c r="O2855" s="36">
        <f t="shared" si="535"/>
        <v>7104189.8685263423</v>
      </c>
      <c r="P2855" s="35">
        <f t="shared" si="538"/>
        <v>7104189.8685263423</v>
      </c>
    </row>
    <row r="2856" spans="1:16" x14ac:dyDescent="0.4">
      <c r="A2856" s="1">
        <v>2855</v>
      </c>
      <c r="B2856" s="21">
        <v>42668</v>
      </c>
      <c r="C2856" s="43">
        <v>3</v>
      </c>
      <c r="D2856" s="23">
        <v>10596</v>
      </c>
      <c r="E2856" s="25">
        <f t="shared" si="539"/>
        <v>10240.25</v>
      </c>
      <c r="F2856" s="25">
        <f t="shared" si="540"/>
        <v>10268.75</v>
      </c>
      <c r="G2856" s="25">
        <f t="shared" si="529"/>
        <v>1.0318685331710287</v>
      </c>
      <c r="H2856" s="25">
        <f t="shared" si="536"/>
        <v>0.99623085886831275</v>
      </c>
      <c r="I2856" s="4">
        <f t="shared" si="530"/>
        <v>10636.08892022952</v>
      </c>
      <c r="J2856" s="25">
        <f t="shared" si="537"/>
        <v>13209.634735066456</v>
      </c>
      <c r="K2856" s="15">
        <f t="shared" si="531"/>
        <v>13159.845757451953</v>
      </c>
      <c r="L2856" s="36">
        <f t="shared" si="532"/>
        <v>-2563.8457574519525</v>
      </c>
      <c r="M2856" s="36">
        <f t="shared" si="533"/>
        <v>2563.8457574519525</v>
      </c>
      <c r="N2856" s="36">
        <f t="shared" si="534"/>
        <v>0.24196354826839869</v>
      </c>
      <c r="O2856" s="36">
        <f t="shared" si="535"/>
        <v>6573305.0680043763</v>
      </c>
      <c r="P2856" s="35">
        <f t="shared" si="538"/>
        <v>6573305.0680043763</v>
      </c>
    </row>
    <row r="2857" spans="1:16" x14ac:dyDescent="0.4">
      <c r="A2857" s="1">
        <v>2856</v>
      </c>
      <c r="B2857" s="21">
        <v>42669</v>
      </c>
      <c r="C2857" s="43">
        <v>4</v>
      </c>
      <c r="D2857" s="23">
        <v>11077</v>
      </c>
      <c r="E2857" s="25">
        <f t="shared" si="539"/>
        <v>10297.25</v>
      </c>
      <c r="F2857" s="25">
        <f t="shared" si="540"/>
        <v>10352.625</v>
      </c>
      <c r="G2857" s="25">
        <f t="shared" si="529"/>
        <v>1.0699701766460197</v>
      </c>
      <c r="H2857" s="25">
        <f t="shared" si="536"/>
        <v>1.0011677938160828</v>
      </c>
      <c r="I2857" s="4">
        <f t="shared" si="530"/>
        <v>11064.079436453461</v>
      </c>
      <c r="J2857" s="25">
        <f t="shared" si="537"/>
        <v>13209.951155093378</v>
      </c>
      <c r="K2857" s="15">
        <f t="shared" si="531"/>
        <v>13225.377654363052</v>
      </c>
      <c r="L2857" s="36">
        <f t="shared" si="532"/>
        <v>-2148.377654363052</v>
      </c>
      <c r="M2857" s="36">
        <f t="shared" si="533"/>
        <v>2148.377654363052</v>
      </c>
      <c r="N2857" s="36">
        <f t="shared" si="534"/>
        <v>0.19394941359240336</v>
      </c>
      <c r="O2857" s="36">
        <f t="shared" si="535"/>
        <v>4615526.5457664896</v>
      </c>
      <c r="P2857" s="35">
        <f t="shared" si="538"/>
        <v>4615526.5457664896</v>
      </c>
    </row>
    <row r="2858" spans="1:16" x14ac:dyDescent="0.4">
      <c r="A2858" s="1">
        <v>2857</v>
      </c>
      <c r="B2858" s="21">
        <v>42670</v>
      </c>
      <c r="C2858" s="43">
        <v>1</v>
      </c>
      <c r="D2858" s="23">
        <v>8977</v>
      </c>
      <c r="E2858" s="25">
        <f t="shared" si="539"/>
        <v>10408</v>
      </c>
      <c r="F2858" s="25">
        <f t="shared" si="540"/>
        <v>10308</v>
      </c>
      <c r="G2858" s="25">
        <f t="shared" si="529"/>
        <v>0.87087698874660457</v>
      </c>
      <c r="H2858" s="25">
        <f t="shared" si="536"/>
        <v>1.0029760598604931</v>
      </c>
      <c r="I2858" s="4">
        <f t="shared" si="530"/>
        <v>8950.3631833930685</v>
      </c>
      <c r="J2858" s="25">
        <f t="shared" si="537"/>
        <v>13210.267575120299</v>
      </c>
      <c r="K2858" s="15">
        <f t="shared" si="531"/>
        <v>13249.582122196987</v>
      </c>
      <c r="L2858" s="36">
        <f t="shared" si="532"/>
        <v>-4272.5821221969873</v>
      </c>
      <c r="M2858" s="36">
        <f t="shared" si="533"/>
        <v>4272.5821221969873</v>
      </c>
      <c r="N2858" s="36">
        <f t="shared" si="534"/>
        <v>0.47594765759128743</v>
      </c>
      <c r="O2858" s="36">
        <f t="shared" si="535"/>
        <v>18254957.99091731</v>
      </c>
      <c r="P2858" s="35">
        <f t="shared" si="538"/>
        <v>18254957.99091731</v>
      </c>
    </row>
    <row r="2859" spans="1:16" x14ac:dyDescent="0.4">
      <c r="A2859" s="1">
        <v>2858</v>
      </c>
      <c r="B2859" s="21">
        <v>42671</v>
      </c>
      <c r="C2859" s="43">
        <v>2</v>
      </c>
      <c r="D2859" s="23">
        <v>10982</v>
      </c>
      <c r="E2859" s="25">
        <f t="shared" si="539"/>
        <v>10208</v>
      </c>
      <c r="F2859" s="25">
        <f t="shared" si="540"/>
        <v>9970.875</v>
      </c>
      <c r="G2859" s="25">
        <f t="shared" si="529"/>
        <v>1.1014078503641858</v>
      </c>
      <c r="H2859" s="25">
        <f t="shared" si="536"/>
        <v>0.99962528745511148</v>
      </c>
      <c r="I2859" s="4">
        <f t="shared" si="530"/>
        <v>10986.116635723014</v>
      </c>
      <c r="J2859" s="25">
        <f t="shared" si="537"/>
        <v>13210.583995147219</v>
      </c>
      <c r="K2859" s="15">
        <f t="shared" si="531"/>
        <v>13205.633823598933</v>
      </c>
      <c r="L2859" s="36">
        <f t="shared" si="532"/>
        <v>-2223.6338235989333</v>
      </c>
      <c r="M2859" s="36">
        <f t="shared" si="533"/>
        <v>2223.6338235989333</v>
      </c>
      <c r="N2859" s="36">
        <f t="shared" si="534"/>
        <v>0.20247986009824562</v>
      </c>
      <c r="O2859" s="36">
        <f t="shared" si="535"/>
        <v>4944547.3814532124</v>
      </c>
      <c r="P2859" s="35">
        <f t="shared" si="538"/>
        <v>4944547.3814532124</v>
      </c>
    </row>
    <row r="2860" spans="1:16" x14ac:dyDescent="0.4">
      <c r="A2860" s="1">
        <v>2859</v>
      </c>
      <c r="B2860" s="21">
        <v>42672</v>
      </c>
      <c r="C2860" s="43">
        <v>3</v>
      </c>
      <c r="D2860" s="23">
        <v>9796</v>
      </c>
      <c r="E2860" s="25">
        <f t="shared" si="539"/>
        <v>9733.75</v>
      </c>
      <c r="F2860" s="25">
        <f t="shared" si="540"/>
        <v>9839.125</v>
      </c>
      <c r="G2860" s="25">
        <f t="shared" si="529"/>
        <v>0.99561698829926437</v>
      </c>
      <c r="H2860" s="25">
        <f t="shared" si="536"/>
        <v>0.99623085886831275</v>
      </c>
      <c r="I2860" s="4">
        <f t="shared" si="530"/>
        <v>9833.0621991853895</v>
      </c>
      <c r="J2860" s="25">
        <f t="shared" si="537"/>
        <v>13210.900415174141</v>
      </c>
      <c r="K2860" s="15">
        <f t="shared" si="531"/>
        <v>13161.106667032684</v>
      </c>
      <c r="L2860" s="36">
        <f t="shared" si="532"/>
        <v>-3365.1066670326836</v>
      </c>
      <c r="M2860" s="36">
        <f t="shared" si="533"/>
        <v>3365.1066670326836</v>
      </c>
      <c r="N2860" s="36">
        <f t="shared" si="534"/>
        <v>0.34351844293922862</v>
      </c>
      <c r="O2860" s="36">
        <f t="shared" si="535"/>
        <v>11323942.880507817</v>
      </c>
      <c r="P2860" s="35">
        <f t="shared" si="538"/>
        <v>11323942.880507817</v>
      </c>
    </row>
    <row r="2861" spans="1:16" x14ac:dyDescent="0.4">
      <c r="A2861" s="1">
        <v>2860</v>
      </c>
      <c r="B2861" s="21">
        <v>42673</v>
      </c>
      <c r="C2861" s="43">
        <v>4</v>
      </c>
      <c r="D2861" s="23">
        <v>9180</v>
      </c>
      <c r="E2861" s="25">
        <f t="shared" si="539"/>
        <v>9944.5</v>
      </c>
      <c r="F2861" s="25">
        <f t="shared" si="540"/>
        <v>9692.625</v>
      </c>
      <c r="G2861" s="25">
        <f t="shared" ref="G2861:G2924" si="541">D2861/F2861</f>
        <v>0.94711185050489421</v>
      </c>
      <c r="H2861" s="25">
        <f t="shared" si="536"/>
        <v>1.0011677938160828</v>
      </c>
      <c r="I2861" s="4">
        <f t="shared" ref="I2861:I2924" si="542">D2861/H2861</f>
        <v>9169.2921573208241</v>
      </c>
      <c r="J2861" s="25">
        <f t="shared" si="537"/>
        <v>13211.216835201061</v>
      </c>
      <c r="K2861" s="15">
        <f t="shared" ref="K2861:K2924" si="543">H2861*J2861</f>
        <v>13226.644812524139</v>
      </c>
      <c r="L2861" s="36">
        <f t="shared" ref="L2861:L2924" si="544">D2861-K2861</f>
        <v>-4046.6448125241386</v>
      </c>
      <c r="M2861" s="36">
        <f t="shared" ref="M2861:M2924" si="545">ABS(L2861)</f>
        <v>4046.6448125241386</v>
      </c>
      <c r="N2861" s="36">
        <f t="shared" ref="N2861:N2924" si="546">M2861/D2861</f>
        <v>0.44081098175644212</v>
      </c>
      <c r="O2861" s="36">
        <f t="shared" ref="O2861:O2924" si="547">L2861^2</f>
        <v>16375334.238728521</v>
      </c>
      <c r="P2861" s="35">
        <f t="shared" si="538"/>
        <v>16375334.238728521</v>
      </c>
    </row>
    <row r="2862" spans="1:16" x14ac:dyDescent="0.4">
      <c r="A2862" s="1">
        <v>2861</v>
      </c>
      <c r="B2862" s="21">
        <v>42674</v>
      </c>
      <c r="C2862" s="43">
        <v>1</v>
      </c>
      <c r="D2862" s="23">
        <v>9820</v>
      </c>
      <c r="E2862" s="25">
        <f t="shared" si="539"/>
        <v>9440.75</v>
      </c>
      <c r="F2862" s="25">
        <f t="shared" si="540"/>
        <v>9569.5</v>
      </c>
      <c r="G2862" s="25">
        <f t="shared" si="541"/>
        <v>1.0261769162443179</v>
      </c>
      <c r="H2862" s="25">
        <f t="shared" si="536"/>
        <v>1.0029760598604931</v>
      </c>
      <c r="I2862" s="4">
        <f t="shared" si="542"/>
        <v>9790.8618091700937</v>
      </c>
      <c r="J2862" s="25">
        <f t="shared" si="537"/>
        <v>13211.533255227981</v>
      </c>
      <c r="K2862" s="15">
        <f t="shared" si="543"/>
        <v>13250.851569044435</v>
      </c>
      <c r="L2862" s="36">
        <f t="shared" si="544"/>
        <v>-3430.8515690444347</v>
      </c>
      <c r="M2862" s="36">
        <f t="shared" si="545"/>
        <v>3430.8515690444347</v>
      </c>
      <c r="N2862" s="36">
        <f t="shared" si="546"/>
        <v>0.34937388686806869</v>
      </c>
      <c r="O2862" s="36">
        <f t="shared" si="547"/>
        <v>11770742.488814659</v>
      </c>
      <c r="P2862" s="35">
        <f t="shared" si="538"/>
        <v>11770742.488814659</v>
      </c>
    </row>
    <row r="2863" spans="1:16" x14ac:dyDescent="0.4">
      <c r="A2863" s="1">
        <v>2862</v>
      </c>
      <c r="B2863" s="21">
        <v>42675</v>
      </c>
      <c r="C2863" s="43">
        <v>2</v>
      </c>
      <c r="D2863" s="23">
        <v>8967</v>
      </c>
      <c r="E2863" s="25">
        <f t="shared" si="539"/>
        <v>9698.25</v>
      </c>
      <c r="F2863" s="25">
        <f t="shared" si="540"/>
        <v>9655.125</v>
      </c>
      <c r="G2863" s="25">
        <f t="shared" si="541"/>
        <v>0.92872956072552137</v>
      </c>
      <c r="H2863" s="25">
        <f t="shared" si="536"/>
        <v>0.99962528745511148</v>
      </c>
      <c r="I2863" s="4">
        <f t="shared" si="542"/>
        <v>8970.3613069138828</v>
      </c>
      <c r="J2863" s="25">
        <f t="shared" si="537"/>
        <v>13211.849675254904</v>
      </c>
      <c r="K2863" s="15">
        <f t="shared" si="543"/>
        <v>13206.899029440405</v>
      </c>
      <c r="L2863" s="36">
        <f t="shared" si="544"/>
        <v>-4239.8990294404048</v>
      </c>
      <c r="M2863" s="36">
        <f t="shared" si="545"/>
        <v>4239.8990294404048</v>
      </c>
      <c r="N2863" s="36">
        <f t="shared" si="546"/>
        <v>0.47283361541657243</v>
      </c>
      <c r="O2863" s="36">
        <f t="shared" si="547"/>
        <v>17976743.779849686</v>
      </c>
      <c r="P2863" s="35">
        <f t="shared" si="538"/>
        <v>17976743.779849686</v>
      </c>
    </row>
    <row r="2864" spans="1:16" x14ac:dyDescent="0.4">
      <c r="A2864" s="1">
        <v>2863</v>
      </c>
      <c r="B2864" s="21">
        <v>42676</v>
      </c>
      <c r="C2864" s="43">
        <v>3</v>
      </c>
      <c r="D2864" s="23">
        <v>10826</v>
      </c>
      <c r="E2864" s="25">
        <f t="shared" si="539"/>
        <v>9612</v>
      </c>
      <c r="F2864" s="25">
        <f t="shared" si="540"/>
        <v>9781.875</v>
      </c>
      <c r="G2864" s="25">
        <f t="shared" si="541"/>
        <v>1.1067407833365279</v>
      </c>
      <c r="H2864" s="25">
        <f t="shared" si="536"/>
        <v>0.99623085886831275</v>
      </c>
      <c r="I2864" s="4">
        <f t="shared" si="542"/>
        <v>10866.959102529709</v>
      </c>
      <c r="J2864" s="25">
        <f t="shared" si="537"/>
        <v>13212.166095281824</v>
      </c>
      <c r="K2864" s="15">
        <f t="shared" si="543"/>
        <v>13162.367576613413</v>
      </c>
      <c r="L2864" s="36">
        <f t="shared" si="544"/>
        <v>-2336.3675766134129</v>
      </c>
      <c r="M2864" s="36">
        <f t="shared" si="545"/>
        <v>2336.3675766134129</v>
      </c>
      <c r="N2864" s="36">
        <f t="shared" si="546"/>
        <v>0.21581078668145326</v>
      </c>
      <c r="O2864" s="36">
        <f t="shared" si="547"/>
        <v>5458613.4530504318</v>
      </c>
      <c r="P2864" s="35">
        <f t="shared" si="538"/>
        <v>5458613.4530504318</v>
      </c>
    </row>
    <row r="2865" spans="1:16" x14ac:dyDescent="0.4">
      <c r="A2865" s="1">
        <v>2864</v>
      </c>
      <c r="B2865" s="21">
        <v>42677</v>
      </c>
      <c r="C2865" s="43">
        <v>4</v>
      </c>
      <c r="D2865" s="23">
        <v>8835</v>
      </c>
      <c r="E2865" s="25">
        <f t="shared" si="539"/>
        <v>9951.75</v>
      </c>
      <c r="F2865" s="25">
        <f t="shared" si="540"/>
        <v>10060.875</v>
      </c>
      <c r="G2865" s="25">
        <f t="shared" si="541"/>
        <v>0.8781542360878154</v>
      </c>
      <c r="H2865" s="25">
        <f t="shared" si="536"/>
        <v>1.0011677938160828</v>
      </c>
      <c r="I2865" s="4">
        <f t="shared" si="542"/>
        <v>8824.6945762450414</v>
      </c>
      <c r="J2865" s="25">
        <f t="shared" si="537"/>
        <v>13212.482515308744</v>
      </c>
      <c r="K2865" s="15">
        <f t="shared" si="543"/>
        <v>13227.911970685223</v>
      </c>
      <c r="L2865" s="36">
        <f t="shared" si="544"/>
        <v>-4392.9119706852234</v>
      </c>
      <c r="M2865" s="36">
        <f t="shared" si="545"/>
        <v>4392.9119706852234</v>
      </c>
      <c r="N2865" s="36">
        <f t="shared" si="546"/>
        <v>0.49721697461066477</v>
      </c>
      <c r="O2865" s="36">
        <f t="shared" si="547"/>
        <v>19297675.582189534</v>
      </c>
      <c r="P2865" s="35">
        <f t="shared" si="538"/>
        <v>19297675.582189534</v>
      </c>
    </row>
    <row r="2866" spans="1:16" x14ac:dyDescent="0.4">
      <c r="A2866" s="1">
        <v>2865</v>
      </c>
      <c r="B2866" s="21">
        <v>42678</v>
      </c>
      <c r="C2866" s="43">
        <v>1</v>
      </c>
      <c r="D2866" s="23">
        <v>11179</v>
      </c>
      <c r="E2866" s="25">
        <f t="shared" si="539"/>
        <v>10170</v>
      </c>
      <c r="F2866" s="25">
        <f t="shared" si="540"/>
        <v>9945.625</v>
      </c>
      <c r="G2866" s="25">
        <f t="shared" si="541"/>
        <v>1.1240118142399296</v>
      </c>
      <c r="H2866" s="25">
        <f t="shared" si="536"/>
        <v>1.0029760598604931</v>
      </c>
      <c r="I2866" s="4">
        <f t="shared" si="542"/>
        <v>11145.829344675405</v>
      </c>
      <c r="J2866" s="25">
        <f t="shared" si="537"/>
        <v>13212.798935335666</v>
      </c>
      <c r="K2866" s="15">
        <f t="shared" si="543"/>
        <v>13252.121015891884</v>
      </c>
      <c r="L2866" s="36">
        <f t="shared" si="544"/>
        <v>-2073.1210158918839</v>
      </c>
      <c r="M2866" s="36">
        <f t="shared" si="545"/>
        <v>2073.1210158918839</v>
      </c>
      <c r="N2866" s="36">
        <f t="shared" si="546"/>
        <v>0.18544780533964433</v>
      </c>
      <c r="O2866" s="36">
        <f t="shared" si="547"/>
        <v>4297830.7465325966</v>
      </c>
      <c r="P2866" s="35">
        <f t="shared" si="538"/>
        <v>4297830.7465325966</v>
      </c>
    </row>
    <row r="2867" spans="1:16" x14ac:dyDescent="0.4">
      <c r="A2867" s="1">
        <v>2866</v>
      </c>
      <c r="B2867" s="21">
        <v>42679</v>
      </c>
      <c r="C2867" s="43">
        <v>2</v>
      </c>
      <c r="D2867" s="23">
        <v>9840</v>
      </c>
      <c r="E2867" s="25">
        <f t="shared" si="539"/>
        <v>9721.25</v>
      </c>
      <c r="F2867" s="25">
        <f t="shared" si="540"/>
        <v>10008.875</v>
      </c>
      <c r="G2867" s="25">
        <f t="shared" si="541"/>
        <v>0.98312747436649972</v>
      </c>
      <c r="H2867" s="25">
        <f t="shared" si="536"/>
        <v>0.99962528745511148</v>
      </c>
      <c r="I2867" s="4">
        <f t="shared" si="542"/>
        <v>9843.6885535890051</v>
      </c>
      <c r="J2867" s="25">
        <f t="shared" si="537"/>
        <v>13213.115355362586</v>
      </c>
      <c r="K2867" s="15">
        <f t="shared" si="543"/>
        <v>13208.164235281873</v>
      </c>
      <c r="L2867" s="36">
        <f t="shared" si="544"/>
        <v>-3368.1642352818726</v>
      </c>
      <c r="M2867" s="36">
        <f t="shared" si="545"/>
        <v>3368.1642352818726</v>
      </c>
      <c r="N2867" s="36">
        <f t="shared" si="546"/>
        <v>0.34229311334165374</v>
      </c>
      <c r="O2867" s="36">
        <f t="shared" si="547"/>
        <v>11344530.315831922</v>
      </c>
      <c r="P2867" s="35">
        <f t="shared" si="538"/>
        <v>11344530.315831922</v>
      </c>
    </row>
    <row r="2868" spans="1:16" x14ac:dyDescent="0.4">
      <c r="A2868" s="1">
        <v>2867</v>
      </c>
      <c r="B2868" s="21">
        <v>42680</v>
      </c>
      <c r="C2868" s="43">
        <v>3</v>
      </c>
      <c r="D2868" s="23">
        <v>9031</v>
      </c>
      <c r="E2868" s="25">
        <f t="shared" si="539"/>
        <v>10296.5</v>
      </c>
      <c r="F2868" s="25">
        <f t="shared" si="540"/>
        <v>10311.875</v>
      </c>
      <c r="G2868" s="25">
        <f t="shared" si="541"/>
        <v>0.87578641129765444</v>
      </c>
      <c r="H2868" s="25">
        <f t="shared" si="536"/>
        <v>0.99623085886831275</v>
      </c>
      <c r="I2868" s="4">
        <f t="shared" si="542"/>
        <v>9065.1678971869387</v>
      </c>
      <c r="J2868" s="25">
        <f t="shared" si="537"/>
        <v>13213.431775389507</v>
      </c>
      <c r="K2868" s="15">
        <f t="shared" si="543"/>
        <v>13163.628486194142</v>
      </c>
      <c r="L2868" s="36">
        <f t="shared" si="544"/>
        <v>-4132.6284861941422</v>
      </c>
      <c r="M2868" s="36">
        <f t="shared" si="545"/>
        <v>4132.6284861941422</v>
      </c>
      <c r="N2868" s="36">
        <f t="shared" si="546"/>
        <v>0.45760474877578811</v>
      </c>
      <c r="O2868" s="36">
        <f t="shared" si="547"/>
        <v>17078618.204903286</v>
      </c>
      <c r="P2868" s="35">
        <f t="shared" si="538"/>
        <v>17078618.204903286</v>
      </c>
    </row>
    <row r="2869" spans="1:16" x14ac:dyDescent="0.4">
      <c r="A2869" s="1">
        <v>2868</v>
      </c>
      <c r="B2869" s="21">
        <v>42681</v>
      </c>
      <c r="C2869" s="43">
        <v>4</v>
      </c>
      <c r="D2869" s="23">
        <v>11136</v>
      </c>
      <c r="E2869" s="25">
        <f t="shared" si="539"/>
        <v>10327.25</v>
      </c>
      <c r="F2869" s="25">
        <f t="shared" si="540"/>
        <v>10508.75</v>
      </c>
      <c r="G2869" s="25">
        <f t="shared" si="541"/>
        <v>1.05968835494231</v>
      </c>
      <c r="H2869" s="25">
        <f t="shared" si="536"/>
        <v>1.0011677938160828</v>
      </c>
      <c r="I2869" s="4">
        <f t="shared" si="542"/>
        <v>11123.010616985261</v>
      </c>
      <c r="J2869" s="25">
        <f t="shared" si="537"/>
        <v>13213.748195416429</v>
      </c>
      <c r="K2869" s="15">
        <f t="shared" si="543"/>
        <v>13229.179128846312</v>
      </c>
      <c r="L2869" s="36">
        <f t="shared" si="544"/>
        <v>-2093.1791288463119</v>
      </c>
      <c r="M2869" s="36">
        <f t="shared" si="545"/>
        <v>2093.1791288463119</v>
      </c>
      <c r="N2869" s="36">
        <f t="shared" si="546"/>
        <v>0.18796507981737715</v>
      </c>
      <c r="O2869" s="36">
        <f t="shared" si="547"/>
        <v>4381398.8654378047</v>
      </c>
      <c r="P2869" s="35">
        <f t="shared" si="538"/>
        <v>4381398.8654378047</v>
      </c>
    </row>
    <row r="2870" spans="1:16" x14ac:dyDescent="0.4">
      <c r="A2870" s="1">
        <v>2869</v>
      </c>
      <c r="B2870" s="21">
        <v>42682</v>
      </c>
      <c r="C2870" s="43">
        <v>1</v>
      </c>
      <c r="D2870" s="23">
        <v>11302</v>
      </c>
      <c r="E2870" s="25">
        <f t="shared" si="539"/>
        <v>10690.25</v>
      </c>
      <c r="F2870" s="25">
        <f t="shared" si="540"/>
        <v>10697.25</v>
      </c>
      <c r="G2870" s="25">
        <f t="shared" si="541"/>
        <v>1.0565332211549698</v>
      </c>
      <c r="H2870" s="25">
        <f t="shared" si="536"/>
        <v>1.0029760598604931</v>
      </c>
      <c r="I2870" s="4">
        <f t="shared" si="542"/>
        <v>11268.46437548273</v>
      </c>
      <c r="J2870" s="25">
        <f t="shared" si="537"/>
        <v>13214.064615443349</v>
      </c>
      <c r="K2870" s="15">
        <f t="shared" si="543"/>
        <v>13253.390462739331</v>
      </c>
      <c r="L2870" s="36">
        <f t="shared" si="544"/>
        <v>-1951.3904627393313</v>
      </c>
      <c r="M2870" s="36">
        <f t="shared" si="545"/>
        <v>1951.3904627393313</v>
      </c>
      <c r="N2870" s="36">
        <f t="shared" si="546"/>
        <v>0.17265886239066813</v>
      </c>
      <c r="O2870" s="36">
        <f t="shared" si="547"/>
        <v>3807924.7380700214</v>
      </c>
      <c r="P2870" s="35">
        <f t="shared" si="538"/>
        <v>3807924.7380700214</v>
      </c>
    </row>
    <row r="2871" spans="1:16" x14ac:dyDescent="0.4">
      <c r="A2871" s="1">
        <v>2870</v>
      </c>
      <c r="B2871" s="21">
        <v>42683</v>
      </c>
      <c r="C2871" s="43">
        <v>2</v>
      </c>
      <c r="D2871" s="23">
        <v>11292</v>
      </c>
      <c r="E2871" s="25">
        <f t="shared" si="539"/>
        <v>10704.25</v>
      </c>
      <c r="F2871" s="25">
        <f t="shared" si="540"/>
        <v>10708.25</v>
      </c>
      <c r="G2871" s="25">
        <f t="shared" si="541"/>
        <v>1.0545140429108397</v>
      </c>
      <c r="H2871" s="25">
        <f t="shared" si="536"/>
        <v>0.99962528745511148</v>
      </c>
      <c r="I2871" s="4">
        <f t="shared" si="542"/>
        <v>11296.232840155188</v>
      </c>
      <c r="J2871" s="25">
        <f t="shared" si="537"/>
        <v>13214.381035470269</v>
      </c>
      <c r="K2871" s="15">
        <f t="shared" si="543"/>
        <v>13209.429441123342</v>
      </c>
      <c r="L2871" s="36">
        <f t="shared" si="544"/>
        <v>-1917.4294411233423</v>
      </c>
      <c r="M2871" s="36">
        <f t="shared" si="545"/>
        <v>1917.4294411233423</v>
      </c>
      <c r="N2871" s="36">
        <f t="shared" si="546"/>
        <v>0.16980423672718228</v>
      </c>
      <c r="O2871" s="36">
        <f t="shared" si="547"/>
        <v>3676535.6616865727</v>
      </c>
      <c r="P2871" s="35">
        <f t="shared" si="538"/>
        <v>3676535.6616865727</v>
      </c>
    </row>
    <row r="2872" spans="1:16" x14ac:dyDescent="0.4">
      <c r="A2872" s="1">
        <v>2871</v>
      </c>
      <c r="B2872" s="21">
        <v>42684</v>
      </c>
      <c r="C2872" s="43">
        <v>3</v>
      </c>
      <c r="D2872" s="23">
        <v>9087</v>
      </c>
      <c r="E2872" s="25">
        <f t="shared" si="539"/>
        <v>10712.25</v>
      </c>
      <c r="F2872" s="25">
        <f t="shared" si="540"/>
        <v>10535.875</v>
      </c>
      <c r="G2872" s="25">
        <f t="shared" si="541"/>
        <v>0.86248175875283262</v>
      </c>
      <c r="H2872" s="25">
        <f t="shared" si="536"/>
        <v>0.99623085886831275</v>
      </c>
      <c r="I2872" s="4">
        <f t="shared" si="542"/>
        <v>9121.3797676600279</v>
      </c>
      <c r="J2872" s="25">
        <f t="shared" si="537"/>
        <v>13214.697455497191</v>
      </c>
      <c r="K2872" s="15">
        <f t="shared" si="543"/>
        <v>13164.889395774873</v>
      </c>
      <c r="L2872" s="36">
        <f t="shared" si="544"/>
        <v>-4077.8893957748733</v>
      </c>
      <c r="M2872" s="36">
        <f t="shared" si="545"/>
        <v>4077.8893957748733</v>
      </c>
      <c r="N2872" s="36">
        <f t="shared" si="546"/>
        <v>0.44876080067952828</v>
      </c>
      <c r="O2872" s="36">
        <f t="shared" si="547"/>
        <v>16629181.924173161</v>
      </c>
      <c r="P2872" s="35">
        <f t="shared" si="538"/>
        <v>16629181.924173161</v>
      </c>
    </row>
    <row r="2873" spans="1:16" x14ac:dyDescent="0.4">
      <c r="A2873" s="1">
        <v>2872</v>
      </c>
      <c r="B2873" s="21">
        <v>42685</v>
      </c>
      <c r="C2873" s="43">
        <v>4</v>
      </c>
      <c r="D2873" s="23">
        <v>11168</v>
      </c>
      <c r="E2873" s="25">
        <f t="shared" si="539"/>
        <v>10359.5</v>
      </c>
      <c r="F2873" s="25">
        <f t="shared" si="540"/>
        <v>10085</v>
      </c>
      <c r="G2873" s="25">
        <f t="shared" si="541"/>
        <v>1.1073872087258305</v>
      </c>
      <c r="H2873" s="25">
        <f t="shared" si="536"/>
        <v>1.0011677938160828</v>
      </c>
      <c r="I2873" s="4">
        <f t="shared" si="542"/>
        <v>11154.973291172</v>
      </c>
      <c r="J2873" s="25">
        <f t="shared" si="537"/>
        <v>13215.013875524111</v>
      </c>
      <c r="K2873" s="15">
        <f t="shared" si="543"/>
        <v>13230.446287007397</v>
      </c>
      <c r="L2873" s="36">
        <f t="shared" si="544"/>
        <v>-2062.4462870073967</v>
      </c>
      <c r="M2873" s="36">
        <f t="shared" si="545"/>
        <v>2062.4462870073967</v>
      </c>
      <c r="N2873" s="36">
        <f t="shared" si="546"/>
        <v>0.18467463171627835</v>
      </c>
      <c r="O2873" s="36">
        <f t="shared" si="547"/>
        <v>4253684.6867905967</v>
      </c>
      <c r="P2873" s="35">
        <f t="shared" si="538"/>
        <v>4253684.6867905967</v>
      </c>
    </row>
    <row r="2874" spans="1:16" x14ac:dyDescent="0.4">
      <c r="A2874" s="1">
        <v>2873</v>
      </c>
      <c r="B2874" s="21">
        <v>42686</v>
      </c>
      <c r="C2874" s="43">
        <v>1</v>
      </c>
      <c r="D2874" s="23">
        <v>9891</v>
      </c>
      <c r="E2874" s="25">
        <f t="shared" si="539"/>
        <v>9810.5</v>
      </c>
      <c r="F2874" s="25">
        <f t="shared" si="540"/>
        <v>10076.875</v>
      </c>
      <c r="G2874" s="25">
        <f t="shared" si="541"/>
        <v>0.98155430130868948</v>
      </c>
      <c r="H2874" s="25">
        <f t="shared" si="536"/>
        <v>1.0029760598604931</v>
      </c>
      <c r="I2874" s="4">
        <f t="shared" si="542"/>
        <v>9861.6511358962725</v>
      </c>
      <c r="J2874" s="25">
        <f t="shared" si="537"/>
        <v>13215.330295551033</v>
      </c>
      <c r="K2874" s="15">
        <f t="shared" si="543"/>
        <v>13254.65990958678</v>
      </c>
      <c r="L2874" s="36">
        <f t="shared" si="544"/>
        <v>-3363.6599095867805</v>
      </c>
      <c r="M2874" s="36">
        <f t="shared" si="545"/>
        <v>3363.6599095867805</v>
      </c>
      <c r="N2874" s="36">
        <f t="shared" si="546"/>
        <v>0.34007278430763122</v>
      </c>
      <c r="O2874" s="36">
        <f t="shared" si="547"/>
        <v>11314207.987361349</v>
      </c>
      <c r="P2874" s="35">
        <f t="shared" si="538"/>
        <v>11314207.987361349</v>
      </c>
    </row>
    <row r="2875" spans="1:16" x14ac:dyDescent="0.4">
      <c r="A2875" s="1">
        <v>2874</v>
      </c>
      <c r="B2875" s="21">
        <v>42687</v>
      </c>
      <c r="C2875" s="43">
        <v>2</v>
      </c>
      <c r="D2875" s="23">
        <v>9096</v>
      </c>
      <c r="E2875" s="25">
        <f t="shared" si="539"/>
        <v>10343.25</v>
      </c>
      <c r="F2875" s="25">
        <f t="shared" si="540"/>
        <v>10366.375</v>
      </c>
      <c r="G2875" s="25">
        <f t="shared" si="541"/>
        <v>0.87745233989702287</v>
      </c>
      <c r="H2875" s="25">
        <f t="shared" si="536"/>
        <v>0.99962528745511148</v>
      </c>
      <c r="I2875" s="4">
        <f t="shared" si="542"/>
        <v>9099.4096629517881</v>
      </c>
      <c r="J2875" s="25">
        <f t="shared" si="537"/>
        <v>13215.646715577954</v>
      </c>
      <c r="K2875" s="15">
        <f t="shared" si="543"/>
        <v>13210.694646964812</v>
      </c>
      <c r="L2875" s="36">
        <f t="shared" si="544"/>
        <v>-4114.6946469648119</v>
      </c>
      <c r="M2875" s="36">
        <f t="shared" si="545"/>
        <v>4114.6946469648119</v>
      </c>
      <c r="N2875" s="36">
        <f t="shared" si="546"/>
        <v>0.45236308783694062</v>
      </c>
      <c r="O2875" s="36">
        <f t="shared" si="547"/>
        <v>16930712.03776088</v>
      </c>
      <c r="P2875" s="35">
        <f t="shared" si="538"/>
        <v>16930712.03776088</v>
      </c>
    </row>
    <row r="2876" spans="1:16" x14ac:dyDescent="0.4">
      <c r="A2876" s="1">
        <v>2875</v>
      </c>
      <c r="B2876" s="21">
        <v>42688</v>
      </c>
      <c r="C2876" s="43">
        <v>3</v>
      </c>
      <c r="D2876" s="23">
        <v>11218</v>
      </c>
      <c r="E2876" s="25">
        <f t="shared" si="539"/>
        <v>10389.5</v>
      </c>
      <c r="F2876" s="25">
        <f t="shared" si="540"/>
        <v>10568.375</v>
      </c>
      <c r="G2876" s="25">
        <f t="shared" si="541"/>
        <v>1.0614687688504618</v>
      </c>
      <c r="H2876" s="25">
        <f t="shared" si="536"/>
        <v>0.99623085886831275</v>
      </c>
      <c r="I2876" s="4">
        <f t="shared" si="542"/>
        <v>11260.442195841331</v>
      </c>
      <c r="J2876" s="25">
        <f t="shared" si="537"/>
        <v>13215.963135604874</v>
      </c>
      <c r="K2876" s="15">
        <f t="shared" si="543"/>
        <v>13166.150305355603</v>
      </c>
      <c r="L2876" s="36">
        <f t="shared" si="544"/>
        <v>-1948.1503053556025</v>
      </c>
      <c r="M2876" s="36">
        <f t="shared" si="545"/>
        <v>1948.1503053556025</v>
      </c>
      <c r="N2876" s="36">
        <f t="shared" si="546"/>
        <v>0.17366289047562869</v>
      </c>
      <c r="O2876" s="36">
        <f t="shared" si="547"/>
        <v>3795289.6122571277</v>
      </c>
      <c r="P2876" s="35">
        <f t="shared" si="538"/>
        <v>3795289.6122571277</v>
      </c>
    </row>
    <row r="2877" spans="1:16" x14ac:dyDescent="0.4">
      <c r="A2877" s="1">
        <v>2876</v>
      </c>
      <c r="B2877" s="21">
        <v>42689</v>
      </c>
      <c r="C2877" s="43">
        <v>4</v>
      </c>
      <c r="D2877" s="23">
        <v>11353</v>
      </c>
      <c r="E2877" s="25">
        <f t="shared" si="539"/>
        <v>10747.25</v>
      </c>
      <c r="F2877" s="25">
        <f t="shared" si="540"/>
        <v>10754</v>
      </c>
      <c r="G2877" s="25">
        <f t="shared" si="541"/>
        <v>1.0557002045750419</v>
      </c>
      <c r="H2877" s="25">
        <f t="shared" si="536"/>
        <v>1.0011677938160828</v>
      </c>
      <c r="I2877" s="4">
        <f t="shared" si="542"/>
        <v>11339.757501314087</v>
      </c>
      <c r="J2877" s="25">
        <f t="shared" si="537"/>
        <v>13216.279555631796</v>
      </c>
      <c r="K2877" s="15">
        <f t="shared" si="543"/>
        <v>13231.713445168483</v>
      </c>
      <c r="L2877" s="36">
        <f t="shared" si="544"/>
        <v>-1878.7134451684833</v>
      </c>
      <c r="M2877" s="36">
        <f t="shared" si="545"/>
        <v>1878.7134451684833</v>
      </c>
      <c r="N2877" s="36">
        <f t="shared" si="546"/>
        <v>0.16548167402171085</v>
      </c>
      <c r="O2877" s="36">
        <f t="shared" si="547"/>
        <v>3529564.2090568319</v>
      </c>
      <c r="P2877" s="35">
        <f t="shared" si="538"/>
        <v>3529564.2090568319</v>
      </c>
    </row>
    <row r="2878" spans="1:16" x14ac:dyDescent="0.4">
      <c r="A2878" s="1">
        <v>2877</v>
      </c>
      <c r="B2878" s="21">
        <v>42690</v>
      </c>
      <c r="C2878" s="43">
        <v>1</v>
      </c>
      <c r="D2878" s="23">
        <v>11322</v>
      </c>
      <c r="E2878" s="25">
        <f t="shared" si="539"/>
        <v>10760.75</v>
      </c>
      <c r="F2878" s="25">
        <f t="shared" si="540"/>
        <v>10786.125</v>
      </c>
      <c r="G2878" s="25">
        <f t="shared" si="541"/>
        <v>1.049681882974655</v>
      </c>
      <c r="H2878" s="25">
        <f t="shared" si="536"/>
        <v>1.0029760598604931</v>
      </c>
      <c r="I2878" s="4">
        <f t="shared" si="542"/>
        <v>11288.405030898555</v>
      </c>
      <c r="J2878" s="25">
        <f t="shared" si="537"/>
        <v>13216.595975658716</v>
      </c>
      <c r="K2878" s="15">
        <f t="shared" si="543"/>
        <v>13255.929356434228</v>
      </c>
      <c r="L2878" s="36">
        <f t="shared" si="544"/>
        <v>-1933.9293564342279</v>
      </c>
      <c r="M2878" s="36">
        <f t="shared" si="545"/>
        <v>1933.9293564342279</v>
      </c>
      <c r="N2878" s="36">
        <f t="shared" si="546"/>
        <v>0.17081163720493092</v>
      </c>
      <c r="O2878" s="36">
        <f t="shared" si="547"/>
        <v>3740082.755678107</v>
      </c>
      <c r="P2878" s="35">
        <f t="shared" si="538"/>
        <v>3740082.755678107</v>
      </c>
    </row>
    <row r="2879" spans="1:16" x14ac:dyDescent="0.4">
      <c r="A2879" s="1">
        <v>2878</v>
      </c>
      <c r="B2879" s="21">
        <v>42691</v>
      </c>
      <c r="C2879" s="43">
        <v>2</v>
      </c>
      <c r="D2879" s="23">
        <v>9150</v>
      </c>
      <c r="E2879" s="25">
        <f t="shared" si="539"/>
        <v>10811.5</v>
      </c>
      <c r="F2879" s="25">
        <f t="shared" si="540"/>
        <v>10668.75</v>
      </c>
      <c r="G2879" s="25">
        <f t="shared" si="541"/>
        <v>0.85764499121265381</v>
      </c>
      <c r="H2879" s="25">
        <f t="shared" si="536"/>
        <v>0.99962528745511148</v>
      </c>
      <c r="I2879" s="4">
        <f t="shared" si="542"/>
        <v>9153.4299050141672</v>
      </c>
      <c r="J2879" s="25">
        <f t="shared" si="537"/>
        <v>13216.912395685637</v>
      </c>
      <c r="K2879" s="15">
        <f t="shared" si="543"/>
        <v>13211.95985280628</v>
      </c>
      <c r="L2879" s="36">
        <f t="shared" si="544"/>
        <v>-4061.9598528062797</v>
      </c>
      <c r="M2879" s="36">
        <f t="shared" si="545"/>
        <v>4061.9598528062797</v>
      </c>
      <c r="N2879" s="36">
        <f t="shared" si="546"/>
        <v>0.44393003855806334</v>
      </c>
      <c r="O2879" s="36">
        <f t="shared" si="547"/>
        <v>16499517.845810013</v>
      </c>
      <c r="P2879" s="35">
        <f t="shared" si="538"/>
        <v>16499517.845810013</v>
      </c>
    </row>
    <row r="2880" spans="1:16" x14ac:dyDescent="0.4">
      <c r="A2880" s="1">
        <v>2879</v>
      </c>
      <c r="B2880" s="21">
        <v>42692</v>
      </c>
      <c r="C2880" s="43">
        <v>3</v>
      </c>
      <c r="D2880" s="23">
        <v>11421</v>
      </c>
      <c r="E2880" s="25">
        <f t="shared" si="539"/>
        <v>10526</v>
      </c>
      <c r="F2880" s="25">
        <f t="shared" si="540"/>
        <v>10274.625</v>
      </c>
      <c r="G2880" s="25">
        <f t="shared" si="541"/>
        <v>1.111573415088142</v>
      </c>
      <c r="H2880" s="25">
        <f t="shared" si="536"/>
        <v>0.99623085886831275</v>
      </c>
      <c r="I2880" s="4">
        <f t="shared" si="542"/>
        <v>11464.210226306281</v>
      </c>
      <c r="J2880" s="25">
        <f t="shared" si="537"/>
        <v>13217.228815712559</v>
      </c>
      <c r="K2880" s="15">
        <f t="shared" si="543"/>
        <v>13167.411214936334</v>
      </c>
      <c r="L2880" s="36">
        <f t="shared" si="544"/>
        <v>-1746.4112149363336</v>
      </c>
      <c r="M2880" s="36">
        <f t="shared" si="545"/>
        <v>1746.4112149363336</v>
      </c>
      <c r="N2880" s="36">
        <f t="shared" si="546"/>
        <v>0.15291228569620294</v>
      </c>
      <c r="O2880" s="36">
        <f t="shared" si="547"/>
        <v>3049952.1316554011</v>
      </c>
      <c r="P2880" s="35">
        <f t="shared" si="538"/>
        <v>3049952.1316554011</v>
      </c>
    </row>
    <row r="2881" spans="1:16" x14ac:dyDescent="0.4">
      <c r="A2881" s="1">
        <v>2880</v>
      </c>
      <c r="B2881" s="21">
        <v>42693</v>
      </c>
      <c r="C2881" s="43">
        <v>4</v>
      </c>
      <c r="D2881" s="23">
        <v>10211</v>
      </c>
      <c r="E2881" s="25">
        <f t="shared" si="539"/>
        <v>10023.25</v>
      </c>
      <c r="F2881" s="25">
        <f t="shared" si="540"/>
        <v>10294</v>
      </c>
      <c r="G2881" s="25">
        <f t="shared" si="541"/>
        <v>0.99193705070915095</v>
      </c>
      <c r="H2881" s="25">
        <f t="shared" si="536"/>
        <v>1.0011677938160828</v>
      </c>
      <c r="I2881" s="4">
        <f t="shared" si="542"/>
        <v>10199.08956627483</v>
      </c>
      <c r="J2881" s="25">
        <f t="shared" si="537"/>
        <v>13217.545235739479</v>
      </c>
      <c r="K2881" s="15">
        <f t="shared" si="543"/>
        <v>13232.98060332957</v>
      </c>
      <c r="L2881" s="36">
        <f t="shared" si="544"/>
        <v>-3021.9806033295699</v>
      </c>
      <c r="M2881" s="36">
        <f t="shared" si="545"/>
        <v>3021.9806033295699</v>
      </c>
      <c r="N2881" s="36">
        <f t="shared" si="546"/>
        <v>0.29595344269215257</v>
      </c>
      <c r="O2881" s="36">
        <f t="shared" si="547"/>
        <v>9132366.766900152</v>
      </c>
      <c r="P2881" s="35">
        <f t="shared" si="538"/>
        <v>9132366.766900152</v>
      </c>
    </row>
    <row r="2882" spans="1:16" x14ac:dyDescent="0.4">
      <c r="A2882" s="1">
        <v>2881</v>
      </c>
      <c r="B2882" s="21">
        <v>42694</v>
      </c>
      <c r="C2882" s="43">
        <v>1</v>
      </c>
      <c r="D2882" s="23">
        <v>9311</v>
      </c>
      <c r="E2882" s="25">
        <f t="shared" si="539"/>
        <v>10564.75</v>
      </c>
      <c r="F2882" s="25">
        <f t="shared" si="540"/>
        <v>10582.875</v>
      </c>
      <c r="G2882" s="25">
        <f t="shared" si="541"/>
        <v>0.87981762989735779</v>
      </c>
      <c r="H2882" s="25">
        <f t="shared" ref="H2882:H2945" si="548">VLOOKUP(C2882,$Q$38:$S$42,3,FALSE)</f>
        <v>1.0029760598604931</v>
      </c>
      <c r="I2882" s="4">
        <f t="shared" si="542"/>
        <v>9283.3721288373472</v>
      </c>
      <c r="J2882" s="25">
        <f t="shared" si="537"/>
        <v>13217.861655766399</v>
      </c>
      <c r="K2882" s="15">
        <f t="shared" si="543"/>
        <v>13257.198803281677</v>
      </c>
      <c r="L2882" s="36">
        <f t="shared" si="544"/>
        <v>-3946.1988032816771</v>
      </c>
      <c r="M2882" s="36">
        <f t="shared" si="545"/>
        <v>3946.1988032816771</v>
      </c>
      <c r="N2882" s="36">
        <f t="shared" si="546"/>
        <v>0.42382115812283072</v>
      </c>
      <c r="O2882" s="36">
        <f t="shared" si="547"/>
        <v>15572484.99502174</v>
      </c>
      <c r="P2882" s="35">
        <f t="shared" si="538"/>
        <v>15572484.99502174</v>
      </c>
    </row>
    <row r="2883" spans="1:16" x14ac:dyDescent="0.4">
      <c r="A2883" s="1">
        <v>2882</v>
      </c>
      <c r="B2883" s="21">
        <v>42695</v>
      </c>
      <c r="C2883" s="43">
        <v>2</v>
      </c>
      <c r="D2883" s="23">
        <v>11316</v>
      </c>
      <c r="E2883" s="25">
        <f t="shared" si="539"/>
        <v>10601</v>
      </c>
      <c r="F2883" s="25">
        <f t="shared" si="540"/>
        <v>10748.75</v>
      </c>
      <c r="G2883" s="25">
        <f t="shared" si="541"/>
        <v>1.0527735783230607</v>
      </c>
      <c r="H2883" s="25">
        <f t="shared" si="548"/>
        <v>0.99962528745511148</v>
      </c>
      <c r="I2883" s="4">
        <f t="shared" si="542"/>
        <v>11320.241836627356</v>
      </c>
      <c r="J2883" s="25">
        <f t="shared" ref="J2883:J2946" si="549">INTERCEPT($I$2:$I$3896,$A$2:$A$3896)+SLOPE($I$2:$I$3896,$A$2:$A$3896)*A2883</f>
        <v>13218.178075793321</v>
      </c>
      <c r="K2883" s="15">
        <f t="shared" si="543"/>
        <v>13213.225058647751</v>
      </c>
      <c r="L2883" s="36">
        <f t="shared" si="544"/>
        <v>-1897.2250586477512</v>
      </c>
      <c r="M2883" s="36">
        <f t="shared" si="545"/>
        <v>1897.2250586477512</v>
      </c>
      <c r="N2883" s="36">
        <f t="shared" si="546"/>
        <v>0.16765863013854287</v>
      </c>
      <c r="O2883" s="36">
        <f t="shared" si="547"/>
        <v>3599462.9231609632</v>
      </c>
      <c r="P2883" s="35">
        <f t="shared" ref="P2883:P2946" si="550">(D2883-K2883)^2</f>
        <v>3599462.9231609632</v>
      </c>
    </row>
    <row r="2884" spans="1:16" x14ac:dyDescent="0.4">
      <c r="A2884" s="1">
        <v>2883</v>
      </c>
      <c r="B2884" s="21">
        <v>42696</v>
      </c>
      <c r="C2884" s="43">
        <v>3</v>
      </c>
      <c r="D2884" s="23">
        <v>11566</v>
      </c>
      <c r="E2884" s="25">
        <f t="shared" si="539"/>
        <v>10896.5</v>
      </c>
      <c r="F2884" s="25">
        <f t="shared" si="540"/>
        <v>10884.25</v>
      </c>
      <c r="G2884" s="25">
        <f t="shared" si="541"/>
        <v>1.0626363782529802</v>
      </c>
      <c r="H2884" s="25">
        <f t="shared" si="548"/>
        <v>0.99623085886831275</v>
      </c>
      <c r="I2884" s="4">
        <f t="shared" si="542"/>
        <v>11609.75881949553</v>
      </c>
      <c r="J2884" s="25">
        <f t="shared" si="549"/>
        <v>13218.494495820241</v>
      </c>
      <c r="K2884" s="15">
        <f t="shared" si="543"/>
        <v>13168.672124517063</v>
      </c>
      <c r="L2884" s="36">
        <f t="shared" si="544"/>
        <v>-1602.6721245170629</v>
      </c>
      <c r="M2884" s="36">
        <f t="shared" si="545"/>
        <v>1602.6721245170629</v>
      </c>
      <c r="N2884" s="36">
        <f t="shared" si="546"/>
        <v>0.13856753627157728</v>
      </c>
      <c r="O2884" s="36">
        <f t="shared" si="547"/>
        <v>2568557.9387040362</v>
      </c>
      <c r="P2884" s="35">
        <f t="shared" si="550"/>
        <v>2568557.9387040362</v>
      </c>
    </row>
    <row r="2885" spans="1:16" x14ac:dyDescent="0.4">
      <c r="A2885" s="1">
        <v>2884</v>
      </c>
      <c r="B2885" s="21">
        <v>42697</v>
      </c>
      <c r="C2885" s="43">
        <v>4</v>
      </c>
      <c r="D2885" s="23">
        <v>11393</v>
      </c>
      <c r="E2885" s="25">
        <f t="shared" ref="E2885:E2948" si="551">AVERAGE(D2883:D2886)</f>
        <v>10872</v>
      </c>
      <c r="F2885" s="25">
        <f t="shared" ref="F2885:F2948" si="552">AVERAGE(E2885:E2886)</f>
        <v>10885.125</v>
      </c>
      <c r="G2885" s="25">
        <f t="shared" si="541"/>
        <v>1.0466577094888667</v>
      </c>
      <c r="H2885" s="25">
        <f t="shared" si="548"/>
        <v>1.0011677938160828</v>
      </c>
      <c r="I2885" s="4">
        <f t="shared" si="542"/>
        <v>11379.710844047511</v>
      </c>
      <c r="J2885" s="25">
        <f t="shared" si="549"/>
        <v>13218.810915847162</v>
      </c>
      <c r="K2885" s="15">
        <f t="shared" si="543"/>
        <v>13234.247761490655</v>
      </c>
      <c r="L2885" s="36">
        <f t="shared" si="544"/>
        <v>-1841.2477614906547</v>
      </c>
      <c r="M2885" s="36">
        <f t="shared" si="545"/>
        <v>1841.2477614906547</v>
      </c>
      <c r="N2885" s="36">
        <f t="shared" si="546"/>
        <v>0.16161219709388702</v>
      </c>
      <c r="O2885" s="36">
        <f t="shared" si="547"/>
        <v>3390193.3191943471</v>
      </c>
      <c r="P2885" s="35">
        <f t="shared" si="550"/>
        <v>3390193.3191943471</v>
      </c>
    </row>
    <row r="2886" spans="1:16" x14ac:dyDescent="0.4">
      <c r="A2886" s="1">
        <v>2885</v>
      </c>
      <c r="B2886" s="21">
        <v>42698</v>
      </c>
      <c r="C2886" s="43">
        <v>1</v>
      </c>
      <c r="D2886" s="23">
        <v>9213</v>
      </c>
      <c r="E2886" s="25">
        <f t="shared" si="551"/>
        <v>10898.25</v>
      </c>
      <c r="F2886" s="25">
        <f t="shared" si="552"/>
        <v>10720.25</v>
      </c>
      <c r="G2886" s="25">
        <f t="shared" si="541"/>
        <v>0.85940159977612463</v>
      </c>
      <c r="H2886" s="25">
        <f t="shared" si="548"/>
        <v>1.0029760598604931</v>
      </c>
      <c r="I2886" s="4">
        <f t="shared" si="542"/>
        <v>9185.6629172998037</v>
      </c>
      <c r="J2886" s="25">
        <f t="shared" si="549"/>
        <v>13219.127335874084</v>
      </c>
      <c r="K2886" s="15">
        <f t="shared" si="543"/>
        <v>13258.468250129126</v>
      </c>
      <c r="L2886" s="36">
        <f t="shared" si="544"/>
        <v>-4045.4682501291263</v>
      </c>
      <c r="M2886" s="36">
        <f t="shared" si="545"/>
        <v>4045.4682501291263</v>
      </c>
      <c r="N2886" s="36">
        <f t="shared" si="546"/>
        <v>0.4391043362779905</v>
      </c>
      <c r="O2886" s="36">
        <f t="shared" si="547"/>
        <v>16365813.362802815</v>
      </c>
      <c r="P2886" s="35">
        <f t="shared" si="550"/>
        <v>16365813.362802815</v>
      </c>
    </row>
    <row r="2887" spans="1:16" x14ac:dyDescent="0.4">
      <c r="A2887" s="1">
        <v>2886</v>
      </c>
      <c r="B2887" s="21">
        <v>42699</v>
      </c>
      <c r="C2887" s="43">
        <v>2</v>
      </c>
      <c r="D2887" s="23">
        <v>11421</v>
      </c>
      <c r="E2887" s="25">
        <f t="shared" si="551"/>
        <v>10542.25</v>
      </c>
      <c r="F2887" s="25">
        <f t="shared" si="552"/>
        <v>10302.625</v>
      </c>
      <c r="G2887" s="25">
        <f t="shared" si="541"/>
        <v>1.1085524320258187</v>
      </c>
      <c r="H2887" s="25">
        <f t="shared" si="548"/>
        <v>0.99962528745511148</v>
      </c>
      <c r="I2887" s="4">
        <f t="shared" si="542"/>
        <v>11425.281196193093</v>
      </c>
      <c r="J2887" s="25">
        <f t="shared" si="549"/>
        <v>13219.443755901004</v>
      </c>
      <c r="K2887" s="15">
        <f t="shared" si="543"/>
        <v>13214.490264489219</v>
      </c>
      <c r="L2887" s="36">
        <f t="shared" si="544"/>
        <v>-1793.490264489219</v>
      </c>
      <c r="M2887" s="36">
        <f t="shared" si="545"/>
        <v>1793.490264489219</v>
      </c>
      <c r="N2887" s="36">
        <f t="shared" si="546"/>
        <v>0.15703443345497059</v>
      </c>
      <c r="O2887" s="36">
        <f t="shared" si="547"/>
        <v>3216607.3288176088</v>
      </c>
      <c r="P2887" s="35">
        <f t="shared" si="550"/>
        <v>3216607.3288176088</v>
      </c>
    </row>
    <row r="2888" spans="1:16" x14ac:dyDescent="0.4">
      <c r="A2888" s="1">
        <v>2887</v>
      </c>
      <c r="B2888" s="21">
        <v>42700</v>
      </c>
      <c r="C2888" s="43">
        <v>3</v>
      </c>
      <c r="D2888" s="23">
        <v>10142</v>
      </c>
      <c r="E2888" s="25">
        <f t="shared" si="551"/>
        <v>10063</v>
      </c>
      <c r="F2888" s="25">
        <f t="shared" si="552"/>
        <v>10376.625</v>
      </c>
      <c r="G2888" s="25">
        <f t="shared" si="541"/>
        <v>0.97738908363750254</v>
      </c>
      <c r="H2888" s="25">
        <f t="shared" si="548"/>
        <v>0.99623085886831275</v>
      </c>
      <c r="I2888" s="4">
        <f t="shared" si="542"/>
        <v>10180.371256036975</v>
      </c>
      <c r="J2888" s="25">
        <f t="shared" si="549"/>
        <v>13219.760175927924</v>
      </c>
      <c r="K2888" s="15">
        <f t="shared" si="543"/>
        <v>13169.933034097794</v>
      </c>
      <c r="L2888" s="36">
        <f t="shared" si="544"/>
        <v>-3027.933034097794</v>
      </c>
      <c r="M2888" s="36">
        <f t="shared" si="545"/>
        <v>3027.933034097794</v>
      </c>
      <c r="N2888" s="36">
        <f t="shared" si="546"/>
        <v>0.29855383889743581</v>
      </c>
      <c r="O2888" s="36">
        <f t="shared" si="547"/>
        <v>9168378.4589806721</v>
      </c>
      <c r="P2888" s="35">
        <f t="shared" si="550"/>
        <v>9168378.4589806721</v>
      </c>
    </row>
    <row r="2889" spans="1:16" x14ac:dyDescent="0.4">
      <c r="A2889" s="1">
        <v>2888</v>
      </c>
      <c r="B2889" s="21">
        <v>42701</v>
      </c>
      <c r="C2889" s="43">
        <v>4</v>
      </c>
      <c r="D2889" s="23">
        <v>9476</v>
      </c>
      <c r="E2889" s="25">
        <f t="shared" si="551"/>
        <v>10690.25</v>
      </c>
      <c r="F2889" s="25">
        <f t="shared" si="552"/>
        <v>10756.75</v>
      </c>
      <c r="G2889" s="25">
        <f t="shared" si="541"/>
        <v>0.8809352267181072</v>
      </c>
      <c r="H2889" s="25">
        <f t="shared" si="548"/>
        <v>1.0011677938160828</v>
      </c>
      <c r="I2889" s="4">
        <f t="shared" si="542"/>
        <v>9464.9468935481618</v>
      </c>
      <c r="J2889" s="25">
        <f t="shared" si="549"/>
        <v>13220.076595954846</v>
      </c>
      <c r="K2889" s="15">
        <f t="shared" si="543"/>
        <v>13235.514919651743</v>
      </c>
      <c r="L2889" s="36">
        <f t="shared" si="544"/>
        <v>-3759.5149196517432</v>
      </c>
      <c r="M2889" s="36">
        <f t="shared" si="545"/>
        <v>3759.5149196517432</v>
      </c>
      <c r="N2889" s="36">
        <f t="shared" si="546"/>
        <v>0.39674070490204127</v>
      </c>
      <c r="O2889" s="36">
        <f t="shared" si="547"/>
        <v>14133952.431084054</v>
      </c>
      <c r="P2889" s="35">
        <f t="shared" si="550"/>
        <v>14133952.431084054</v>
      </c>
    </row>
    <row r="2890" spans="1:16" x14ac:dyDescent="0.4">
      <c r="A2890" s="1">
        <v>2889</v>
      </c>
      <c r="B2890" s="21">
        <v>42702</v>
      </c>
      <c r="C2890" s="43">
        <v>1</v>
      </c>
      <c r="D2890" s="23">
        <v>11722</v>
      </c>
      <c r="E2890" s="25">
        <f t="shared" si="551"/>
        <v>10823.25</v>
      </c>
      <c r="F2890" s="25">
        <f t="shared" si="552"/>
        <v>11062.875</v>
      </c>
      <c r="G2890" s="25">
        <f t="shared" si="541"/>
        <v>1.0595799012462854</v>
      </c>
      <c r="H2890" s="25">
        <f t="shared" si="548"/>
        <v>1.0029760598604931</v>
      </c>
      <c r="I2890" s="4">
        <f t="shared" si="542"/>
        <v>11687.218139215056</v>
      </c>
      <c r="J2890" s="25">
        <f t="shared" si="549"/>
        <v>13220.393015981766</v>
      </c>
      <c r="K2890" s="15">
        <f t="shared" si="543"/>
        <v>13259.737696976574</v>
      </c>
      <c r="L2890" s="36">
        <f t="shared" si="544"/>
        <v>-1537.7376969765737</v>
      </c>
      <c r="M2890" s="36">
        <f t="shared" si="545"/>
        <v>1537.7376969765737</v>
      </c>
      <c r="N2890" s="36">
        <f t="shared" si="546"/>
        <v>0.13118390180656661</v>
      </c>
      <c r="O2890" s="36">
        <f t="shared" si="547"/>
        <v>2364637.2247028169</v>
      </c>
      <c r="P2890" s="35">
        <f t="shared" si="550"/>
        <v>2364637.2247028169</v>
      </c>
    </row>
    <row r="2891" spans="1:16" x14ac:dyDescent="0.4">
      <c r="A2891" s="1">
        <v>2890</v>
      </c>
      <c r="B2891" s="21">
        <v>42703</v>
      </c>
      <c r="C2891" s="43">
        <v>2</v>
      </c>
      <c r="D2891" s="23">
        <v>11953</v>
      </c>
      <c r="E2891" s="25">
        <f t="shared" si="551"/>
        <v>11302.5</v>
      </c>
      <c r="F2891" s="25">
        <f t="shared" si="552"/>
        <v>11314.625</v>
      </c>
      <c r="G2891" s="25">
        <f t="shared" si="541"/>
        <v>1.0564203409304329</v>
      </c>
      <c r="H2891" s="25">
        <f t="shared" si="548"/>
        <v>0.99962528745511148</v>
      </c>
      <c r="I2891" s="4">
        <f t="shared" si="542"/>
        <v>11957.480617992824</v>
      </c>
      <c r="J2891" s="25">
        <f t="shared" si="549"/>
        <v>13220.709436008688</v>
      </c>
      <c r="K2891" s="15">
        <f t="shared" si="543"/>
        <v>13215.755470330691</v>
      </c>
      <c r="L2891" s="36">
        <f t="shared" si="544"/>
        <v>-1262.7554703306905</v>
      </c>
      <c r="M2891" s="36">
        <f t="shared" si="545"/>
        <v>1262.7554703306905</v>
      </c>
      <c r="N2891" s="36">
        <f t="shared" si="546"/>
        <v>0.10564339248144319</v>
      </c>
      <c r="O2891" s="36">
        <f t="shared" si="547"/>
        <v>1594551.3778500834</v>
      </c>
      <c r="P2891" s="35">
        <f t="shared" si="550"/>
        <v>1594551.3778500834</v>
      </c>
    </row>
    <row r="2892" spans="1:16" x14ac:dyDescent="0.4">
      <c r="A2892" s="1">
        <v>2891</v>
      </c>
      <c r="B2892" s="21">
        <v>42704</v>
      </c>
      <c r="C2892" s="43">
        <v>3</v>
      </c>
      <c r="D2892" s="23">
        <v>12059</v>
      </c>
      <c r="E2892" s="25">
        <f t="shared" si="551"/>
        <v>11326.75</v>
      </c>
      <c r="F2892" s="25">
        <f t="shared" si="552"/>
        <v>11339.125</v>
      </c>
      <c r="G2892" s="25">
        <f t="shared" si="541"/>
        <v>1.0634859391707914</v>
      </c>
      <c r="H2892" s="25">
        <f t="shared" si="548"/>
        <v>0.99623085886831275</v>
      </c>
      <c r="I2892" s="4">
        <f t="shared" si="542"/>
        <v>12104.624036338975</v>
      </c>
      <c r="J2892" s="25">
        <f t="shared" si="549"/>
        <v>13221.025856035609</v>
      </c>
      <c r="K2892" s="15">
        <f t="shared" si="543"/>
        <v>13171.193943678525</v>
      </c>
      <c r="L2892" s="36">
        <f t="shared" si="544"/>
        <v>-1112.1939436785251</v>
      </c>
      <c r="M2892" s="36">
        <f t="shared" si="545"/>
        <v>1112.1939436785251</v>
      </c>
      <c r="N2892" s="36">
        <f t="shared" si="546"/>
        <v>9.2229367582595992E-2</v>
      </c>
      <c r="O2892" s="36">
        <f t="shared" si="547"/>
        <v>1236975.3683551904</v>
      </c>
      <c r="P2892" s="35">
        <f t="shared" si="550"/>
        <v>1236975.3683551904</v>
      </c>
    </row>
    <row r="2893" spans="1:16" x14ac:dyDescent="0.4">
      <c r="A2893" s="1">
        <v>2892</v>
      </c>
      <c r="B2893" s="21">
        <v>42705</v>
      </c>
      <c r="C2893" s="43">
        <v>4</v>
      </c>
      <c r="D2893" s="23">
        <v>9573</v>
      </c>
      <c r="E2893" s="25">
        <f t="shared" si="551"/>
        <v>11351.5</v>
      </c>
      <c r="F2893" s="25">
        <f t="shared" si="552"/>
        <v>11184</v>
      </c>
      <c r="G2893" s="25">
        <f t="shared" si="541"/>
        <v>0.85595493562231761</v>
      </c>
      <c r="H2893" s="25">
        <f t="shared" si="548"/>
        <v>1.0011677938160828</v>
      </c>
      <c r="I2893" s="4">
        <f t="shared" si="542"/>
        <v>9561.8337496767163</v>
      </c>
      <c r="J2893" s="25">
        <f t="shared" si="549"/>
        <v>13221.342276062529</v>
      </c>
      <c r="K2893" s="15">
        <f t="shared" si="543"/>
        <v>13236.782077812828</v>
      </c>
      <c r="L2893" s="36">
        <f t="shared" si="544"/>
        <v>-3663.782077812828</v>
      </c>
      <c r="M2893" s="36">
        <f t="shared" si="545"/>
        <v>3663.782077812828</v>
      </c>
      <c r="N2893" s="36">
        <f t="shared" si="546"/>
        <v>0.38272036747235222</v>
      </c>
      <c r="O2893" s="36">
        <f t="shared" si="547"/>
        <v>13423299.113702483</v>
      </c>
      <c r="P2893" s="35">
        <f t="shared" si="550"/>
        <v>13423299.113702483</v>
      </c>
    </row>
    <row r="2894" spans="1:16" x14ac:dyDescent="0.4">
      <c r="A2894" s="1">
        <v>2893</v>
      </c>
      <c r="B2894" s="21">
        <v>42706</v>
      </c>
      <c r="C2894" s="43">
        <v>1</v>
      </c>
      <c r="D2894" s="23">
        <v>11821</v>
      </c>
      <c r="E2894" s="25">
        <f t="shared" si="551"/>
        <v>11016.5</v>
      </c>
      <c r="F2894" s="25">
        <f t="shared" si="552"/>
        <v>10719.125</v>
      </c>
      <c r="G2894" s="25">
        <f t="shared" si="541"/>
        <v>1.1027952374844028</v>
      </c>
      <c r="H2894" s="25">
        <f t="shared" si="548"/>
        <v>1.0029760598604931</v>
      </c>
      <c r="I2894" s="4">
        <f t="shared" si="542"/>
        <v>11785.924383523388</v>
      </c>
      <c r="J2894" s="25">
        <f t="shared" si="549"/>
        <v>13221.658696089451</v>
      </c>
      <c r="K2894" s="15">
        <f t="shared" si="543"/>
        <v>13261.007143824023</v>
      </c>
      <c r="L2894" s="36">
        <f t="shared" si="544"/>
        <v>-1440.0071438240229</v>
      </c>
      <c r="M2894" s="36">
        <f t="shared" si="545"/>
        <v>1440.0071438240229</v>
      </c>
      <c r="N2894" s="36">
        <f t="shared" si="546"/>
        <v>0.12181770948515548</v>
      </c>
      <c r="O2894" s="36">
        <f t="shared" si="547"/>
        <v>2073620.5742642202</v>
      </c>
      <c r="P2894" s="35">
        <f t="shared" si="550"/>
        <v>2073620.5742642202</v>
      </c>
    </row>
    <row r="2895" spans="1:16" x14ac:dyDescent="0.4">
      <c r="A2895" s="1">
        <v>2894</v>
      </c>
      <c r="B2895" s="21">
        <v>42707</v>
      </c>
      <c r="C2895" s="43">
        <v>2</v>
      </c>
      <c r="D2895" s="23">
        <v>10613</v>
      </c>
      <c r="E2895" s="25">
        <f t="shared" si="551"/>
        <v>10421.75</v>
      </c>
      <c r="F2895" s="25">
        <f t="shared" si="552"/>
        <v>10615.875</v>
      </c>
      <c r="G2895" s="25">
        <f t="shared" si="541"/>
        <v>0.99972917917741122</v>
      </c>
      <c r="H2895" s="25">
        <f t="shared" si="548"/>
        <v>0.99962528745511148</v>
      </c>
      <c r="I2895" s="4">
        <f t="shared" si="542"/>
        <v>10616.978314963426</v>
      </c>
      <c r="J2895" s="25">
        <f t="shared" si="549"/>
        <v>13221.975116116371</v>
      </c>
      <c r="K2895" s="15">
        <f t="shared" si="543"/>
        <v>13217.020676172158</v>
      </c>
      <c r="L2895" s="36">
        <f t="shared" si="544"/>
        <v>-2604.0206761721583</v>
      </c>
      <c r="M2895" s="36">
        <f t="shared" si="545"/>
        <v>2604.0206761721583</v>
      </c>
      <c r="N2895" s="36">
        <f t="shared" si="546"/>
        <v>0.2453614130002976</v>
      </c>
      <c r="O2895" s="36">
        <f t="shared" si="547"/>
        <v>6780923.6819321048</v>
      </c>
      <c r="P2895" s="35">
        <f t="shared" si="550"/>
        <v>6780923.6819321048</v>
      </c>
    </row>
    <row r="2896" spans="1:16" x14ac:dyDescent="0.4">
      <c r="A2896" s="1">
        <v>2895</v>
      </c>
      <c r="B2896" s="21">
        <v>42708</v>
      </c>
      <c r="C2896" s="43">
        <v>3</v>
      </c>
      <c r="D2896" s="23">
        <v>9680</v>
      </c>
      <c r="E2896" s="25">
        <f t="shared" si="551"/>
        <v>10810</v>
      </c>
      <c r="F2896" s="25">
        <f t="shared" si="552"/>
        <v>10612.125</v>
      </c>
      <c r="G2896" s="25">
        <f t="shared" si="541"/>
        <v>0.91216415185460031</v>
      </c>
      <c r="H2896" s="25">
        <f t="shared" si="548"/>
        <v>0.99623085886831275</v>
      </c>
      <c r="I2896" s="4">
        <f t="shared" si="542"/>
        <v>9716.6233246339889</v>
      </c>
      <c r="J2896" s="25">
        <f t="shared" si="549"/>
        <v>13222.291536143292</v>
      </c>
      <c r="K2896" s="15">
        <f t="shared" si="543"/>
        <v>13172.454853259254</v>
      </c>
      <c r="L2896" s="36">
        <f t="shared" si="544"/>
        <v>-3492.4548532592544</v>
      </c>
      <c r="M2896" s="36">
        <f t="shared" si="545"/>
        <v>3492.4548532592544</v>
      </c>
      <c r="N2896" s="36">
        <f t="shared" si="546"/>
        <v>0.36079079062595604</v>
      </c>
      <c r="O2896" s="36">
        <f t="shared" si="547"/>
        <v>12197240.90205412</v>
      </c>
      <c r="P2896" s="35">
        <f t="shared" si="550"/>
        <v>12197240.90205412</v>
      </c>
    </row>
    <row r="2897" spans="1:16" x14ac:dyDescent="0.4">
      <c r="A2897" s="1">
        <v>2896</v>
      </c>
      <c r="B2897" s="21">
        <v>42709</v>
      </c>
      <c r="C2897" s="43">
        <v>4</v>
      </c>
      <c r="D2897" s="23">
        <v>11126</v>
      </c>
      <c r="E2897" s="25">
        <f t="shared" si="551"/>
        <v>10414.25</v>
      </c>
      <c r="F2897" s="25">
        <f t="shared" si="552"/>
        <v>10489</v>
      </c>
      <c r="G2897" s="25">
        <f t="shared" si="541"/>
        <v>1.0607302888740586</v>
      </c>
      <c r="H2897" s="25">
        <f t="shared" si="548"/>
        <v>1.0011677938160828</v>
      </c>
      <c r="I2897" s="4">
        <f t="shared" si="542"/>
        <v>11113.022281301906</v>
      </c>
      <c r="J2897" s="25">
        <f t="shared" si="549"/>
        <v>13222.607956170214</v>
      </c>
      <c r="K2897" s="15">
        <f t="shared" si="543"/>
        <v>13238.049235973916</v>
      </c>
      <c r="L2897" s="36">
        <f t="shared" si="544"/>
        <v>-2112.0492359739164</v>
      </c>
      <c r="M2897" s="36">
        <f t="shared" si="545"/>
        <v>2112.0492359739164</v>
      </c>
      <c r="N2897" s="36">
        <f t="shared" si="546"/>
        <v>0.18983005895864788</v>
      </c>
      <c r="O2897" s="36">
        <f t="shared" si="547"/>
        <v>4460751.9751780042</v>
      </c>
      <c r="P2897" s="35">
        <f t="shared" si="550"/>
        <v>4460751.9751780042</v>
      </c>
    </row>
    <row r="2898" spans="1:16" x14ac:dyDescent="0.4">
      <c r="A2898" s="1">
        <v>2897</v>
      </c>
      <c r="B2898" s="21">
        <v>42710</v>
      </c>
      <c r="C2898" s="43">
        <v>1</v>
      </c>
      <c r="D2898" s="23">
        <v>10238</v>
      </c>
      <c r="E2898" s="25">
        <f t="shared" si="551"/>
        <v>10563.75</v>
      </c>
      <c r="F2898" s="25">
        <f t="shared" si="552"/>
        <v>10364.75</v>
      </c>
      <c r="G2898" s="25">
        <f t="shared" si="541"/>
        <v>0.98777105091777417</v>
      </c>
      <c r="H2898" s="25">
        <f t="shared" si="548"/>
        <v>1.0029760598604931</v>
      </c>
      <c r="I2898" s="4">
        <f t="shared" si="542"/>
        <v>10207.621507360838</v>
      </c>
      <c r="J2898" s="25">
        <f t="shared" si="549"/>
        <v>13222.924376197134</v>
      </c>
      <c r="K2898" s="15">
        <f t="shared" si="543"/>
        <v>13262.27659067147</v>
      </c>
      <c r="L2898" s="36">
        <f t="shared" si="544"/>
        <v>-3024.2765906714703</v>
      </c>
      <c r="M2898" s="36">
        <f t="shared" si="545"/>
        <v>3024.2765906714703</v>
      </c>
      <c r="N2898" s="36">
        <f t="shared" si="546"/>
        <v>0.29539720557447452</v>
      </c>
      <c r="O2898" s="36">
        <f t="shared" si="547"/>
        <v>9146248.8968834523</v>
      </c>
      <c r="P2898" s="35">
        <f t="shared" si="550"/>
        <v>9146248.8968834523</v>
      </c>
    </row>
    <row r="2899" spans="1:16" x14ac:dyDescent="0.4">
      <c r="A2899" s="1">
        <v>2898</v>
      </c>
      <c r="B2899" s="21">
        <v>42711</v>
      </c>
      <c r="C2899" s="43">
        <v>2</v>
      </c>
      <c r="D2899" s="23">
        <v>11211</v>
      </c>
      <c r="E2899" s="25">
        <f t="shared" si="551"/>
        <v>10165.75</v>
      </c>
      <c r="F2899" s="25">
        <f t="shared" si="552"/>
        <v>10171.5</v>
      </c>
      <c r="G2899" s="25">
        <f t="shared" si="541"/>
        <v>1.102197316030084</v>
      </c>
      <c r="H2899" s="25">
        <f t="shared" si="548"/>
        <v>0.99962528745511148</v>
      </c>
      <c r="I2899" s="4">
        <f t="shared" si="542"/>
        <v>11215.202477061619</v>
      </c>
      <c r="J2899" s="25">
        <f t="shared" si="549"/>
        <v>13223.240796224054</v>
      </c>
      <c r="K2899" s="15">
        <f t="shared" si="543"/>
        <v>13218.285882013628</v>
      </c>
      <c r="L2899" s="36">
        <f t="shared" si="544"/>
        <v>-2007.285882013628</v>
      </c>
      <c r="M2899" s="36">
        <f t="shared" si="545"/>
        <v>2007.285882013628</v>
      </c>
      <c r="N2899" s="36">
        <f t="shared" si="546"/>
        <v>0.17904610489819178</v>
      </c>
      <c r="O2899" s="36">
        <f t="shared" si="547"/>
        <v>4029196.6121312287</v>
      </c>
      <c r="P2899" s="35">
        <f t="shared" si="550"/>
        <v>4029196.6121312287</v>
      </c>
    </row>
    <row r="2900" spans="1:16" x14ac:dyDescent="0.4">
      <c r="A2900" s="1">
        <v>2899</v>
      </c>
      <c r="B2900" s="21">
        <v>42712</v>
      </c>
      <c r="C2900" s="43">
        <v>3</v>
      </c>
      <c r="D2900" s="23">
        <v>8088</v>
      </c>
      <c r="E2900" s="25">
        <f t="shared" si="551"/>
        <v>10177.25</v>
      </c>
      <c r="F2900" s="25">
        <f t="shared" si="552"/>
        <v>10226.5</v>
      </c>
      <c r="G2900" s="25">
        <f t="shared" si="541"/>
        <v>0.7908864225297022</v>
      </c>
      <c r="H2900" s="25">
        <f t="shared" si="548"/>
        <v>0.99623085886831275</v>
      </c>
      <c r="I2900" s="4">
        <f t="shared" si="542"/>
        <v>8118.6001497561683</v>
      </c>
      <c r="J2900" s="25">
        <f t="shared" si="549"/>
        <v>13223.557216250976</v>
      </c>
      <c r="K2900" s="15">
        <f t="shared" si="543"/>
        <v>13173.715762839985</v>
      </c>
      <c r="L2900" s="36">
        <f t="shared" si="544"/>
        <v>-5085.7157628399855</v>
      </c>
      <c r="M2900" s="36">
        <f t="shared" si="545"/>
        <v>5085.7157628399855</v>
      </c>
      <c r="N2900" s="36">
        <f t="shared" si="546"/>
        <v>0.62879769570227317</v>
      </c>
      <c r="O2900" s="36">
        <f t="shared" si="547"/>
        <v>25864504.820399094</v>
      </c>
      <c r="P2900" s="35">
        <f t="shared" si="550"/>
        <v>25864504.820399094</v>
      </c>
    </row>
    <row r="2901" spans="1:16" x14ac:dyDescent="0.4">
      <c r="A2901" s="1">
        <v>2900</v>
      </c>
      <c r="B2901" s="21">
        <v>42713</v>
      </c>
      <c r="C2901" s="43">
        <v>4</v>
      </c>
      <c r="D2901" s="23">
        <v>11172</v>
      </c>
      <c r="E2901" s="25">
        <f t="shared" si="551"/>
        <v>10275.75</v>
      </c>
      <c r="F2901" s="25">
        <f t="shared" si="552"/>
        <v>10137.125</v>
      </c>
      <c r="G2901" s="25">
        <f t="shared" si="541"/>
        <v>1.1020876234632599</v>
      </c>
      <c r="H2901" s="25">
        <f t="shared" si="548"/>
        <v>1.0011677938160828</v>
      </c>
      <c r="I2901" s="4">
        <f t="shared" si="542"/>
        <v>11158.968625445343</v>
      </c>
      <c r="J2901" s="25">
        <f t="shared" si="549"/>
        <v>13223.873636277896</v>
      </c>
      <c r="K2901" s="15">
        <f t="shared" si="543"/>
        <v>13239.316394135001</v>
      </c>
      <c r="L2901" s="36">
        <f t="shared" si="544"/>
        <v>-2067.3163941350012</v>
      </c>
      <c r="M2901" s="36">
        <f t="shared" si="545"/>
        <v>2067.3163941350012</v>
      </c>
      <c r="N2901" s="36">
        <f t="shared" si="546"/>
        <v>0.185044431984873</v>
      </c>
      <c r="O2901" s="36">
        <f t="shared" si="547"/>
        <v>4273797.073459344</v>
      </c>
      <c r="P2901" s="35">
        <f t="shared" si="550"/>
        <v>4273797.073459344</v>
      </c>
    </row>
    <row r="2902" spans="1:16" x14ac:dyDescent="0.4">
      <c r="A2902" s="1">
        <v>2901</v>
      </c>
      <c r="B2902" s="21">
        <v>42714</v>
      </c>
      <c r="C2902" s="43">
        <v>1</v>
      </c>
      <c r="D2902" s="23">
        <v>10632</v>
      </c>
      <c r="E2902" s="25">
        <f t="shared" si="551"/>
        <v>9998.5</v>
      </c>
      <c r="F2902" s="25">
        <f t="shared" si="552"/>
        <v>10488.625</v>
      </c>
      <c r="G2902" s="25">
        <f t="shared" si="541"/>
        <v>1.013669570606252</v>
      </c>
      <c r="H2902" s="25">
        <f t="shared" si="548"/>
        <v>1.0029760598604931</v>
      </c>
      <c r="I2902" s="4">
        <f t="shared" si="542"/>
        <v>10600.45241905259</v>
      </c>
      <c r="J2902" s="25">
        <f t="shared" si="549"/>
        <v>13224.190056304817</v>
      </c>
      <c r="K2902" s="15">
        <f t="shared" si="543"/>
        <v>13263.546037518918</v>
      </c>
      <c r="L2902" s="36">
        <f t="shared" si="544"/>
        <v>-2631.5460375189177</v>
      </c>
      <c r="M2902" s="36">
        <f t="shared" si="545"/>
        <v>2631.5460375189177</v>
      </c>
      <c r="N2902" s="36">
        <f t="shared" si="546"/>
        <v>0.2475118545446687</v>
      </c>
      <c r="O2902" s="36">
        <f t="shared" si="547"/>
        <v>6925034.5475815171</v>
      </c>
      <c r="P2902" s="35">
        <f t="shared" si="550"/>
        <v>6925034.5475815171</v>
      </c>
    </row>
    <row r="2903" spans="1:16" x14ac:dyDescent="0.4">
      <c r="A2903" s="1">
        <v>2902</v>
      </c>
      <c r="B2903" s="21">
        <v>42715</v>
      </c>
      <c r="C2903" s="43">
        <v>2</v>
      </c>
      <c r="D2903" s="23">
        <v>10102</v>
      </c>
      <c r="E2903" s="25">
        <f t="shared" si="551"/>
        <v>10978.75</v>
      </c>
      <c r="F2903" s="25">
        <f t="shared" si="552"/>
        <v>11101.875</v>
      </c>
      <c r="G2903" s="25">
        <f t="shared" si="541"/>
        <v>0.90993638461971516</v>
      </c>
      <c r="H2903" s="25">
        <f t="shared" si="548"/>
        <v>0.99962528745511148</v>
      </c>
      <c r="I2903" s="4">
        <f t="shared" si="542"/>
        <v>10105.786765076842</v>
      </c>
      <c r="J2903" s="25">
        <f t="shared" si="549"/>
        <v>13224.506476331739</v>
      </c>
      <c r="K2903" s="15">
        <f t="shared" si="543"/>
        <v>13219.551087855098</v>
      </c>
      <c r="L2903" s="36">
        <f t="shared" si="544"/>
        <v>-3117.5510878550976</v>
      </c>
      <c r="M2903" s="36">
        <f t="shared" si="545"/>
        <v>3117.5510878550976</v>
      </c>
      <c r="N2903" s="36">
        <f t="shared" si="546"/>
        <v>0.30860731418086496</v>
      </c>
      <c r="O2903" s="36">
        <f t="shared" si="547"/>
        <v>9719124.7853865027</v>
      </c>
      <c r="P2903" s="35">
        <f t="shared" si="550"/>
        <v>9719124.7853865027</v>
      </c>
    </row>
    <row r="2904" spans="1:16" x14ac:dyDescent="0.4">
      <c r="A2904" s="1">
        <v>2903</v>
      </c>
      <c r="B2904" s="21">
        <v>42716</v>
      </c>
      <c r="C2904" s="43">
        <v>3</v>
      </c>
      <c r="D2904" s="23">
        <v>12009</v>
      </c>
      <c r="E2904" s="25">
        <f t="shared" si="551"/>
        <v>11225</v>
      </c>
      <c r="F2904" s="25">
        <f t="shared" si="552"/>
        <v>11988.875</v>
      </c>
      <c r="G2904" s="25">
        <f t="shared" si="541"/>
        <v>1.0016786395721033</v>
      </c>
      <c r="H2904" s="25">
        <f t="shared" si="548"/>
        <v>0.99623085886831275</v>
      </c>
      <c r="I2904" s="4">
        <f t="shared" si="542"/>
        <v>12054.434866273717</v>
      </c>
      <c r="J2904" s="25">
        <f t="shared" si="549"/>
        <v>13224.822896358659</v>
      </c>
      <c r="K2904" s="15">
        <f t="shared" si="543"/>
        <v>13174.976672420715</v>
      </c>
      <c r="L2904" s="36">
        <f t="shared" si="544"/>
        <v>-1165.9766724207147</v>
      </c>
      <c r="M2904" s="36">
        <f t="shared" si="545"/>
        <v>1165.9766724207147</v>
      </c>
      <c r="N2904" s="36">
        <f t="shared" si="546"/>
        <v>9.7091903773895802E-2</v>
      </c>
      <c r="O2904" s="36">
        <f t="shared" si="547"/>
        <v>1359501.6006292826</v>
      </c>
      <c r="P2904" s="35">
        <f t="shared" si="550"/>
        <v>1359501.6006292826</v>
      </c>
    </row>
    <row r="2905" spans="1:16" x14ac:dyDescent="0.4">
      <c r="A2905" s="1">
        <v>2904</v>
      </c>
      <c r="B2905" s="21">
        <v>42717</v>
      </c>
      <c r="C2905" s="43">
        <v>4</v>
      </c>
      <c r="D2905" s="23">
        <v>12157</v>
      </c>
      <c r="E2905" s="25">
        <f t="shared" si="551"/>
        <v>12752.75</v>
      </c>
      <c r="F2905" s="25">
        <f t="shared" si="552"/>
        <v>13255.875</v>
      </c>
      <c r="G2905" s="25">
        <f t="shared" si="541"/>
        <v>0.91710279404415018</v>
      </c>
      <c r="H2905" s="25">
        <f t="shared" si="548"/>
        <v>1.0011677938160828</v>
      </c>
      <c r="I2905" s="4">
        <f t="shared" si="542"/>
        <v>12142.81969025591</v>
      </c>
      <c r="J2905" s="25">
        <f t="shared" si="549"/>
        <v>13225.139316385579</v>
      </c>
      <c r="K2905" s="15">
        <f t="shared" si="543"/>
        <v>13240.583552296088</v>
      </c>
      <c r="L2905" s="36">
        <f t="shared" si="544"/>
        <v>-1083.5835522960879</v>
      </c>
      <c r="M2905" s="36">
        <f t="shared" si="545"/>
        <v>1083.5835522960879</v>
      </c>
      <c r="N2905" s="36">
        <f t="shared" si="546"/>
        <v>8.9132479418942825E-2</v>
      </c>
      <c r="O2905" s="36">
        <f t="shared" si="547"/>
        <v>1174153.3148066087</v>
      </c>
      <c r="P2905" s="35">
        <f t="shared" si="550"/>
        <v>1174153.3148066087</v>
      </c>
    </row>
    <row r="2906" spans="1:16" x14ac:dyDescent="0.4">
      <c r="A2906" s="1">
        <v>2905</v>
      </c>
      <c r="B2906" s="21">
        <v>42718</v>
      </c>
      <c r="C2906" s="43">
        <v>1</v>
      </c>
      <c r="D2906" s="23">
        <v>16743</v>
      </c>
      <c r="E2906" s="25">
        <f t="shared" si="551"/>
        <v>13759</v>
      </c>
      <c r="F2906" s="25">
        <f t="shared" si="552"/>
        <v>13768.375</v>
      </c>
      <c r="G2906" s="25">
        <f t="shared" si="541"/>
        <v>1.2160476454193032</v>
      </c>
      <c r="H2906" s="25">
        <f t="shared" si="548"/>
        <v>1.0029760598604931</v>
      </c>
      <c r="I2906" s="4">
        <f t="shared" si="542"/>
        <v>16693.319681357931</v>
      </c>
      <c r="J2906" s="25">
        <f t="shared" si="549"/>
        <v>13225.455736412501</v>
      </c>
      <c r="K2906" s="15">
        <f t="shared" si="543"/>
        <v>13264.815484366367</v>
      </c>
      <c r="L2906" s="36">
        <f t="shared" si="544"/>
        <v>3478.1845156336331</v>
      </c>
      <c r="M2906" s="36">
        <f t="shared" si="545"/>
        <v>3478.1845156336331</v>
      </c>
      <c r="N2906" s="36">
        <f t="shared" si="546"/>
        <v>0.20773962346255945</v>
      </c>
      <c r="O2906" s="36">
        <f t="shared" si="547"/>
        <v>12097767.524793571</v>
      </c>
      <c r="P2906" s="35">
        <f t="shared" si="550"/>
        <v>12097767.524793571</v>
      </c>
    </row>
    <row r="2907" spans="1:16" x14ac:dyDescent="0.4">
      <c r="A2907" s="1">
        <v>2906</v>
      </c>
      <c r="B2907" s="21">
        <v>42719</v>
      </c>
      <c r="C2907" s="43">
        <v>2</v>
      </c>
      <c r="D2907" s="23">
        <v>14127</v>
      </c>
      <c r="E2907" s="25">
        <f t="shared" si="551"/>
        <v>13777.75</v>
      </c>
      <c r="F2907" s="25">
        <f t="shared" si="552"/>
        <v>14116.625</v>
      </c>
      <c r="G2907" s="25">
        <f t="shared" si="541"/>
        <v>1.0007349490405817</v>
      </c>
      <c r="H2907" s="25">
        <f t="shared" si="548"/>
        <v>0.99962528745511148</v>
      </c>
      <c r="I2907" s="4">
        <f t="shared" si="542"/>
        <v>14132.295548430069</v>
      </c>
      <c r="J2907" s="25">
        <f t="shared" si="549"/>
        <v>13225.772156439421</v>
      </c>
      <c r="K2907" s="15">
        <f t="shared" si="543"/>
        <v>13220.816293696565</v>
      </c>
      <c r="L2907" s="36">
        <f t="shared" si="544"/>
        <v>906.18370630343452</v>
      </c>
      <c r="M2907" s="36">
        <f t="shared" si="545"/>
        <v>906.18370630343452</v>
      </c>
      <c r="N2907" s="36">
        <f t="shared" si="546"/>
        <v>6.4145516125393542E-2</v>
      </c>
      <c r="O2907" s="36">
        <f t="shared" si="547"/>
        <v>821168.90956982924</v>
      </c>
      <c r="P2907" s="35">
        <f t="shared" si="550"/>
        <v>821168.90956982924</v>
      </c>
    </row>
    <row r="2908" spans="1:16" x14ac:dyDescent="0.4">
      <c r="A2908" s="1">
        <v>2907</v>
      </c>
      <c r="B2908" s="21">
        <v>42720</v>
      </c>
      <c r="C2908" s="43">
        <v>3</v>
      </c>
      <c r="D2908" s="23">
        <v>12084</v>
      </c>
      <c r="E2908" s="25">
        <f t="shared" si="551"/>
        <v>14455.5</v>
      </c>
      <c r="F2908" s="25">
        <f t="shared" si="552"/>
        <v>14229.375</v>
      </c>
      <c r="G2908" s="25">
        <f t="shared" si="541"/>
        <v>0.8492291474502569</v>
      </c>
      <c r="H2908" s="25">
        <f t="shared" si="548"/>
        <v>0.99623085886831275</v>
      </c>
      <c r="I2908" s="4">
        <f t="shared" si="542"/>
        <v>12129.718621371605</v>
      </c>
      <c r="J2908" s="25">
        <f t="shared" si="549"/>
        <v>13226.088576466344</v>
      </c>
      <c r="K2908" s="15">
        <f t="shared" si="543"/>
        <v>13176.237582001446</v>
      </c>
      <c r="L2908" s="36">
        <f t="shared" si="544"/>
        <v>-1092.2375820014458</v>
      </c>
      <c r="M2908" s="36">
        <f t="shared" si="545"/>
        <v>1092.2375820014458</v>
      </c>
      <c r="N2908" s="36">
        <f t="shared" si="546"/>
        <v>9.038708887797467E-2</v>
      </c>
      <c r="O2908" s="36">
        <f t="shared" si="547"/>
        <v>1192982.935536365</v>
      </c>
      <c r="P2908" s="35">
        <f t="shared" si="550"/>
        <v>1192982.935536365</v>
      </c>
    </row>
    <row r="2909" spans="1:16" x14ac:dyDescent="0.4">
      <c r="A2909" s="1">
        <v>2908</v>
      </c>
      <c r="B2909" s="21">
        <v>42721</v>
      </c>
      <c r="C2909" s="43">
        <v>4</v>
      </c>
      <c r="D2909" s="23">
        <v>14868</v>
      </c>
      <c r="E2909" s="25">
        <f t="shared" si="551"/>
        <v>14003.25</v>
      </c>
      <c r="F2909" s="25">
        <f t="shared" si="552"/>
        <v>13780.5</v>
      </c>
      <c r="G2909" s="25">
        <f t="shared" si="541"/>
        <v>1.078915859366496</v>
      </c>
      <c r="H2909" s="25">
        <f t="shared" si="548"/>
        <v>1.0011677938160828</v>
      </c>
      <c r="I2909" s="4">
        <f t="shared" si="542"/>
        <v>14850.657494013727</v>
      </c>
      <c r="J2909" s="25">
        <f t="shared" si="549"/>
        <v>13226.404996493264</v>
      </c>
      <c r="K2909" s="15">
        <f t="shared" si="543"/>
        <v>13241.850710457175</v>
      </c>
      <c r="L2909" s="36">
        <f t="shared" si="544"/>
        <v>1626.1492895428255</v>
      </c>
      <c r="M2909" s="36">
        <f t="shared" si="545"/>
        <v>1626.1492895428255</v>
      </c>
      <c r="N2909" s="36">
        <f t="shared" si="546"/>
        <v>0.1093724300203676</v>
      </c>
      <c r="O2909" s="36">
        <f t="shared" si="547"/>
        <v>2644361.5118806362</v>
      </c>
      <c r="P2909" s="35">
        <f t="shared" si="550"/>
        <v>2644361.5118806362</v>
      </c>
    </row>
    <row r="2910" spans="1:16" x14ac:dyDescent="0.4">
      <c r="A2910" s="1">
        <v>2909</v>
      </c>
      <c r="B2910" s="21">
        <v>42722</v>
      </c>
      <c r="C2910" s="43">
        <v>1</v>
      </c>
      <c r="D2910" s="23">
        <v>14934</v>
      </c>
      <c r="E2910" s="25">
        <f t="shared" si="551"/>
        <v>13557.75</v>
      </c>
      <c r="F2910" s="25">
        <f t="shared" si="552"/>
        <v>13824.375</v>
      </c>
      <c r="G2910" s="25">
        <f t="shared" si="541"/>
        <v>1.0802658348026584</v>
      </c>
      <c r="H2910" s="25">
        <f t="shared" si="548"/>
        <v>1.0029760598604931</v>
      </c>
      <c r="I2910" s="4">
        <f t="shared" si="542"/>
        <v>14889.687398996557</v>
      </c>
      <c r="J2910" s="25">
        <f t="shared" si="549"/>
        <v>13226.721416520184</v>
      </c>
      <c r="K2910" s="15">
        <f t="shared" si="543"/>
        <v>13266.084931213814</v>
      </c>
      <c r="L2910" s="36">
        <f t="shared" si="544"/>
        <v>1667.9150687861857</v>
      </c>
      <c r="M2910" s="36">
        <f t="shared" si="545"/>
        <v>1667.9150687861857</v>
      </c>
      <c r="N2910" s="36">
        <f t="shared" si="546"/>
        <v>0.11168575524214448</v>
      </c>
      <c r="O2910" s="36">
        <f t="shared" si="547"/>
        <v>2781940.6766840266</v>
      </c>
      <c r="P2910" s="35">
        <f t="shared" si="550"/>
        <v>2781940.6766840266</v>
      </c>
    </row>
    <row r="2911" spans="1:16" x14ac:dyDescent="0.4">
      <c r="A2911" s="1">
        <v>2910</v>
      </c>
      <c r="B2911" s="21">
        <v>42723</v>
      </c>
      <c r="C2911" s="43">
        <v>2</v>
      </c>
      <c r="D2911" s="23">
        <v>12345</v>
      </c>
      <c r="E2911" s="25">
        <f t="shared" si="551"/>
        <v>14091</v>
      </c>
      <c r="F2911" s="25">
        <f t="shared" si="552"/>
        <v>14581.875</v>
      </c>
      <c r="G2911" s="25">
        <f t="shared" si="541"/>
        <v>0.84659894560884663</v>
      </c>
      <c r="H2911" s="25">
        <f t="shared" si="548"/>
        <v>0.99962528745511148</v>
      </c>
      <c r="I2911" s="4">
        <f t="shared" si="542"/>
        <v>12349.627560371573</v>
      </c>
      <c r="J2911" s="25">
        <f t="shared" si="549"/>
        <v>13227.037836547106</v>
      </c>
      <c r="K2911" s="15">
        <f t="shared" si="543"/>
        <v>13222.081499538037</v>
      </c>
      <c r="L2911" s="36">
        <f t="shared" si="544"/>
        <v>-877.08149953803695</v>
      </c>
      <c r="M2911" s="36">
        <f t="shared" si="545"/>
        <v>877.08149953803695</v>
      </c>
      <c r="N2911" s="36">
        <f t="shared" si="546"/>
        <v>7.1047509075580148E-2</v>
      </c>
      <c r="O2911" s="36">
        <f t="shared" si="547"/>
        <v>769271.95683189156</v>
      </c>
      <c r="P2911" s="35">
        <f t="shared" si="550"/>
        <v>769271.95683189156</v>
      </c>
    </row>
    <row r="2912" spans="1:16" x14ac:dyDescent="0.4">
      <c r="A2912" s="1">
        <v>2911</v>
      </c>
      <c r="B2912" s="21">
        <v>42724</v>
      </c>
      <c r="C2912" s="43">
        <v>3</v>
      </c>
      <c r="D2912" s="23">
        <v>14217</v>
      </c>
      <c r="E2912" s="25">
        <f t="shared" si="551"/>
        <v>15072.75</v>
      </c>
      <c r="F2912" s="25">
        <f t="shared" si="552"/>
        <v>14811.75</v>
      </c>
      <c r="G2912" s="25">
        <f t="shared" si="541"/>
        <v>0.95984606815534967</v>
      </c>
      <c r="H2912" s="25">
        <f t="shared" si="548"/>
        <v>0.99623085886831275</v>
      </c>
      <c r="I2912" s="4">
        <f t="shared" si="542"/>
        <v>14270.788616355519</v>
      </c>
      <c r="J2912" s="25">
        <f t="shared" si="549"/>
        <v>13227.354256574026</v>
      </c>
      <c r="K2912" s="15">
        <f t="shared" si="543"/>
        <v>13177.498491582175</v>
      </c>
      <c r="L2912" s="36">
        <f t="shared" si="544"/>
        <v>1039.5015084178249</v>
      </c>
      <c r="M2912" s="36">
        <f t="shared" si="545"/>
        <v>1039.5015084178249</v>
      </c>
      <c r="N2912" s="36">
        <f t="shared" si="546"/>
        <v>7.3116797384667989E-2</v>
      </c>
      <c r="O2912" s="36">
        <f t="shared" si="547"/>
        <v>1080563.3860029331</v>
      </c>
      <c r="P2912" s="35">
        <f t="shared" si="550"/>
        <v>1080563.3860029331</v>
      </c>
    </row>
    <row r="2913" spans="1:16" x14ac:dyDescent="0.4">
      <c r="A2913" s="1">
        <v>2912</v>
      </c>
      <c r="B2913" s="21">
        <v>42725</v>
      </c>
      <c r="C2913" s="43">
        <v>4</v>
      </c>
      <c r="D2913" s="23">
        <v>18795</v>
      </c>
      <c r="E2913" s="25">
        <f t="shared" si="551"/>
        <v>14550.75</v>
      </c>
      <c r="F2913" s="25">
        <f t="shared" si="552"/>
        <v>15004.625</v>
      </c>
      <c r="G2913" s="25">
        <f t="shared" si="541"/>
        <v>1.2526137774186292</v>
      </c>
      <c r="H2913" s="25">
        <f t="shared" si="548"/>
        <v>1.0011677938160828</v>
      </c>
      <c r="I2913" s="4">
        <f t="shared" si="542"/>
        <v>18773.076916867634</v>
      </c>
      <c r="J2913" s="25">
        <f t="shared" si="549"/>
        <v>13227.670676600947</v>
      </c>
      <c r="K2913" s="15">
        <f t="shared" si="543"/>
        <v>13243.117868618261</v>
      </c>
      <c r="L2913" s="36">
        <f t="shared" si="544"/>
        <v>5551.8821313817389</v>
      </c>
      <c r="M2913" s="36">
        <f t="shared" si="545"/>
        <v>5551.8821313817389</v>
      </c>
      <c r="N2913" s="36">
        <f t="shared" si="546"/>
        <v>0.29539144088224201</v>
      </c>
      <c r="O2913" s="36">
        <f t="shared" si="547"/>
        <v>30823395.200755838</v>
      </c>
      <c r="P2913" s="35">
        <f t="shared" si="550"/>
        <v>30823395.200755838</v>
      </c>
    </row>
    <row r="2914" spans="1:16" x14ac:dyDescent="0.4">
      <c r="A2914" s="1">
        <v>2913</v>
      </c>
      <c r="B2914" s="21">
        <v>42726</v>
      </c>
      <c r="C2914" s="43">
        <v>1</v>
      </c>
      <c r="D2914" s="23">
        <v>12846</v>
      </c>
      <c r="E2914" s="25">
        <f t="shared" si="551"/>
        <v>15458.5</v>
      </c>
      <c r="F2914" s="25">
        <f t="shared" si="552"/>
        <v>15469.75</v>
      </c>
      <c r="G2914" s="25">
        <f t="shared" si="541"/>
        <v>0.83039480276022559</v>
      </c>
      <c r="H2914" s="25">
        <f t="shared" si="548"/>
        <v>1.0029760598604931</v>
      </c>
      <c r="I2914" s="4">
        <f t="shared" si="542"/>
        <v>12807.882973584423</v>
      </c>
      <c r="J2914" s="25">
        <f t="shared" si="549"/>
        <v>13227.987096627869</v>
      </c>
      <c r="K2914" s="15">
        <f t="shared" si="543"/>
        <v>13267.354378061264</v>
      </c>
      <c r="L2914" s="36">
        <f t="shared" si="544"/>
        <v>-421.35437806126356</v>
      </c>
      <c r="M2914" s="36">
        <f t="shared" si="545"/>
        <v>421.35437806126356</v>
      </c>
      <c r="N2914" s="36">
        <f t="shared" si="546"/>
        <v>3.2800434225538189E-2</v>
      </c>
      <c r="O2914" s="36">
        <f t="shared" si="547"/>
        <v>177539.51191139422</v>
      </c>
      <c r="P2914" s="35">
        <f t="shared" si="550"/>
        <v>177539.51191139422</v>
      </c>
    </row>
    <row r="2915" spans="1:16" x14ac:dyDescent="0.4">
      <c r="A2915" s="1">
        <v>2914</v>
      </c>
      <c r="B2915" s="21">
        <v>42727</v>
      </c>
      <c r="C2915" s="43">
        <v>2</v>
      </c>
      <c r="D2915" s="23">
        <v>15976</v>
      </c>
      <c r="E2915" s="25">
        <f t="shared" si="551"/>
        <v>15481</v>
      </c>
      <c r="F2915" s="25">
        <f t="shared" si="552"/>
        <v>14636.625</v>
      </c>
      <c r="G2915" s="25">
        <f t="shared" si="541"/>
        <v>1.0915084590880753</v>
      </c>
      <c r="H2915" s="25">
        <f t="shared" si="548"/>
        <v>0.99962528745511148</v>
      </c>
      <c r="I2915" s="4">
        <f t="shared" si="542"/>
        <v>15981.988651640035</v>
      </c>
      <c r="J2915" s="25">
        <f t="shared" si="549"/>
        <v>13228.303516654789</v>
      </c>
      <c r="K2915" s="15">
        <f t="shared" si="543"/>
        <v>13223.346705379505</v>
      </c>
      <c r="L2915" s="36">
        <f t="shared" si="544"/>
        <v>2752.6532946204952</v>
      </c>
      <c r="M2915" s="36">
        <f t="shared" si="545"/>
        <v>2752.6532946204952</v>
      </c>
      <c r="N2915" s="36">
        <f t="shared" si="546"/>
        <v>0.17229927983353124</v>
      </c>
      <c r="O2915" s="36">
        <f t="shared" si="547"/>
        <v>7577100.1603850666</v>
      </c>
      <c r="P2915" s="35">
        <f t="shared" si="550"/>
        <v>7577100.1603850666</v>
      </c>
    </row>
    <row r="2916" spans="1:16" x14ac:dyDescent="0.4">
      <c r="A2916" s="1">
        <v>2915</v>
      </c>
      <c r="B2916" s="21">
        <v>42728</v>
      </c>
      <c r="C2916" s="43">
        <v>3</v>
      </c>
      <c r="D2916" s="23">
        <v>14307</v>
      </c>
      <c r="E2916" s="25">
        <f t="shared" si="551"/>
        <v>13792.25</v>
      </c>
      <c r="F2916" s="25">
        <f t="shared" si="552"/>
        <v>14047.125</v>
      </c>
      <c r="G2916" s="25">
        <f t="shared" si="541"/>
        <v>1.0185002269147601</v>
      </c>
      <c r="H2916" s="25">
        <f t="shared" si="548"/>
        <v>0.99623085886831275</v>
      </c>
      <c r="I2916" s="4">
        <f t="shared" si="542"/>
        <v>14361.129122472985</v>
      </c>
      <c r="J2916" s="25">
        <f t="shared" si="549"/>
        <v>13228.619936681709</v>
      </c>
      <c r="K2916" s="15">
        <f t="shared" si="543"/>
        <v>13178.759401162904</v>
      </c>
      <c r="L2916" s="36">
        <f t="shared" si="544"/>
        <v>1128.2405988370956</v>
      </c>
      <c r="M2916" s="36">
        <f t="shared" si="545"/>
        <v>1128.2405988370956</v>
      </c>
      <c r="N2916" s="36">
        <f t="shared" si="546"/>
        <v>7.8859341499762051E-2</v>
      </c>
      <c r="O2916" s="36">
        <f t="shared" si="547"/>
        <v>1272926.8488642881</v>
      </c>
      <c r="P2916" s="35">
        <f t="shared" si="550"/>
        <v>1272926.8488642881</v>
      </c>
    </row>
    <row r="2917" spans="1:16" x14ac:dyDescent="0.4">
      <c r="A2917" s="1">
        <v>2916</v>
      </c>
      <c r="B2917" s="21">
        <v>42729</v>
      </c>
      <c r="C2917" s="43">
        <v>4</v>
      </c>
      <c r="D2917" s="23">
        <v>12040</v>
      </c>
      <c r="E2917" s="25">
        <f t="shared" si="551"/>
        <v>14302</v>
      </c>
      <c r="F2917" s="25">
        <f t="shared" si="552"/>
        <v>13906.5</v>
      </c>
      <c r="G2917" s="25">
        <f t="shared" si="541"/>
        <v>0.86578218818538089</v>
      </c>
      <c r="H2917" s="25">
        <f t="shared" si="548"/>
        <v>1.0011677938160828</v>
      </c>
      <c r="I2917" s="4">
        <f t="shared" si="542"/>
        <v>12025.956162760645</v>
      </c>
      <c r="J2917" s="25">
        <f t="shared" si="549"/>
        <v>13228.936356708631</v>
      </c>
      <c r="K2917" s="15">
        <f t="shared" si="543"/>
        <v>13244.385026779348</v>
      </c>
      <c r="L2917" s="36">
        <f t="shared" si="544"/>
        <v>-1204.3850267793478</v>
      </c>
      <c r="M2917" s="36">
        <f t="shared" si="545"/>
        <v>1204.3850267793478</v>
      </c>
      <c r="N2917" s="36">
        <f t="shared" si="546"/>
        <v>0.10003197896838437</v>
      </c>
      <c r="O2917" s="36">
        <f t="shared" si="547"/>
        <v>1450543.2927302902</v>
      </c>
      <c r="P2917" s="35">
        <f t="shared" si="550"/>
        <v>1450543.2927302902</v>
      </c>
    </row>
    <row r="2918" spans="1:16" x14ac:dyDescent="0.4">
      <c r="A2918" s="1">
        <v>2917</v>
      </c>
      <c r="B2918" s="21">
        <v>42730</v>
      </c>
      <c r="C2918" s="43">
        <v>1</v>
      </c>
      <c r="D2918" s="23">
        <v>14885</v>
      </c>
      <c r="E2918" s="25">
        <f t="shared" si="551"/>
        <v>13511</v>
      </c>
      <c r="F2918" s="25">
        <f t="shared" si="552"/>
        <v>13325.5</v>
      </c>
      <c r="G2918" s="25">
        <f t="shared" si="541"/>
        <v>1.1170312558628195</v>
      </c>
      <c r="H2918" s="25">
        <f t="shared" si="548"/>
        <v>1.0029760598604931</v>
      </c>
      <c r="I2918" s="4">
        <f t="shared" si="542"/>
        <v>14840.832793227784</v>
      </c>
      <c r="J2918" s="25">
        <f t="shared" si="549"/>
        <v>13229.252776735551</v>
      </c>
      <c r="K2918" s="15">
        <f t="shared" si="543"/>
        <v>13268.623824908711</v>
      </c>
      <c r="L2918" s="36">
        <f t="shared" si="544"/>
        <v>1616.376175091289</v>
      </c>
      <c r="M2918" s="36">
        <f t="shared" si="545"/>
        <v>1616.376175091289</v>
      </c>
      <c r="N2918" s="36">
        <f t="shared" si="546"/>
        <v>0.10859094222984811</v>
      </c>
      <c r="O2918" s="36">
        <f t="shared" si="547"/>
        <v>2612671.9394027456</v>
      </c>
      <c r="P2918" s="35">
        <f t="shared" si="550"/>
        <v>2612671.9394027456</v>
      </c>
    </row>
    <row r="2919" spans="1:16" x14ac:dyDescent="0.4">
      <c r="A2919" s="1">
        <v>2918</v>
      </c>
      <c r="B2919" s="21">
        <v>42731</v>
      </c>
      <c r="C2919" s="43">
        <v>2</v>
      </c>
      <c r="D2919" s="23">
        <v>12812</v>
      </c>
      <c r="E2919" s="25">
        <f t="shared" si="551"/>
        <v>13140</v>
      </c>
      <c r="F2919" s="25">
        <f t="shared" si="552"/>
        <v>12903</v>
      </c>
      <c r="G2919" s="25">
        <f t="shared" si="541"/>
        <v>0.99294737657909016</v>
      </c>
      <c r="H2919" s="25">
        <f t="shared" si="548"/>
        <v>0.99962528745511148</v>
      </c>
      <c r="I2919" s="4">
        <f t="shared" si="542"/>
        <v>12816.802616725847</v>
      </c>
      <c r="J2919" s="25">
        <f t="shared" si="549"/>
        <v>13229.569196762472</v>
      </c>
      <c r="K2919" s="15">
        <f t="shared" si="543"/>
        <v>13224.611911220974</v>
      </c>
      <c r="L2919" s="36">
        <f t="shared" si="544"/>
        <v>-412.61191122097443</v>
      </c>
      <c r="M2919" s="36">
        <f t="shared" si="545"/>
        <v>412.61191122097443</v>
      </c>
      <c r="N2919" s="36">
        <f t="shared" si="546"/>
        <v>3.2205113270447581E-2</v>
      </c>
      <c r="O2919" s="36">
        <f t="shared" si="547"/>
        <v>170248.58928142529</v>
      </c>
      <c r="P2919" s="35">
        <f t="shared" si="550"/>
        <v>170248.58928142529</v>
      </c>
    </row>
    <row r="2920" spans="1:16" x14ac:dyDescent="0.4">
      <c r="A2920" s="1">
        <v>2919</v>
      </c>
      <c r="B2920" s="21">
        <v>42732</v>
      </c>
      <c r="C2920" s="43">
        <v>3</v>
      </c>
      <c r="D2920" s="23">
        <v>12823</v>
      </c>
      <c r="E2920" s="25">
        <f t="shared" si="551"/>
        <v>12666</v>
      </c>
      <c r="F2920" s="25">
        <f t="shared" si="552"/>
        <v>12366.875</v>
      </c>
      <c r="G2920" s="25">
        <f t="shared" si="541"/>
        <v>1.0368828018395917</v>
      </c>
      <c r="H2920" s="25">
        <f t="shared" si="548"/>
        <v>0.99623085886831275</v>
      </c>
      <c r="I2920" s="4">
        <f t="shared" si="542"/>
        <v>12871.51455493612</v>
      </c>
      <c r="J2920" s="25">
        <f t="shared" si="549"/>
        <v>13229.885616789394</v>
      </c>
      <c r="K2920" s="15">
        <f t="shared" si="543"/>
        <v>13180.020310743635</v>
      </c>
      <c r="L2920" s="36">
        <f t="shared" si="544"/>
        <v>-357.02031074363549</v>
      </c>
      <c r="M2920" s="36">
        <f t="shared" si="545"/>
        <v>357.02031074363549</v>
      </c>
      <c r="N2920" s="36">
        <f t="shared" si="546"/>
        <v>2.7842182854529791E-2</v>
      </c>
      <c r="O2920" s="36">
        <f t="shared" si="547"/>
        <v>127463.50228348204</v>
      </c>
      <c r="P2920" s="35">
        <f t="shared" si="550"/>
        <v>127463.50228348204</v>
      </c>
    </row>
    <row r="2921" spans="1:16" x14ac:dyDescent="0.4">
      <c r="A2921" s="1">
        <v>2920</v>
      </c>
      <c r="B2921" s="21">
        <v>42733</v>
      </c>
      <c r="C2921" s="43">
        <v>4</v>
      </c>
      <c r="D2921" s="23">
        <v>10144</v>
      </c>
      <c r="E2921" s="25">
        <f t="shared" si="551"/>
        <v>12067.75</v>
      </c>
      <c r="F2921" s="25">
        <f t="shared" si="552"/>
        <v>11876.375</v>
      </c>
      <c r="G2921" s="25">
        <f t="shared" si="541"/>
        <v>0.8541326793739672</v>
      </c>
      <c r="H2921" s="25">
        <f t="shared" si="548"/>
        <v>1.0011677938160828</v>
      </c>
      <c r="I2921" s="4">
        <f t="shared" si="542"/>
        <v>10132.167717196344</v>
      </c>
      <c r="J2921" s="25">
        <f t="shared" si="549"/>
        <v>13230.202036816314</v>
      </c>
      <c r="K2921" s="15">
        <f t="shared" si="543"/>
        <v>13245.652184940434</v>
      </c>
      <c r="L2921" s="36">
        <f t="shared" si="544"/>
        <v>-3101.6521849404344</v>
      </c>
      <c r="M2921" s="36">
        <f t="shared" si="545"/>
        <v>3101.6521849404344</v>
      </c>
      <c r="N2921" s="36">
        <f t="shared" si="546"/>
        <v>0.30576224220627313</v>
      </c>
      <c r="O2921" s="36">
        <f t="shared" si="547"/>
        <v>9620246.2763457708</v>
      </c>
      <c r="P2921" s="35">
        <f t="shared" si="550"/>
        <v>9620246.2763457708</v>
      </c>
    </row>
    <row r="2922" spans="1:16" x14ac:dyDescent="0.4">
      <c r="A2922" s="1">
        <v>2921</v>
      </c>
      <c r="B2922" s="21">
        <v>42734</v>
      </c>
      <c r="C2922" s="43">
        <v>1</v>
      </c>
      <c r="D2922" s="23">
        <v>12492</v>
      </c>
      <c r="E2922" s="25">
        <f t="shared" si="551"/>
        <v>11685</v>
      </c>
      <c r="F2922" s="25">
        <f t="shared" si="552"/>
        <v>11137.25</v>
      </c>
      <c r="G2922" s="25">
        <f t="shared" si="541"/>
        <v>1.1216413387505892</v>
      </c>
      <c r="H2922" s="25">
        <f t="shared" si="548"/>
        <v>1.0029760598604931</v>
      </c>
      <c r="I2922" s="4">
        <f t="shared" si="542"/>
        <v>12454.933372724319</v>
      </c>
      <c r="J2922" s="25">
        <f t="shared" si="549"/>
        <v>13230.518456843234</v>
      </c>
      <c r="K2922" s="15">
        <f t="shared" si="543"/>
        <v>13269.893271756158</v>
      </c>
      <c r="L2922" s="36">
        <f t="shared" si="544"/>
        <v>-777.89327175615836</v>
      </c>
      <c r="M2922" s="36">
        <f t="shared" si="545"/>
        <v>777.89327175615836</v>
      </c>
      <c r="N2922" s="36">
        <f t="shared" si="546"/>
        <v>6.2271315382337364E-2</v>
      </c>
      <c r="O2922" s="36">
        <f t="shared" si="547"/>
        <v>605117.94224350038</v>
      </c>
      <c r="P2922" s="35">
        <f t="shared" si="550"/>
        <v>605117.94224350038</v>
      </c>
    </row>
    <row r="2923" spans="1:16" x14ac:dyDescent="0.4">
      <c r="A2923" s="1">
        <v>2922</v>
      </c>
      <c r="B2923" s="21">
        <v>42735</v>
      </c>
      <c r="C2923" s="43">
        <v>2</v>
      </c>
      <c r="D2923" s="23">
        <v>11281</v>
      </c>
      <c r="E2923" s="25">
        <f t="shared" si="551"/>
        <v>10589.5</v>
      </c>
      <c r="F2923" s="25">
        <f t="shared" si="552"/>
        <v>10606.125</v>
      </c>
      <c r="G2923" s="25">
        <f t="shared" si="541"/>
        <v>1.0636306850994119</v>
      </c>
      <c r="H2923" s="25">
        <f t="shared" si="548"/>
        <v>0.99962528745511148</v>
      </c>
      <c r="I2923" s="4">
        <f t="shared" si="542"/>
        <v>11285.228716772112</v>
      </c>
      <c r="J2923" s="25">
        <f t="shared" si="549"/>
        <v>13230.834876870156</v>
      </c>
      <c r="K2923" s="15">
        <f t="shared" si="543"/>
        <v>13225.877117062444</v>
      </c>
      <c r="L2923" s="36">
        <f t="shared" si="544"/>
        <v>-1944.8771170624441</v>
      </c>
      <c r="M2923" s="36">
        <f t="shared" si="545"/>
        <v>1944.8771170624441</v>
      </c>
      <c r="N2923" s="36">
        <f t="shared" si="546"/>
        <v>0.17240290019168905</v>
      </c>
      <c r="O2923" s="36">
        <f t="shared" si="547"/>
        <v>3782547.000473124</v>
      </c>
      <c r="P2923" s="35">
        <f t="shared" si="550"/>
        <v>3782547.000473124</v>
      </c>
    </row>
    <row r="2924" spans="1:16" x14ac:dyDescent="0.4">
      <c r="A2924" s="1">
        <v>2923</v>
      </c>
      <c r="B2924" s="21">
        <v>42736</v>
      </c>
      <c r="C2924" s="43">
        <v>3</v>
      </c>
      <c r="D2924" s="23">
        <v>8441</v>
      </c>
      <c r="E2924" s="25">
        <f t="shared" si="551"/>
        <v>10622.75</v>
      </c>
      <c r="F2924" s="25">
        <f t="shared" si="552"/>
        <v>10463.625</v>
      </c>
      <c r="G2924" s="25">
        <f t="shared" si="541"/>
        <v>0.80669939910881749</v>
      </c>
      <c r="H2924" s="25">
        <f t="shared" si="548"/>
        <v>0.99623085886831275</v>
      </c>
      <c r="I2924" s="4">
        <f t="shared" si="542"/>
        <v>8472.9356904168908</v>
      </c>
      <c r="J2924" s="25">
        <f t="shared" si="549"/>
        <v>13231.151296897076</v>
      </c>
      <c r="K2924" s="15">
        <f t="shared" si="543"/>
        <v>13181.281220324365</v>
      </c>
      <c r="L2924" s="36">
        <f t="shared" si="544"/>
        <v>-4740.2812203243648</v>
      </c>
      <c r="M2924" s="36">
        <f t="shared" si="545"/>
        <v>4740.2812203243648</v>
      </c>
      <c r="N2924" s="36">
        <f t="shared" si="546"/>
        <v>0.56157815665494193</v>
      </c>
      <c r="O2924" s="36">
        <f t="shared" si="547"/>
        <v>22470266.04775985</v>
      </c>
      <c r="P2924" s="35">
        <f t="shared" si="550"/>
        <v>22470266.04775985</v>
      </c>
    </row>
    <row r="2925" spans="1:16" x14ac:dyDescent="0.4">
      <c r="A2925" s="1">
        <v>2924</v>
      </c>
      <c r="B2925" s="21">
        <v>42737</v>
      </c>
      <c r="C2925" s="43">
        <v>4</v>
      </c>
      <c r="D2925" s="23">
        <v>10277</v>
      </c>
      <c r="E2925" s="25">
        <f t="shared" si="551"/>
        <v>10304.5</v>
      </c>
      <c r="F2925" s="25">
        <f t="shared" si="552"/>
        <v>10322.75</v>
      </c>
      <c r="G2925" s="25">
        <f t="shared" ref="G2925:G2988" si="553">D2925/F2925</f>
        <v>0.99556804146181976</v>
      </c>
      <c r="H2925" s="25">
        <f t="shared" si="548"/>
        <v>1.0011677938160828</v>
      </c>
      <c r="I2925" s="4">
        <f t="shared" ref="I2925:I2988" si="554">D2925/H2925</f>
        <v>10265.01258178498</v>
      </c>
      <c r="J2925" s="25">
        <f t="shared" si="549"/>
        <v>13231.467716923999</v>
      </c>
      <c r="K2925" s="15">
        <f t="shared" ref="K2925:K2988" si="555">H2925*J2925</f>
        <v>13246.919343101521</v>
      </c>
      <c r="L2925" s="36">
        <f t="shared" ref="L2925:L2988" si="556">D2925-K2925</f>
        <v>-2969.919343101521</v>
      </c>
      <c r="M2925" s="36">
        <f t="shared" ref="M2925:M2988" si="557">ABS(L2925)</f>
        <v>2969.919343101521</v>
      </c>
      <c r="N2925" s="36">
        <f t="shared" ref="N2925:N2988" si="558">M2925/D2925</f>
        <v>0.28898699456081745</v>
      </c>
      <c r="O2925" s="36">
        <f t="shared" ref="O2925:O2988" si="559">L2925^2</f>
        <v>8820420.9045285694</v>
      </c>
      <c r="P2925" s="35">
        <f t="shared" si="550"/>
        <v>8820420.9045285694</v>
      </c>
    </row>
    <row r="2926" spans="1:16" x14ac:dyDescent="0.4">
      <c r="A2926" s="1">
        <v>2925</v>
      </c>
      <c r="B2926" s="21">
        <v>42738</v>
      </c>
      <c r="C2926" s="43">
        <v>1</v>
      </c>
      <c r="D2926" s="23">
        <v>11219</v>
      </c>
      <c r="E2926" s="25">
        <f t="shared" si="551"/>
        <v>10341</v>
      </c>
      <c r="F2926" s="25">
        <f t="shared" si="552"/>
        <v>10389.375</v>
      </c>
      <c r="G2926" s="25">
        <f t="shared" si="553"/>
        <v>1.079853215424412</v>
      </c>
      <c r="H2926" s="25">
        <f t="shared" si="548"/>
        <v>1.0029760598604931</v>
      </c>
      <c r="I2926" s="4">
        <f t="shared" si="554"/>
        <v>11185.710655507055</v>
      </c>
      <c r="J2926" s="25">
        <f t="shared" si="549"/>
        <v>13231.784136950919</v>
      </c>
      <c r="K2926" s="15">
        <f t="shared" si="555"/>
        <v>13271.162718603608</v>
      </c>
      <c r="L2926" s="36">
        <f t="shared" si="556"/>
        <v>-2052.1627186036076</v>
      </c>
      <c r="M2926" s="36">
        <f t="shared" si="557"/>
        <v>2052.1627186036076</v>
      </c>
      <c r="N2926" s="36">
        <f t="shared" si="558"/>
        <v>0.18291850598124679</v>
      </c>
      <c r="O2926" s="36">
        <f t="shared" si="559"/>
        <v>4211371.823626549</v>
      </c>
      <c r="P2926" s="35">
        <f t="shared" si="550"/>
        <v>4211371.823626549</v>
      </c>
    </row>
    <row r="2927" spans="1:16" x14ac:dyDescent="0.4">
      <c r="A2927" s="1">
        <v>2926</v>
      </c>
      <c r="B2927" s="21">
        <v>42739</v>
      </c>
      <c r="C2927" s="43">
        <v>2</v>
      </c>
      <c r="D2927" s="23">
        <v>11427</v>
      </c>
      <c r="E2927" s="25">
        <f t="shared" si="551"/>
        <v>10437.75</v>
      </c>
      <c r="F2927" s="25">
        <f t="shared" si="552"/>
        <v>10305.375</v>
      </c>
      <c r="G2927" s="25">
        <f t="shared" si="553"/>
        <v>1.1088388341035624</v>
      </c>
      <c r="H2927" s="25">
        <f t="shared" si="548"/>
        <v>0.99962528745511148</v>
      </c>
      <c r="I2927" s="4">
        <f t="shared" si="554"/>
        <v>11431.283445311135</v>
      </c>
      <c r="J2927" s="25">
        <f t="shared" si="549"/>
        <v>13232.100556977839</v>
      </c>
      <c r="K2927" s="15">
        <f t="shared" si="555"/>
        <v>13227.142322903914</v>
      </c>
      <c r="L2927" s="36">
        <f t="shared" si="556"/>
        <v>-1800.1423229039137</v>
      </c>
      <c r="M2927" s="36">
        <f t="shared" si="557"/>
        <v>1800.1423229039137</v>
      </c>
      <c r="N2927" s="36">
        <f t="shared" si="558"/>
        <v>0.15753411419479424</v>
      </c>
      <c r="O2927" s="36">
        <f t="shared" si="559"/>
        <v>3240512.3827098985</v>
      </c>
      <c r="P2927" s="35">
        <f t="shared" si="550"/>
        <v>3240512.3827098985</v>
      </c>
    </row>
    <row r="2928" spans="1:16" x14ac:dyDescent="0.4">
      <c r="A2928" s="1">
        <v>2927</v>
      </c>
      <c r="B2928" s="21">
        <v>42740</v>
      </c>
      <c r="C2928" s="43">
        <v>3</v>
      </c>
      <c r="D2928" s="23">
        <v>8828</v>
      </c>
      <c r="E2928" s="25">
        <f t="shared" si="551"/>
        <v>10173</v>
      </c>
      <c r="F2928" s="25">
        <f t="shared" si="552"/>
        <v>9999.125</v>
      </c>
      <c r="G2928" s="25">
        <f t="shared" si="553"/>
        <v>0.88287725175952891</v>
      </c>
      <c r="H2928" s="25">
        <f t="shared" si="548"/>
        <v>0.99623085886831275</v>
      </c>
      <c r="I2928" s="4">
        <f t="shared" si="554"/>
        <v>8861.3998667219894</v>
      </c>
      <c r="J2928" s="25">
        <f t="shared" si="549"/>
        <v>13232.416977004761</v>
      </c>
      <c r="K2928" s="15">
        <f t="shared" si="555"/>
        <v>13182.542129905096</v>
      </c>
      <c r="L2928" s="36">
        <f t="shared" si="556"/>
        <v>-4354.5421299050959</v>
      </c>
      <c r="M2928" s="36">
        <f t="shared" si="557"/>
        <v>4354.5421299050959</v>
      </c>
      <c r="N2928" s="36">
        <f t="shared" si="558"/>
        <v>0.49326485386328678</v>
      </c>
      <c r="O2928" s="36">
        <f t="shared" si="559"/>
        <v>18962037.161118411</v>
      </c>
      <c r="P2928" s="35">
        <f t="shared" si="550"/>
        <v>18962037.161118411</v>
      </c>
    </row>
    <row r="2929" spans="1:16" x14ac:dyDescent="0.4">
      <c r="A2929" s="1">
        <v>2928</v>
      </c>
      <c r="B2929" s="21">
        <v>42741</v>
      </c>
      <c r="C2929" s="43">
        <v>4</v>
      </c>
      <c r="D2929" s="23">
        <v>9218</v>
      </c>
      <c r="E2929" s="25">
        <f t="shared" si="551"/>
        <v>9825.25</v>
      </c>
      <c r="F2929" s="25">
        <f t="shared" si="552"/>
        <v>9606.5</v>
      </c>
      <c r="G2929" s="25">
        <f t="shared" si="553"/>
        <v>0.9595586321761308</v>
      </c>
      <c r="H2929" s="25">
        <f t="shared" si="548"/>
        <v>1.0011677938160828</v>
      </c>
      <c r="I2929" s="4">
        <f t="shared" si="554"/>
        <v>9207.2478329175774</v>
      </c>
      <c r="J2929" s="25">
        <f t="shared" si="549"/>
        <v>13232.733397031681</v>
      </c>
      <c r="K2929" s="15">
        <f t="shared" si="555"/>
        <v>13248.186501262608</v>
      </c>
      <c r="L2929" s="36">
        <f t="shared" si="556"/>
        <v>-4030.1865012626076</v>
      </c>
      <c r="M2929" s="36">
        <f t="shared" si="557"/>
        <v>4030.1865012626076</v>
      </c>
      <c r="N2929" s="36">
        <f t="shared" si="558"/>
        <v>0.43720834251058882</v>
      </c>
      <c r="O2929" s="36">
        <f t="shared" si="559"/>
        <v>16242403.234959338</v>
      </c>
      <c r="P2929" s="35">
        <f t="shared" si="550"/>
        <v>16242403.234959338</v>
      </c>
    </row>
    <row r="2930" spans="1:16" x14ac:dyDescent="0.4">
      <c r="A2930" s="1">
        <v>2929</v>
      </c>
      <c r="B2930" s="21">
        <v>42742</v>
      </c>
      <c r="C2930" s="43">
        <v>1</v>
      </c>
      <c r="D2930" s="23">
        <v>9828</v>
      </c>
      <c r="E2930" s="25">
        <f t="shared" si="551"/>
        <v>9387.75</v>
      </c>
      <c r="F2930" s="25">
        <f t="shared" si="552"/>
        <v>9754.875</v>
      </c>
      <c r="G2930" s="25">
        <f t="shared" si="553"/>
        <v>1.0074962518740629</v>
      </c>
      <c r="H2930" s="25">
        <f t="shared" si="548"/>
        <v>1.0029760598604931</v>
      </c>
      <c r="I2930" s="4">
        <f t="shared" si="554"/>
        <v>9798.838071336424</v>
      </c>
      <c r="J2930" s="25">
        <f t="shared" si="549"/>
        <v>13233.049817058602</v>
      </c>
      <c r="K2930" s="15">
        <f t="shared" si="555"/>
        <v>13272.432165451055</v>
      </c>
      <c r="L2930" s="36">
        <f t="shared" si="556"/>
        <v>-3444.432165451055</v>
      </c>
      <c r="M2930" s="36">
        <f t="shared" si="557"/>
        <v>3444.432165451055</v>
      </c>
      <c r="N2930" s="36">
        <f t="shared" si="558"/>
        <v>0.35047132330596814</v>
      </c>
      <c r="O2930" s="36">
        <f t="shared" si="559"/>
        <v>11864112.942393843</v>
      </c>
      <c r="P2930" s="35">
        <f t="shared" si="550"/>
        <v>11864112.942393843</v>
      </c>
    </row>
    <row r="2931" spans="1:16" x14ac:dyDescent="0.4">
      <c r="A2931" s="1">
        <v>2930</v>
      </c>
      <c r="B2931" s="21">
        <v>42743</v>
      </c>
      <c r="C2931" s="43">
        <v>2</v>
      </c>
      <c r="D2931" s="23">
        <v>9677</v>
      </c>
      <c r="E2931" s="25">
        <f t="shared" si="551"/>
        <v>10122</v>
      </c>
      <c r="F2931" s="25">
        <f t="shared" si="552"/>
        <v>10504.375</v>
      </c>
      <c r="G2931" s="25">
        <f t="shared" si="553"/>
        <v>0.9212351996192063</v>
      </c>
      <c r="H2931" s="25">
        <f t="shared" si="548"/>
        <v>0.99962528745511148</v>
      </c>
      <c r="I2931" s="4">
        <f t="shared" si="554"/>
        <v>9680.6274525488625</v>
      </c>
      <c r="J2931" s="25">
        <f t="shared" si="549"/>
        <v>13233.366237085524</v>
      </c>
      <c r="K2931" s="15">
        <f t="shared" si="555"/>
        <v>13228.407528745383</v>
      </c>
      <c r="L2931" s="36">
        <f t="shared" si="556"/>
        <v>-3551.4075287453834</v>
      </c>
      <c r="M2931" s="36">
        <f t="shared" si="557"/>
        <v>3551.4075287453834</v>
      </c>
      <c r="N2931" s="36">
        <f t="shared" si="558"/>
        <v>0.36699468107320277</v>
      </c>
      <c r="O2931" s="36">
        <f t="shared" si="559"/>
        <v>12612495.435229391</v>
      </c>
      <c r="P2931" s="35">
        <f t="shared" si="550"/>
        <v>12612495.435229391</v>
      </c>
    </row>
    <row r="2932" spans="1:16" x14ac:dyDescent="0.4">
      <c r="A2932" s="1">
        <v>2931</v>
      </c>
      <c r="B2932" s="21">
        <v>42744</v>
      </c>
      <c r="C2932" s="43">
        <v>3</v>
      </c>
      <c r="D2932" s="23">
        <v>11765</v>
      </c>
      <c r="E2932" s="25">
        <f t="shared" si="551"/>
        <v>10886.75</v>
      </c>
      <c r="F2932" s="25">
        <f t="shared" si="552"/>
        <v>11211.25</v>
      </c>
      <c r="G2932" s="25">
        <f t="shared" si="553"/>
        <v>1.0493923514327126</v>
      </c>
      <c r="H2932" s="25">
        <f t="shared" si="548"/>
        <v>0.99623085886831275</v>
      </c>
      <c r="I2932" s="4">
        <f t="shared" si="554"/>
        <v>11809.511716355257</v>
      </c>
      <c r="J2932" s="25">
        <f t="shared" si="549"/>
        <v>13233.682657112444</v>
      </c>
      <c r="K2932" s="15">
        <f t="shared" si="555"/>
        <v>13183.803039485825</v>
      </c>
      <c r="L2932" s="36">
        <f t="shared" si="556"/>
        <v>-1418.8030394858251</v>
      </c>
      <c r="M2932" s="36">
        <f t="shared" si="557"/>
        <v>1418.8030394858251</v>
      </c>
      <c r="N2932" s="36">
        <f t="shared" si="558"/>
        <v>0.12059524347520825</v>
      </c>
      <c r="O2932" s="36">
        <f t="shared" si="559"/>
        <v>2013002.0648542158</v>
      </c>
      <c r="P2932" s="35">
        <f t="shared" si="550"/>
        <v>2013002.0648542158</v>
      </c>
    </row>
    <row r="2933" spans="1:16" x14ac:dyDescent="0.4">
      <c r="A2933" s="1">
        <v>2932</v>
      </c>
      <c r="B2933" s="21">
        <v>42745</v>
      </c>
      <c r="C2933" s="43">
        <v>4</v>
      </c>
      <c r="D2933" s="23">
        <v>12277</v>
      </c>
      <c r="E2933" s="25">
        <f t="shared" si="551"/>
        <v>11535.75</v>
      </c>
      <c r="F2933" s="25">
        <f t="shared" si="552"/>
        <v>11576</v>
      </c>
      <c r="G2933" s="25">
        <f t="shared" si="553"/>
        <v>1.0605563234277817</v>
      </c>
      <c r="H2933" s="25">
        <f t="shared" si="548"/>
        <v>1.0011677938160828</v>
      </c>
      <c r="I2933" s="4">
        <f t="shared" si="554"/>
        <v>12262.679718456184</v>
      </c>
      <c r="J2933" s="25">
        <f t="shared" si="549"/>
        <v>13233.999077139364</v>
      </c>
      <c r="K2933" s="15">
        <f t="shared" si="555"/>
        <v>13249.453659423692</v>
      </c>
      <c r="L2933" s="36">
        <f t="shared" si="556"/>
        <v>-972.45365942369244</v>
      </c>
      <c r="M2933" s="36">
        <f t="shared" si="557"/>
        <v>972.45365942369244</v>
      </c>
      <c r="N2933" s="36">
        <f t="shared" si="558"/>
        <v>7.9209388240098752E-2</v>
      </c>
      <c r="O2933" s="36">
        <f t="shared" si="559"/>
        <v>945666.11972653086</v>
      </c>
      <c r="P2933" s="35">
        <f t="shared" si="550"/>
        <v>945666.11972653086</v>
      </c>
    </row>
    <row r="2934" spans="1:16" x14ac:dyDescent="0.4">
      <c r="A2934" s="1">
        <v>2933</v>
      </c>
      <c r="B2934" s="21">
        <v>42746</v>
      </c>
      <c r="C2934" s="43">
        <v>1</v>
      </c>
      <c r="D2934" s="23">
        <v>12424</v>
      </c>
      <c r="E2934" s="25">
        <f t="shared" si="551"/>
        <v>11616.25</v>
      </c>
      <c r="F2934" s="25">
        <f t="shared" si="552"/>
        <v>11703.625</v>
      </c>
      <c r="G2934" s="25">
        <f t="shared" si="553"/>
        <v>1.0615514423949846</v>
      </c>
      <c r="H2934" s="25">
        <f t="shared" si="548"/>
        <v>1.0029760598604931</v>
      </c>
      <c r="I2934" s="4">
        <f t="shared" si="554"/>
        <v>12387.135144310514</v>
      </c>
      <c r="J2934" s="25">
        <f t="shared" si="549"/>
        <v>13234.315497166286</v>
      </c>
      <c r="K2934" s="15">
        <f t="shared" si="555"/>
        <v>13273.701612298504</v>
      </c>
      <c r="L2934" s="36">
        <f t="shared" si="556"/>
        <v>-849.70161229850419</v>
      </c>
      <c r="M2934" s="36">
        <f t="shared" si="557"/>
        <v>849.70161229850419</v>
      </c>
      <c r="N2934" s="36">
        <f t="shared" si="558"/>
        <v>6.8391952052358679E-2</v>
      </c>
      <c r="O2934" s="36">
        <f t="shared" si="559"/>
        <v>721992.82994267752</v>
      </c>
      <c r="P2934" s="35">
        <f t="shared" si="550"/>
        <v>721992.82994267752</v>
      </c>
    </row>
    <row r="2935" spans="1:16" x14ac:dyDescent="0.4">
      <c r="A2935" s="1">
        <v>2934</v>
      </c>
      <c r="B2935" s="21">
        <v>42747</v>
      </c>
      <c r="C2935" s="43">
        <v>2</v>
      </c>
      <c r="D2935" s="23">
        <v>9999</v>
      </c>
      <c r="E2935" s="25">
        <f t="shared" si="551"/>
        <v>11791</v>
      </c>
      <c r="F2935" s="25">
        <f t="shared" si="552"/>
        <v>11638.875</v>
      </c>
      <c r="G2935" s="25">
        <f t="shared" si="553"/>
        <v>0.85910365048168313</v>
      </c>
      <c r="H2935" s="25">
        <f t="shared" si="548"/>
        <v>0.99962528745511148</v>
      </c>
      <c r="I2935" s="4">
        <f t="shared" si="554"/>
        <v>10002.748155217121</v>
      </c>
      <c r="J2935" s="25">
        <f t="shared" si="549"/>
        <v>13234.631917193206</v>
      </c>
      <c r="K2935" s="15">
        <f t="shared" si="555"/>
        <v>13229.672734586851</v>
      </c>
      <c r="L2935" s="36">
        <f t="shared" si="556"/>
        <v>-3230.6727345868512</v>
      </c>
      <c r="M2935" s="36">
        <f t="shared" si="557"/>
        <v>3230.6727345868512</v>
      </c>
      <c r="N2935" s="36">
        <f t="shared" si="558"/>
        <v>0.32309958341702683</v>
      </c>
      <c r="O2935" s="36">
        <f t="shared" si="559"/>
        <v>10437246.318002883</v>
      </c>
      <c r="P2935" s="35">
        <f t="shared" si="550"/>
        <v>10437246.318002883</v>
      </c>
    </row>
    <row r="2936" spans="1:16" x14ac:dyDescent="0.4">
      <c r="A2936" s="1">
        <v>2935</v>
      </c>
      <c r="B2936" s="21">
        <v>42748</v>
      </c>
      <c r="C2936" s="43">
        <v>3</v>
      </c>
      <c r="D2936" s="23">
        <v>12464</v>
      </c>
      <c r="E2936" s="25">
        <f t="shared" si="551"/>
        <v>11486.75</v>
      </c>
      <c r="F2936" s="25">
        <f t="shared" si="552"/>
        <v>11230.875</v>
      </c>
      <c r="G2936" s="25">
        <f t="shared" si="553"/>
        <v>1.1097977673155475</v>
      </c>
      <c r="H2936" s="25">
        <f t="shared" si="548"/>
        <v>0.99623085886831275</v>
      </c>
      <c r="I2936" s="4">
        <f t="shared" si="554"/>
        <v>12511.156313867566</v>
      </c>
      <c r="J2936" s="25">
        <f t="shared" si="549"/>
        <v>13234.948337220127</v>
      </c>
      <c r="K2936" s="15">
        <f t="shared" si="555"/>
        <v>13185.063949066554</v>
      </c>
      <c r="L2936" s="36">
        <f t="shared" si="556"/>
        <v>-721.06394906655441</v>
      </c>
      <c r="M2936" s="36">
        <f t="shared" si="557"/>
        <v>721.06394906655441</v>
      </c>
      <c r="N2936" s="36">
        <f t="shared" si="558"/>
        <v>5.7851728904569515E-2</v>
      </c>
      <c r="O2936" s="36">
        <f t="shared" si="559"/>
        <v>519933.2186434546</v>
      </c>
      <c r="P2936" s="35">
        <f t="shared" si="550"/>
        <v>519933.2186434546</v>
      </c>
    </row>
    <row r="2937" spans="1:16" x14ac:dyDescent="0.4">
      <c r="A2937" s="1">
        <v>2936</v>
      </c>
      <c r="B2937" s="21">
        <v>42749</v>
      </c>
      <c r="C2937" s="43">
        <v>4</v>
      </c>
      <c r="D2937" s="23">
        <v>11060</v>
      </c>
      <c r="E2937" s="25">
        <f t="shared" si="551"/>
        <v>10975</v>
      </c>
      <c r="F2937" s="25">
        <f t="shared" si="552"/>
        <v>11286.75</v>
      </c>
      <c r="G2937" s="25">
        <f t="shared" si="553"/>
        <v>0.97991007154406717</v>
      </c>
      <c r="H2937" s="25">
        <f t="shared" si="548"/>
        <v>1.0011677938160828</v>
      </c>
      <c r="I2937" s="4">
        <f t="shared" si="554"/>
        <v>11047.099265791756</v>
      </c>
      <c r="J2937" s="25">
        <f t="shared" si="549"/>
        <v>13235.264757247049</v>
      </c>
      <c r="K2937" s="15">
        <f t="shared" si="555"/>
        <v>13250.720817584781</v>
      </c>
      <c r="L2937" s="36">
        <f t="shared" si="556"/>
        <v>-2190.7208175847809</v>
      </c>
      <c r="M2937" s="36">
        <f t="shared" si="557"/>
        <v>2190.7208175847809</v>
      </c>
      <c r="N2937" s="36">
        <f t="shared" si="558"/>
        <v>0.1980760232897632</v>
      </c>
      <c r="O2937" s="36">
        <f t="shared" si="559"/>
        <v>4799257.7005993305</v>
      </c>
      <c r="P2937" s="35">
        <f t="shared" si="550"/>
        <v>4799257.7005993305</v>
      </c>
    </row>
    <row r="2938" spans="1:16" x14ac:dyDescent="0.4">
      <c r="A2938" s="1">
        <v>2937</v>
      </c>
      <c r="B2938" s="21">
        <v>42750</v>
      </c>
      <c r="C2938" s="43">
        <v>1</v>
      </c>
      <c r="D2938" s="23">
        <v>10377</v>
      </c>
      <c r="E2938" s="25">
        <f t="shared" si="551"/>
        <v>11598.5</v>
      </c>
      <c r="F2938" s="25">
        <f t="shared" si="552"/>
        <v>11600</v>
      </c>
      <c r="G2938" s="25">
        <f t="shared" si="553"/>
        <v>0.89456896551724141</v>
      </c>
      <c r="H2938" s="25">
        <f t="shared" si="548"/>
        <v>1.0029760598604931</v>
      </c>
      <c r="I2938" s="4">
        <f t="shared" si="554"/>
        <v>10346.209062500822</v>
      </c>
      <c r="J2938" s="25">
        <f t="shared" si="549"/>
        <v>13235.581177273969</v>
      </c>
      <c r="K2938" s="15">
        <f t="shared" si="555"/>
        <v>13274.971059145952</v>
      </c>
      <c r="L2938" s="36">
        <f t="shared" si="556"/>
        <v>-2897.9710591459516</v>
      </c>
      <c r="M2938" s="36">
        <f t="shared" si="557"/>
        <v>2897.9710591459516</v>
      </c>
      <c r="N2938" s="36">
        <f t="shared" si="558"/>
        <v>0.27926867679926293</v>
      </c>
      <c r="O2938" s="36">
        <f t="shared" si="559"/>
        <v>8398236.2596475091</v>
      </c>
      <c r="P2938" s="35">
        <f t="shared" si="550"/>
        <v>8398236.2596475091</v>
      </c>
    </row>
    <row r="2939" spans="1:16" x14ac:dyDescent="0.4">
      <c r="A2939" s="1">
        <v>2938</v>
      </c>
      <c r="B2939" s="21">
        <v>42751</v>
      </c>
      <c r="C2939" s="43">
        <v>2</v>
      </c>
      <c r="D2939" s="23">
        <v>12493</v>
      </c>
      <c r="E2939" s="25">
        <f t="shared" si="551"/>
        <v>11601.5</v>
      </c>
      <c r="F2939" s="25">
        <f t="shared" si="552"/>
        <v>11774.75</v>
      </c>
      <c r="G2939" s="25">
        <f t="shared" si="553"/>
        <v>1.0609991719569418</v>
      </c>
      <c r="H2939" s="25">
        <f t="shared" si="548"/>
        <v>0.99962528745511148</v>
      </c>
      <c r="I2939" s="4">
        <f t="shared" si="554"/>
        <v>12497.683038616609</v>
      </c>
      <c r="J2939" s="25">
        <f t="shared" si="549"/>
        <v>13235.897597300889</v>
      </c>
      <c r="K2939" s="15">
        <f t="shared" si="555"/>
        <v>13230.937940428321</v>
      </c>
      <c r="L2939" s="36">
        <f t="shared" si="556"/>
        <v>-737.93794042832087</v>
      </c>
      <c r="M2939" s="36">
        <f t="shared" si="557"/>
        <v>737.93794042832087</v>
      </c>
      <c r="N2939" s="36">
        <f t="shared" si="558"/>
        <v>5.9068113377757213E-2</v>
      </c>
      <c r="O2939" s="36">
        <f t="shared" si="559"/>
        <v>544552.40392359206</v>
      </c>
      <c r="P2939" s="35">
        <f t="shared" si="550"/>
        <v>544552.40392359206</v>
      </c>
    </row>
    <row r="2940" spans="1:16" x14ac:dyDescent="0.4">
      <c r="A2940" s="1">
        <v>2939</v>
      </c>
      <c r="B2940" s="21">
        <v>42752</v>
      </c>
      <c r="C2940" s="43">
        <v>3</v>
      </c>
      <c r="D2940" s="23">
        <v>12476</v>
      </c>
      <c r="E2940" s="25">
        <f t="shared" si="551"/>
        <v>11948</v>
      </c>
      <c r="F2940" s="25">
        <f t="shared" si="552"/>
        <v>11885</v>
      </c>
      <c r="G2940" s="25">
        <f t="shared" si="553"/>
        <v>1.0497265460664704</v>
      </c>
      <c r="H2940" s="25">
        <f t="shared" si="548"/>
        <v>0.99623085886831275</v>
      </c>
      <c r="I2940" s="4">
        <f t="shared" si="554"/>
        <v>12523.20171468323</v>
      </c>
      <c r="J2940" s="25">
        <f t="shared" si="549"/>
        <v>13236.214017327811</v>
      </c>
      <c r="K2940" s="15">
        <f t="shared" si="555"/>
        <v>13186.324858647286</v>
      </c>
      <c r="L2940" s="36">
        <f t="shared" si="556"/>
        <v>-710.32485864728551</v>
      </c>
      <c r="M2940" s="36">
        <f t="shared" si="557"/>
        <v>710.32485864728551</v>
      </c>
      <c r="N2940" s="36">
        <f t="shared" si="558"/>
        <v>5.6935304476377485E-2</v>
      </c>
      <c r="O2940" s="36">
        <f t="shared" si="559"/>
        <v>504561.40481228614</v>
      </c>
      <c r="P2940" s="35">
        <f t="shared" si="550"/>
        <v>504561.40481228614</v>
      </c>
    </row>
    <row r="2941" spans="1:16" x14ac:dyDescent="0.4">
      <c r="A2941" s="1">
        <v>2940</v>
      </c>
      <c r="B2941" s="21">
        <v>42753</v>
      </c>
      <c r="C2941" s="43">
        <v>4</v>
      </c>
      <c r="D2941" s="23">
        <v>12446</v>
      </c>
      <c r="E2941" s="25">
        <f t="shared" si="551"/>
        <v>11822</v>
      </c>
      <c r="F2941" s="25">
        <f t="shared" si="552"/>
        <v>11762</v>
      </c>
      <c r="G2941" s="25">
        <f t="shared" si="553"/>
        <v>1.0581533752763135</v>
      </c>
      <c r="H2941" s="25">
        <f t="shared" si="548"/>
        <v>1.0011677938160828</v>
      </c>
      <c r="I2941" s="4">
        <f t="shared" si="554"/>
        <v>12431.4825915049</v>
      </c>
      <c r="J2941" s="25">
        <f t="shared" si="549"/>
        <v>13236.530437354731</v>
      </c>
      <c r="K2941" s="15">
        <f t="shared" si="555"/>
        <v>13251.987975745866</v>
      </c>
      <c r="L2941" s="36">
        <f t="shared" si="556"/>
        <v>-805.9879757458657</v>
      </c>
      <c r="M2941" s="36">
        <f t="shared" si="557"/>
        <v>805.9879757458657</v>
      </c>
      <c r="N2941" s="36">
        <f t="shared" si="558"/>
        <v>6.4758796058642598E-2</v>
      </c>
      <c r="O2941" s="36">
        <f t="shared" si="559"/>
        <v>649616.61704691814</v>
      </c>
      <c r="P2941" s="35">
        <f t="shared" si="550"/>
        <v>649616.61704691814</v>
      </c>
    </row>
    <row r="2942" spans="1:16" x14ac:dyDescent="0.4">
      <c r="A2942" s="1">
        <v>2941</v>
      </c>
      <c r="B2942" s="21">
        <v>42754</v>
      </c>
      <c r="C2942" s="43">
        <v>1</v>
      </c>
      <c r="D2942" s="23">
        <v>9873</v>
      </c>
      <c r="E2942" s="25">
        <f t="shared" si="551"/>
        <v>11702</v>
      </c>
      <c r="F2942" s="25">
        <f t="shared" si="552"/>
        <v>11319.375</v>
      </c>
      <c r="G2942" s="25">
        <f t="shared" si="553"/>
        <v>0.87222130197117775</v>
      </c>
      <c r="H2942" s="25">
        <f t="shared" si="548"/>
        <v>1.0029760598604931</v>
      </c>
      <c r="I2942" s="4">
        <f t="shared" si="554"/>
        <v>9843.7045460220306</v>
      </c>
      <c r="J2942" s="25">
        <f t="shared" si="549"/>
        <v>13236.846857381654</v>
      </c>
      <c r="K2942" s="15">
        <f t="shared" si="555"/>
        <v>13276.240505993401</v>
      </c>
      <c r="L2942" s="36">
        <f t="shared" si="556"/>
        <v>-3403.2405059934008</v>
      </c>
      <c r="M2942" s="36">
        <f t="shared" si="557"/>
        <v>3403.2405059934008</v>
      </c>
      <c r="N2942" s="36">
        <f t="shared" si="558"/>
        <v>0.34470176298930422</v>
      </c>
      <c r="O2942" s="36">
        <f t="shared" si="559"/>
        <v>11582045.941634219</v>
      </c>
      <c r="P2942" s="35">
        <f t="shared" si="550"/>
        <v>11582045.941634219</v>
      </c>
    </row>
    <row r="2943" spans="1:16" x14ac:dyDescent="0.4">
      <c r="A2943" s="1">
        <v>2942</v>
      </c>
      <c r="B2943" s="21">
        <v>42755</v>
      </c>
      <c r="C2943" s="43">
        <v>2</v>
      </c>
      <c r="D2943" s="23">
        <v>12013</v>
      </c>
      <c r="E2943" s="25">
        <f t="shared" si="551"/>
        <v>10936.75</v>
      </c>
      <c r="F2943" s="25">
        <f t="shared" si="552"/>
        <v>10615.25</v>
      </c>
      <c r="G2943" s="25">
        <f t="shared" si="553"/>
        <v>1.1316737712253597</v>
      </c>
      <c r="H2943" s="25">
        <f t="shared" si="548"/>
        <v>0.99962528745511148</v>
      </c>
      <c r="I2943" s="4">
        <f t="shared" si="554"/>
        <v>12017.503109173244</v>
      </c>
      <c r="J2943" s="25">
        <f t="shared" si="549"/>
        <v>13237.163277408574</v>
      </c>
      <c r="K2943" s="15">
        <f t="shared" si="555"/>
        <v>13232.203146269791</v>
      </c>
      <c r="L2943" s="36">
        <f t="shared" si="556"/>
        <v>-1219.2031462697905</v>
      </c>
      <c r="M2943" s="36">
        <f t="shared" si="557"/>
        <v>1219.2031462697905</v>
      </c>
      <c r="N2943" s="36">
        <f t="shared" si="558"/>
        <v>0.10149031434860489</v>
      </c>
      <c r="O2943" s="36">
        <f t="shared" si="559"/>
        <v>1486456.3118741561</v>
      </c>
      <c r="P2943" s="35">
        <f t="shared" si="550"/>
        <v>1486456.3118741561</v>
      </c>
    </row>
    <row r="2944" spans="1:16" x14ac:dyDescent="0.4">
      <c r="A2944" s="1">
        <v>2943</v>
      </c>
      <c r="B2944" s="21">
        <v>42756</v>
      </c>
      <c r="C2944" s="43">
        <v>3</v>
      </c>
      <c r="D2944" s="23">
        <v>9415</v>
      </c>
      <c r="E2944" s="25">
        <f t="shared" si="551"/>
        <v>10293.75</v>
      </c>
      <c r="F2944" s="25">
        <f t="shared" si="552"/>
        <v>11081.125</v>
      </c>
      <c r="G2944" s="25">
        <f t="shared" si="553"/>
        <v>0.84964297397601773</v>
      </c>
      <c r="H2944" s="25">
        <f t="shared" si="548"/>
        <v>0.99623085886831275</v>
      </c>
      <c r="I2944" s="4">
        <f t="shared" si="554"/>
        <v>9450.6207232881206</v>
      </c>
      <c r="J2944" s="25">
        <f t="shared" si="549"/>
        <v>13237.479697435494</v>
      </c>
      <c r="K2944" s="15">
        <f t="shared" si="555"/>
        <v>13187.585768228015</v>
      </c>
      <c r="L2944" s="36">
        <f t="shared" si="556"/>
        <v>-3772.5857682280148</v>
      </c>
      <c r="M2944" s="36">
        <f t="shared" si="557"/>
        <v>3772.5857682280148</v>
      </c>
      <c r="N2944" s="36">
        <f t="shared" si="558"/>
        <v>0.40069949742198774</v>
      </c>
      <c r="O2944" s="36">
        <f t="shared" si="559"/>
        <v>14232403.378636561</v>
      </c>
      <c r="P2944" s="35">
        <f t="shared" si="550"/>
        <v>14232403.378636561</v>
      </c>
    </row>
    <row r="2945" spans="1:16" x14ac:dyDescent="0.4">
      <c r="A2945" s="1">
        <v>2944</v>
      </c>
      <c r="B2945" s="21">
        <v>42757</v>
      </c>
      <c r="C2945" s="43">
        <v>4</v>
      </c>
      <c r="D2945" s="23">
        <v>9874</v>
      </c>
      <c r="E2945" s="25">
        <f t="shared" si="551"/>
        <v>11868.5</v>
      </c>
      <c r="F2945" s="25">
        <f t="shared" si="552"/>
        <v>12339.25</v>
      </c>
      <c r="G2945" s="25">
        <f t="shared" si="553"/>
        <v>0.80021070972709041</v>
      </c>
      <c r="H2945" s="25">
        <f t="shared" si="548"/>
        <v>1.0011677938160828</v>
      </c>
      <c r="I2945" s="4">
        <f t="shared" si="554"/>
        <v>9862.482653745732</v>
      </c>
      <c r="J2945" s="25">
        <f t="shared" si="549"/>
        <v>13237.796117462414</v>
      </c>
      <c r="K2945" s="15">
        <f t="shared" si="555"/>
        <v>13253.255133906952</v>
      </c>
      <c r="L2945" s="36">
        <f t="shared" si="556"/>
        <v>-3379.2551339069523</v>
      </c>
      <c r="M2945" s="36">
        <f t="shared" si="557"/>
        <v>3379.2551339069523</v>
      </c>
      <c r="N2945" s="36">
        <f t="shared" si="558"/>
        <v>0.34223770851802232</v>
      </c>
      <c r="O2945" s="36">
        <f t="shared" si="559"/>
        <v>11419365.260036495</v>
      </c>
      <c r="P2945" s="35">
        <f t="shared" si="550"/>
        <v>11419365.260036495</v>
      </c>
    </row>
    <row r="2946" spans="1:16" x14ac:dyDescent="0.4">
      <c r="A2946" s="1">
        <v>2945</v>
      </c>
      <c r="B2946" s="21">
        <v>42758</v>
      </c>
      <c r="C2946" s="43">
        <v>1</v>
      </c>
      <c r="D2946" s="23">
        <v>16172</v>
      </c>
      <c r="E2946" s="25">
        <f t="shared" si="551"/>
        <v>12810</v>
      </c>
      <c r="F2946" s="25">
        <f t="shared" si="552"/>
        <v>13496.25</v>
      </c>
      <c r="G2946" s="25">
        <f t="shared" si="553"/>
        <v>1.198258775585811</v>
      </c>
      <c r="H2946" s="25">
        <f t="shared" ref="H2946:H3009" si="560">VLOOKUP(C2946,$Q$38:$S$42,3,FALSE)</f>
        <v>1.0029760598604931</v>
      </c>
      <c r="I2946" s="4">
        <f t="shared" si="554"/>
        <v>16124.013969236126</v>
      </c>
      <c r="J2946" s="25">
        <f t="shared" si="549"/>
        <v>13238.112537489336</v>
      </c>
      <c r="K2946" s="15">
        <f t="shared" si="555"/>
        <v>13277.509952840848</v>
      </c>
      <c r="L2946" s="36">
        <f t="shared" si="556"/>
        <v>2894.4900471591518</v>
      </c>
      <c r="M2946" s="36">
        <f t="shared" si="557"/>
        <v>2894.4900471591518</v>
      </c>
      <c r="N2946" s="36">
        <f t="shared" si="558"/>
        <v>0.17898157600538905</v>
      </c>
      <c r="O2946" s="36">
        <f t="shared" si="559"/>
        <v>8378072.6331033884</v>
      </c>
      <c r="P2946" s="35">
        <f t="shared" si="550"/>
        <v>8378072.6331033884</v>
      </c>
    </row>
    <row r="2947" spans="1:16" x14ac:dyDescent="0.4">
      <c r="A2947" s="1">
        <v>2946</v>
      </c>
      <c r="B2947" s="21">
        <v>42759</v>
      </c>
      <c r="C2947" s="43">
        <v>2</v>
      </c>
      <c r="D2947" s="23">
        <v>15779</v>
      </c>
      <c r="E2947" s="25">
        <f t="shared" si="551"/>
        <v>14182.5</v>
      </c>
      <c r="F2947" s="25">
        <f t="shared" si="552"/>
        <v>14532.25</v>
      </c>
      <c r="G2947" s="25">
        <f t="shared" si="553"/>
        <v>1.0857919455005247</v>
      </c>
      <c r="H2947" s="25">
        <f t="shared" si="560"/>
        <v>0.99962528745511148</v>
      </c>
      <c r="I2947" s="4">
        <f t="shared" si="554"/>
        <v>15784.914805597655</v>
      </c>
      <c r="J2947" s="25">
        <f t="shared" ref="J2947:J3010" si="561">INTERCEPT($I$2:$I$3896,$A$2:$A$3896)+SLOPE($I$2:$I$3896,$A$2:$A$3896)*A2947</f>
        <v>13238.428957516257</v>
      </c>
      <c r="K2947" s="15">
        <f t="shared" si="555"/>
        <v>13233.46835211126</v>
      </c>
      <c r="L2947" s="36">
        <f t="shared" si="556"/>
        <v>2545.5316478887398</v>
      </c>
      <c r="M2947" s="36">
        <f t="shared" si="557"/>
        <v>2545.5316478887398</v>
      </c>
      <c r="N2947" s="36">
        <f t="shared" si="558"/>
        <v>0.16132401596354268</v>
      </c>
      <c r="O2947" s="36">
        <f t="shared" si="559"/>
        <v>6479731.3704031631</v>
      </c>
      <c r="P2947" s="35">
        <f t="shared" ref="P2947:P3010" si="562">(D2947-K2947)^2</f>
        <v>6479731.3704031631</v>
      </c>
    </row>
    <row r="2948" spans="1:16" x14ac:dyDescent="0.4">
      <c r="A2948" s="1">
        <v>2947</v>
      </c>
      <c r="B2948" s="21">
        <v>42760</v>
      </c>
      <c r="C2948" s="43">
        <v>3</v>
      </c>
      <c r="D2948" s="23">
        <v>14905</v>
      </c>
      <c r="E2948" s="25">
        <f t="shared" si="551"/>
        <v>14882</v>
      </c>
      <c r="F2948" s="25">
        <f t="shared" si="552"/>
        <v>14726</v>
      </c>
      <c r="G2948" s="25">
        <f t="shared" si="553"/>
        <v>1.0121553714518539</v>
      </c>
      <c r="H2948" s="25">
        <f t="shared" si="560"/>
        <v>0.99623085886831275</v>
      </c>
      <c r="I2948" s="4">
        <f t="shared" si="554"/>
        <v>14961.391596453474</v>
      </c>
      <c r="J2948" s="25">
        <f t="shared" si="561"/>
        <v>13238.745377543179</v>
      </c>
      <c r="K2948" s="15">
        <f t="shared" si="555"/>
        <v>13188.846677808746</v>
      </c>
      <c r="L2948" s="36">
        <f t="shared" si="556"/>
        <v>1716.1533221912541</v>
      </c>
      <c r="M2948" s="36">
        <f t="shared" si="557"/>
        <v>1716.1533221912541</v>
      </c>
      <c r="N2948" s="36">
        <f t="shared" si="558"/>
        <v>0.11513943791957425</v>
      </c>
      <c r="O2948" s="36">
        <f t="shared" si="559"/>
        <v>2945182.2252680785</v>
      </c>
      <c r="P2948" s="35">
        <f t="shared" si="562"/>
        <v>2945182.2252680785</v>
      </c>
    </row>
    <row r="2949" spans="1:16" x14ac:dyDescent="0.4">
      <c r="A2949" s="1">
        <v>2948</v>
      </c>
      <c r="B2949" s="21">
        <v>42761</v>
      </c>
      <c r="C2949" s="43">
        <v>4</v>
      </c>
      <c r="D2949" s="23">
        <v>12672</v>
      </c>
      <c r="E2949" s="25">
        <f t="shared" ref="E2949:E3012" si="563">AVERAGE(D2947:D2950)</f>
        <v>14570</v>
      </c>
      <c r="F2949" s="25">
        <f t="shared" ref="F2949:F3012" si="564">AVERAGE(E2949:E2950)</f>
        <v>13954.25</v>
      </c>
      <c r="G2949" s="25">
        <f t="shared" si="553"/>
        <v>0.90811043230556998</v>
      </c>
      <c r="H2949" s="25">
        <f t="shared" si="560"/>
        <v>1.0011677938160828</v>
      </c>
      <c r="I2949" s="4">
        <f t="shared" si="554"/>
        <v>12657.218977948745</v>
      </c>
      <c r="J2949" s="25">
        <f t="shared" si="561"/>
        <v>13239.061797570099</v>
      </c>
      <c r="K2949" s="15">
        <f t="shared" si="555"/>
        <v>13254.522292068039</v>
      </c>
      <c r="L2949" s="36">
        <f t="shared" si="556"/>
        <v>-582.52229206803895</v>
      </c>
      <c r="M2949" s="36">
        <f t="shared" si="557"/>
        <v>582.52229206803895</v>
      </c>
      <c r="N2949" s="36">
        <f t="shared" si="558"/>
        <v>4.5969246533147011E-2</v>
      </c>
      <c r="O2949" s="36">
        <f t="shared" si="559"/>
        <v>339332.22075620166</v>
      </c>
      <c r="P2949" s="35">
        <f t="shared" si="562"/>
        <v>339332.22075620166</v>
      </c>
    </row>
    <row r="2950" spans="1:16" x14ac:dyDescent="0.4">
      <c r="A2950" s="1">
        <v>2949</v>
      </c>
      <c r="B2950" s="21">
        <v>42762</v>
      </c>
      <c r="C2950" s="43">
        <v>1</v>
      </c>
      <c r="D2950" s="23">
        <v>14924</v>
      </c>
      <c r="E2950" s="25">
        <f t="shared" si="563"/>
        <v>13338.5</v>
      </c>
      <c r="F2950" s="25">
        <f t="shared" si="564"/>
        <v>12728.125</v>
      </c>
      <c r="G2950" s="25">
        <f t="shared" si="553"/>
        <v>1.1725214829364106</v>
      </c>
      <c r="H2950" s="25">
        <f t="shared" si="560"/>
        <v>1.0029760598604931</v>
      </c>
      <c r="I2950" s="4">
        <f t="shared" si="554"/>
        <v>14879.717071288644</v>
      </c>
      <c r="J2950" s="25">
        <f t="shared" si="561"/>
        <v>13239.378217597019</v>
      </c>
      <c r="K2950" s="15">
        <f t="shared" si="555"/>
        <v>13278.779399688296</v>
      </c>
      <c r="L2950" s="36">
        <f t="shared" si="556"/>
        <v>1645.2206003117044</v>
      </c>
      <c r="M2950" s="36">
        <f t="shared" si="557"/>
        <v>1645.2206003117044</v>
      </c>
      <c r="N2950" s="36">
        <f t="shared" si="558"/>
        <v>0.11023992229373522</v>
      </c>
      <c r="O2950" s="36">
        <f t="shared" si="559"/>
        <v>2706750.8236900051</v>
      </c>
      <c r="P2950" s="35">
        <f t="shared" si="562"/>
        <v>2706750.8236900051</v>
      </c>
    </row>
    <row r="2951" spans="1:16" x14ac:dyDescent="0.4">
      <c r="A2951" s="1">
        <v>2950</v>
      </c>
      <c r="B2951" s="21">
        <v>42763</v>
      </c>
      <c r="C2951" s="43">
        <v>2</v>
      </c>
      <c r="D2951" s="23">
        <v>10853</v>
      </c>
      <c r="E2951" s="25">
        <f t="shared" si="563"/>
        <v>12117.75</v>
      </c>
      <c r="F2951" s="25">
        <f t="shared" si="564"/>
        <v>12047</v>
      </c>
      <c r="G2951" s="25">
        <f t="shared" si="553"/>
        <v>0.9008881879306051</v>
      </c>
      <c r="H2951" s="25">
        <f t="shared" si="560"/>
        <v>0.99962528745511148</v>
      </c>
      <c r="I2951" s="4">
        <f t="shared" si="554"/>
        <v>10857.068279685109</v>
      </c>
      <c r="J2951" s="25">
        <f t="shared" si="561"/>
        <v>13239.694637623941</v>
      </c>
      <c r="K2951" s="15">
        <f t="shared" si="555"/>
        <v>13234.73355795273</v>
      </c>
      <c r="L2951" s="36">
        <f t="shared" si="556"/>
        <v>-2381.7335579527298</v>
      </c>
      <c r="M2951" s="36">
        <f t="shared" si="557"/>
        <v>2381.7335579527298</v>
      </c>
      <c r="N2951" s="36">
        <f t="shared" si="558"/>
        <v>0.21945393512878741</v>
      </c>
      <c r="O2951" s="36">
        <f t="shared" si="559"/>
        <v>5672654.7410781691</v>
      </c>
      <c r="P2951" s="35">
        <f t="shared" si="562"/>
        <v>5672654.7410781691</v>
      </c>
    </row>
    <row r="2952" spans="1:16" x14ac:dyDescent="0.4">
      <c r="A2952" s="1">
        <v>2951</v>
      </c>
      <c r="B2952" s="21">
        <v>42764</v>
      </c>
      <c r="C2952" s="43">
        <v>3</v>
      </c>
      <c r="D2952" s="23">
        <v>10022</v>
      </c>
      <c r="E2952" s="25">
        <f t="shared" si="563"/>
        <v>11976.25</v>
      </c>
      <c r="F2952" s="25">
        <f t="shared" si="564"/>
        <v>11674.875</v>
      </c>
      <c r="G2952" s="25">
        <f t="shared" si="553"/>
        <v>0.85842460840051815</v>
      </c>
      <c r="H2952" s="25">
        <f t="shared" si="560"/>
        <v>0.99623085886831275</v>
      </c>
      <c r="I2952" s="4">
        <f t="shared" si="554"/>
        <v>10059.917247880356</v>
      </c>
      <c r="J2952" s="25">
        <f t="shared" si="561"/>
        <v>13240.011057650861</v>
      </c>
      <c r="K2952" s="15">
        <f t="shared" si="555"/>
        <v>13190.107587389475</v>
      </c>
      <c r="L2952" s="36">
        <f t="shared" si="556"/>
        <v>-3168.1075873894752</v>
      </c>
      <c r="M2952" s="36">
        <f t="shared" si="557"/>
        <v>3168.1075873894752</v>
      </c>
      <c r="N2952" s="36">
        <f t="shared" si="558"/>
        <v>0.31611530506779834</v>
      </c>
      <c r="O2952" s="36">
        <f t="shared" si="559"/>
        <v>10036905.685274761</v>
      </c>
      <c r="P2952" s="35">
        <f t="shared" si="562"/>
        <v>10036905.685274761</v>
      </c>
    </row>
    <row r="2953" spans="1:16" x14ac:dyDescent="0.4">
      <c r="A2953" s="1">
        <v>2952</v>
      </c>
      <c r="B2953" s="21">
        <v>42765</v>
      </c>
      <c r="C2953" s="43">
        <v>4</v>
      </c>
      <c r="D2953" s="23">
        <v>12106</v>
      </c>
      <c r="E2953" s="25">
        <f t="shared" si="563"/>
        <v>11373.5</v>
      </c>
      <c r="F2953" s="25">
        <f t="shared" si="564"/>
        <v>11678.25</v>
      </c>
      <c r="G2953" s="25">
        <f t="shared" si="553"/>
        <v>1.0366279194228587</v>
      </c>
      <c r="H2953" s="25">
        <f t="shared" si="560"/>
        <v>1.0011677938160828</v>
      </c>
      <c r="I2953" s="4">
        <f t="shared" si="554"/>
        <v>12091.879178270796</v>
      </c>
      <c r="J2953" s="25">
        <f t="shared" si="561"/>
        <v>13240.327477677782</v>
      </c>
      <c r="K2953" s="15">
        <f t="shared" si="555"/>
        <v>13255.789450229126</v>
      </c>
      <c r="L2953" s="36">
        <f t="shared" si="556"/>
        <v>-1149.7894502291256</v>
      </c>
      <c r="M2953" s="36">
        <f t="shared" si="557"/>
        <v>1149.7894502291256</v>
      </c>
      <c r="N2953" s="36">
        <f t="shared" si="558"/>
        <v>9.4976825559980632E-2</v>
      </c>
      <c r="O2953" s="36">
        <f t="shared" si="559"/>
        <v>1322015.7798581948</v>
      </c>
      <c r="P2953" s="35">
        <f t="shared" si="562"/>
        <v>1322015.7798581948</v>
      </c>
    </row>
    <row r="2954" spans="1:16" x14ac:dyDescent="0.4">
      <c r="A2954" s="1">
        <v>2953</v>
      </c>
      <c r="B2954" s="21">
        <v>42766</v>
      </c>
      <c r="C2954" s="43">
        <v>1</v>
      </c>
      <c r="D2954" s="23">
        <v>12513</v>
      </c>
      <c r="E2954" s="25">
        <f t="shared" si="563"/>
        <v>11983</v>
      </c>
      <c r="F2954" s="25">
        <f t="shared" si="564"/>
        <v>12095.875</v>
      </c>
      <c r="G2954" s="25">
        <f t="shared" si="553"/>
        <v>1.0344848967106555</v>
      </c>
      <c r="H2954" s="25">
        <f t="shared" si="560"/>
        <v>1.0029760598604931</v>
      </c>
      <c r="I2954" s="4">
        <f t="shared" si="554"/>
        <v>12475.871060910935</v>
      </c>
      <c r="J2954" s="25">
        <f t="shared" si="561"/>
        <v>13240.643897704704</v>
      </c>
      <c r="K2954" s="15">
        <f t="shared" si="555"/>
        <v>13280.048846535745</v>
      </c>
      <c r="L2954" s="36">
        <f t="shared" si="556"/>
        <v>-767.04884653574481</v>
      </c>
      <c r="M2954" s="36">
        <f t="shared" si="557"/>
        <v>767.04884653574481</v>
      </c>
      <c r="N2954" s="36">
        <f t="shared" si="558"/>
        <v>6.1300155561076063E-2</v>
      </c>
      <c r="O2954" s="36">
        <f t="shared" si="559"/>
        <v>588363.93297181663</v>
      </c>
      <c r="P2954" s="35">
        <f t="shared" si="562"/>
        <v>588363.93297181663</v>
      </c>
    </row>
    <row r="2955" spans="1:16" x14ac:dyDescent="0.4">
      <c r="A2955" s="1">
        <v>2954</v>
      </c>
      <c r="B2955" s="21">
        <v>42767</v>
      </c>
      <c r="C2955" s="43">
        <v>2</v>
      </c>
      <c r="D2955" s="23">
        <v>13291</v>
      </c>
      <c r="E2955" s="25">
        <f t="shared" si="563"/>
        <v>12208.75</v>
      </c>
      <c r="F2955" s="25">
        <f t="shared" si="564"/>
        <v>12418</v>
      </c>
      <c r="G2955" s="25">
        <f t="shared" si="553"/>
        <v>1.0703011757126752</v>
      </c>
      <c r="H2955" s="25">
        <f t="shared" si="560"/>
        <v>0.99962528745511148</v>
      </c>
      <c r="I2955" s="4">
        <f t="shared" si="554"/>
        <v>13295.982171316205</v>
      </c>
      <c r="J2955" s="25">
        <f t="shared" si="561"/>
        <v>13240.960317731624</v>
      </c>
      <c r="K2955" s="15">
        <f t="shared" si="555"/>
        <v>13235.998763794199</v>
      </c>
      <c r="L2955" s="36">
        <f t="shared" si="556"/>
        <v>55.001236205800524</v>
      </c>
      <c r="M2955" s="36">
        <f t="shared" si="557"/>
        <v>55.001236205800524</v>
      </c>
      <c r="N2955" s="36">
        <f t="shared" si="558"/>
        <v>4.1382316007674757E-3</v>
      </c>
      <c r="O2955" s="36">
        <f t="shared" si="559"/>
        <v>3025.1359841662625</v>
      </c>
      <c r="P2955" s="35">
        <f t="shared" si="562"/>
        <v>3025.1359841662625</v>
      </c>
    </row>
    <row r="2956" spans="1:16" x14ac:dyDescent="0.4">
      <c r="A2956" s="1">
        <v>2955</v>
      </c>
      <c r="B2956" s="21">
        <v>42768</v>
      </c>
      <c r="C2956" s="43">
        <v>3</v>
      </c>
      <c r="D2956" s="23">
        <v>10925</v>
      </c>
      <c r="E2956" s="25">
        <f t="shared" si="563"/>
        <v>12627.25</v>
      </c>
      <c r="F2956" s="25">
        <f t="shared" si="564"/>
        <v>12638.125</v>
      </c>
      <c r="G2956" s="25">
        <f t="shared" si="553"/>
        <v>0.86444785124375645</v>
      </c>
      <c r="H2956" s="25">
        <f t="shared" si="560"/>
        <v>0.99623085886831275</v>
      </c>
      <c r="I2956" s="4">
        <f t="shared" si="554"/>
        <v>10966.333659258918</v>
      </c>
      <c r="J2956" s="25">
        <f t="shared" si="561"/>
        <v>13241.276737758544</v>
      </c>
      <c r="K2956" s="15">
        <f t="shared" si="555"/>
        <v>13191.368496970204</v>
      </c>
      <c r="L2956" s="36">
        <f t="shared" si="556"/>
        <v>-2266.3684969702044</v>
      </c>
      <c r="M2956" s="36">
        <f t="shared" si="557"/>
        <v>2266.3684969702044</v>
      </c>
      <c r="N2956" s="36">
        <f t="shared" si="558"/>
        <v>0.20744791734281048</v>
      </c>
      <c r="O2956" s="36">
        <f t="shared" si="559"/>
        <v>5136426.1640589833</v>
      </c>
      <c r="P2956" s="35">
        <f t="shared" si="562"/>
        <v>5136426.1640589833</v>
      </c>
    </row>
    <row r="2957" spans="1:16" x14ac:dyDescent="0.4">
      <c r="A2957" s="1">
        <v>2956</v>
      </c>
      <c r="B2957" s="21">
        <v>42769</v>
      </c>
      <c r="C2957" s="43">
        <v>4</v>
      </c>
      <c r="D2957" s="23">
        <v>13780</v>
      </c>
      <c r="E2957" s="25">
        <f t="shared" si="563"/>
        <v>12649</v>
      </c>
      <c r="F2957" s="25">
        <f t="shared" si="564"/>
        <v>12457.25</v>
      </c>
      <c r="G2957" s="25">
        <f t="shared" si="553"/>
        <v>1.1061831463605531</v>
      </c>
      <c r="H2957" s="25">
        <f t="shared" si="560"/>
        <v>1.0011677938160828</v>
      </c>
      <c r="I2957" s="4">
        <f t="shared" si="554"/>
        <v>13763.926571664593</v>
      </c>
      <c r="J2957" s="25">
        <f t="shared" si="561"/>
        <v>13241.593157785466</v>
      </c>
      <c r="K2957" s="15">
        <f t="shared" si="555"/>
        <v>13257.056608390212</v>
      </c>
      <c r="L2957" s="36">
        <f t="shared" si="556"/>
        <v>522.9433916097878</v>
      </c>
      <c r="M2957" s="36">
        <f t="shared" si="557"/>
        <v>522.9433916097878</v>
      </c>
      <c r="N2957" s="36">
        <f t="shared" si="558"/>
        <v>3.794944786718344E-2</v>
      </c>
      <c r="O2957" s="36">
        <f t="shared" si="559"/>
        <v>273469.7908283479</v>
      </c>
      <c r="P2957" s="35">
        <f t="shared" si="562"/>
        <v>273469.7908283479</v>
      </c>
    </row>
    <row r="2958" spans="1:16" x14ac:dyDescent="0.4">
      <c r="A2958" s="1">
        <v>2957</v>
      </c>
      <c r="B2958" s="21">
        <v>42770</v>
      </c>
      <c r="C2958" s="43">
        <v>1</v>
      </c>
      <c r="D2958" s="23">
        <v>12600</v>
      </c>
      <c r="E2958" s="25">
        <f t="shared" si="563"/>
        <v>12265.5</v>
      </c>
      <c r="F2958" s="25">
        <f t="shared" si="564"/>
        <v>12568.875</v>
      </c>
      <c r="G2958" s="25">
        <f t="shared" si="553"/>
        <v>1.0024763552823941</v>
      </c>
      <c r="H2958" s="25">
        <f t="shared" si="560"/>
        <v>1.0029760598604931</v>
      </c>
      <c r="I2958" s="4">
        <f t="shared" si="554"/>
        <v>12562.612911969774</v>
      </c>
      <c r="J2958" s="25">
        <f t="shared" si="561"/>
        <v>13241.909577812386</v>
      </c>
      <c r="K2958" s="15">
        <f t="shared" si="555"/>
        <v>13281.318293383192</v>
      </c>
      <c r="L2958" s="36">
        <f t="shared" si="556"/>
        <v>-681.31829338319221</v>
      </c>
      <c r="M2958" s="36">
        <f t="shared" si="557"/>
        <v>681.31829338319221</v>
      </c>
      <c r="N2958" s="36">
        <f t="shared" si="558"/>
        <v>5.4072880427237478E-2</v>
      </c>
      <c r="O2958" s="36">
        <f t="shared" si="559"/>
        <v>464194.61689858558</v>
      </c>
      <c r="P2958" s="35">
        <f t="shared" si="562"/>
        <v>464194.61689858558</v>
      </c>
    </row>
    <row r="2959" spans="1:16" x14ac:dyDescent="0.4">
      <c r="A2959" s="1">
        <v>2958</v>
      </c>
      <c r="B2959" s="21">
        <v>42771</v>
      </c>
      <c r="C2959" s="43">
        <v>2</v>
      </c>
      <c r="D2959" s="23">
        <v>11757</v>
      </c>
      <c r="E2959" s="25">
        <f t="shared" si="563"/>
        <v>12872.25</v>
      </c>
      <c r="F2959" s="25">
        <f t="shared" si="564"/>
        <v>12831.25</v>
      </c>
      <c r="G2959" s="25">
        <f t="shared" si="553"/>
        <v>0.91627861665854848</v>
      </c>
      <c r="H2959" s="25">
        <f t="shared" si="560"/>
        <v>0.99962528745511148</v>
      </c>
      <c r="I2959" s="4">
        <f t="shared" si="554"/>
        <v>11761.407146803449</v>
      </c>
      <c r="J2959" s="25">
        <f t="shared" si="561"/>
        <v>13242.225997839307</v>
      </c>
      <c r="K2959" s="15">
        <f t="shared" si="555"/>
        <v>13237.263969635667</v>
      </c>
      <c r="L2959" s="36">
        <f t="shared" si="556"/>
        <v>-1480.2639696356673</v>
      </c>
      <c r="M2959" s="36">
        <f t="shared" si="557"/>
        <v>1480.2639696356673</v>
      </c>
      <c r="N2959" s="36">
        <f t="shared" si="558"/>
        <v>0.12590490513189312</v>
      </c>
      <c r="O2959" s="36">
        <f t="shared" si="559"/>
        <v>2191181.4198015439</v>
      </c>
      <c r="P2959" s="35">
        <f t="shared" si="562"/>
        <v>2191181.4198015439</v>
      </c>
    </row>
    <row r="2960" spans="1:16" x14ac:dyDescent="0.4">
      <c r="A2960" s="1">
        <v>2959</v>
      </c>
      <c r="B2960" s="21">
        <v>42772</v>
      </c>
      <c r="C2960" s="43">
        <v>3</v>
      </c>
      <c r="D2960" s="23">
        <v>13352</v>
      </c>
      <c r="E2960" s="25">
        <f t="shared" si="563"/>
        <v>12790.25</v>
      </c>
      <c r="F2960" s="25">
        <f t="shared" si="564"/>
        <v>12950.25</v>
      </c>
      <c r="G2960" s="25">
        <f t="shared" si="553"/>
        <v>1.0310225671319087</v>
      </c>
      <c r="H2960" s="25">
        <f t="shared" si="560"/>
        <v>0.99623085886831275</v>
      </c>
      <c r="I2960" s="4">
        <f t="shared" si="554"/>
        <v>13402.515974226553</v>
      </c>
      <c r="J2960" s="25">
        <f t="shared" si="561"/>
        <v>13242.542417866229</v>
      </c>
      <c r="K2960" s="15">
        <f t="shared" si="555"/>
        <v>13192.629406550936</v>
      </c>
      <c r="L2960" s="36">
        <f t="shared" si="556"/>
        <v>159.37059344906447</v>
      </c>
      <c r="M2960" s="36">
        <f t="shared" si="557"/>
        <v>159.37059344906447</v>
      </c>
      <c r="N2960" s="36">
        <f t="shared" si="558"/>
        <v>1.1936083991092306E-2</v>
      </c>
      <c r="O2960" s="36">
        <f t="shared" si="559"/>
        <v>25398.986056306992</v>
      </c>
      <c r="P2960" s="35">
        <f t="shared" si="562"/>
        <v>25398.986056306992</v>
      </c>
    </row>
    <row r="2961" spans="1:16" x14ac:dyDescent="0.4">
      <c r="A2961" s="1">
        <v>2960</v>
      </c>
      <c r="B2961" s="21">
        <v>42773</v>
      </c>
      <c r="C2961" s="43">
        <v>4</v>
      </c>
      <c r="D2961" s="23">
        <v>13452</v>
      </c>
      <c r="E2961" s="25">
        <f t="shared" si="563"/>
        <v>13110.25</v>
      </c>
      <c r="F2961" s="25">
        <f t="shared" si="564"/>
        <v>13038</v>
      </c>
      <c r="G2961" s="25">
        <f t="shared" si="553"/>
        <v>1.0317533364012885</v>
      </c>
      <c r="H2961" s="25">
        <f t="shared" si="560"/>
        <v>1.0011677938160828</v>
      </c>
      <c r="I2961" s="4">
        <f t="shared" si="554"/>
        <v>13436.309161250516</v>
      </c>
      <c r="J2961" s="25">
        <f t="shared" si="561"/>
        <v>13242.858837893149</v>
      </c>
      <c r="K2961" s="15">
        <f t="shared" si="555"/>
        <v>13258.323766551297</v>
      </c>
      <c r="L2961" s="36">
        <f t="shared" si="556"/>
        <v>193.67623344870299</v>
      </c>
      <c r="M2961" s="36">
        <f t="shared" si="557"/>
        <v>193.67623344870299</v>
      </c>
      <c r="N2961" s="36">
        <f t="shared" si="558"/>
        <v>1.4397579055062667E-2</v>
      </c>
      <c r="O2961" s="36">
        <f t="shared" si="559"/>
        <v>37510.483402876496</v>
      </c>
      <c r="P2961" s="35">
        <f t="shared" si="562"/>
        <v>37510.483402876496</v>
      </c>
    </row>
    <row r="2962" spans="1:16" x14ac:dyDescent="0.4">
      <c r="A2962" s="1">
        <v>2961</v>
      </c>
      <c r="B2962" s="21">
        <v>42774</v>
      </c>
      <c r="C2962" s="43">
        <v>1</v>
      </c>
      <c r="D2962" s="23">
        <v>13880</v>
      </c>
      <c r="E2962" s="25">
        <f t="shared" si="563"/>
        <v>12965.75</v>
      </c>
      <c r="F2962" s="25">
        <f t="shared" si="564"/>
        <v>13010.125</v>
      </c>
      <c r="G2962" s="25">
        <f t="shared" si="553"/>
        <v>1.066861386804508</v>
      </c>
      <c r="H2962" s="25">
        <f t="shared" si="560"/>
        <v>1.0029760598604931</v>
      </c>
      <c r="I2962" s="4">
        <f t="shared" si="554"/>
        <v>13838.814858582577</v>
      </c>
      <c r="J2962" s="25">
        <f t="shared" si="561"/>
        <v>13243.175257920069</v>
      </c>
      <c r="K2962" s="15">
        <f t="shared" si="555"/>
        <v>13282.58774023064</v>
      </c>
      <c r="L2962" s="36">
        <f t="shared" si="556"/>
        <v>597.41225976936039</v>
      </c>
      <c r="M2962" s="36">
        <f t="shared" si="557"/>
        <v>597.41225976936039</v>
      </c>
      <c r="N2962" s="36">
        <f t="shared" si="558"/>
        <v>4.3041229090011554E-2</v>
      </c>
      <c r="O2962" s="36">
        <f t="shared" si="559"/>
        <v>356901.40812273376</v>
      </c>
      <c r="P2962" s="35">
        <f t="shared" si="562"/>
        <v>356901.40812273376</v>
      </c>
    </row>
    <row r="2963" spans="1:16" x14ac:dyDescent="0.4">
      <c r="A2963" s="1">
        <v>2962</v>
      </c>
      <c r="B2963" s="21">
        <v>42775</v>
      </c>
      <c r="C2963" s="43">
        <v>2</v>
      </c>
      <c r="D2963" s="23">
        <v>11179</v>
      </c>
      <c r="E2963" s="25">
        <f t="shared" si="563"/>
        <v>13054.5</v>
      </c>
      <c r="F2963" s="25">
        <f t="shared" si="564"/>
        <v>12893.875</v>
      </c>
      <c r="G2963" s="25">
        <f t="shared" si="553"/>
        <v>0.86700080464561657</v>
      </c>
      <c r="H2963" s="25">
        <f t="shared" si="560"/>
        <v>0.99962528745511148</v>
      </c>
      <c r="I2963" s="4">
        <f t="shared" si="554"/>
        <v>11183.190481765396</v>
      </c>
      <c r="J2963" s="25">
        <f t="shared" si="561"/>
        <v>13243.491677946991</v>
      </c>
      <c r="K2963" s="15">
        <f t="shared" si="555"/>
        <v>13238.529175477137</v>
      </c>
      <c r="L2963" s="36">
        <f t="shared" si="556"/>
        <v>-2059.529175477137</v>
      </c>
      <c r="M2963" s="36">
        <f t="shared" si="557"/>
        <v>2059.529175477137</v>
      </c>
      <c r="N2963" s="36">
        <f t="shared" si="558"/>
        <v>0.1842319684656174</v>
      </c>
      <c r="O2963" s="36">
        <f t="shared" si="559"/>
        <v>4241660.4246415356</v>
      </c>
      <c r="P2963" s="35">
        <f t="shared" si="562"/>
        <v>4241660.4246415356</v>
      </c>
    </row>
    <row r="2964" spans="1:16" x14ac:dyDescent="0.4">
      <c r="A2964" s="1">
        <v>2963</v>
      </c>
      <c r="B2964" s="21">
        <v>42776</v>
      </c>
      <c r="C2964" s="43">
        <v>3</v>
      </c>
      <c r="D2964" s="23">
        <v>13707</v>
      </c>
      <c r="E2964" s="25">
        <f t="shared" si="563"/>
        <v>12733.25</v>
      </c>
      <c r="F2964" s="25">
        <f t="shared" si="564"/>
        <v>12432.5</v>
      </c>
      <c r="G2964" s="25">
        <f t="shared" si="553"/>
        <v>1.1025135732957974</v>
      </c>
      <c r="H2964" s="25">
        <f t="shared" si="560"/>
        <v>0.99623085886831275</v>
      </c>
      <c r="I2964" s="4">
        <f t="shared" si="554"/>
        <v>13758.859081689887</v>
      </c>
      <c r="J2964" s="25">
        <f t="shared" si="561"/>
        <v>13243.808097973912</v>
      </c>
      <c r="K2964" s="15">
        <f t="shared" si="555"/>
        <v>13193.890316131665</v>
      </c>
      <c r="L2964" s="36">
        <f t="shared" si="556"/>
        <v>513.1096838683352</v>
      </c>
      <c r="M2964" s="36">
        <f t="shared" si="557"/>
        <v>513.1096838683352</v>
      </c>
      <c r="N2964" s="36">
        <f t="shared" si="558"/>
        <v>3.7434134666107476E-2</v>
      </c>
      <c r="O2964" s="36">
        <f t="shared" si="559"/>
        <v>263281.54767946288</v>
      </c>
      <c r="P2964" s="35">
        <f t="shared" si="562"/>
        <v>263281.54767946288</v>
      </c>
    </row>
    <row r="2965" spans="1:16" x14ac:dyDescent="0.4">
      <c r="A2965" s="1">
        <v>2964</v>
      </c>
      <c r="B2965" s="21">
        <v>42777</v>
      </c>
      <c r="C2965" s="43">
        <v>4</v>
      </c>
      <c r="D2965" s="23">
        <v>12167</v>
      </c>
      <c r="E2965" s="25">
        <f t="shared" si="563"/>
        <v>12131.75</v>
      </c>
      <c r="F2965" s="25">
        <f t="shared" si="564"/>
        <v>12460.5</v>
      </c>
      <c r="G2965" s="25">
        <f t="shared" si="553"/>
        <v>0.97644556799486382</v>
      </c>
      <c r="H2965" s="25">
        <f t="shared" si="560"/>
        <v>1.0011677938160828</v>
      </c>
      <c r="I2965" s="4">
        <f t="shared" si="554"/>
        <v>12152.808025939266</v>
      </c>
      <c r="J2965" s="25">
        <f t="shared" si="561"/>
        <v>13244.124518000834</v>
      </c>
      <c r="K2965" s="15">
        <f t="shared" si="555"/>
        <v>13259.590924712385</v>
      </c>
      <c r="L2965" s="36">
        <f t="shared" si="556"/>
        <v>-1092.5909247123855</v>
      </c>
      <c r="M2965" s="36">
        <f t="shared" si="557"/>
        <v>1092.5909247123855</v>
      </c>
      <c r="N2965" s="36">
        <f t="shared" si="558"/>
        <v>8.9799533550783711E-2</v>
      </c>
      <c r="O2965" s="36">
        <f t="shared" si="559"/>
        <v>1193754.9287638655</v>
      </c>
      <c r="P2965" s="35">
        <f t="shared" si="562"/>
        <v>1193754.9287638655</v>
      </c>
    </row>
    <row r="2966" spans="1:16" x14ac:dyDescent="0.4">
      <c r="A2966" s="1">
        <v>2965</v>
      </c>
      <c r="B2966" s="21">
        <v>42778</v>
      </c>
      <c r="C2966" s="43">
        <v>1</v>
      </c>
      <c r="D2966" s="23">
        <v>11474</v>
      </c>
      <c r="E2966" s="25">
        <f t="shared" si="563"/>
        <v>12789.25</v>
      </c>
      <c r="F2966" s="25">
        <f t="shared" si="564"/>
        <v>12609</v>
      </c>
      <c r="G2966" s="25">
        <f t="shared" si="553"/>
        <v>0.90998493139820757</v>
      </c>
      <c r="H2966" s="25">
        <f t="shared" si="560"/>
        <v>1.0029760598604931</v>
      </c>
      <c r="I2966" s="4">
        <f t="shared" si="554"/>
        <v>11439.954012058824</v>
      </c>
      <c r="J2966" s="25">
        <f t="shared" si="561"/>
        <v>13244.440938027754</v>
      </c>
      <c r="K2966" s="15">
        <f t="shared" si="555"/>
        <v>13283.857187078091</v>
      </c>
      <c r="L2966" s="36">
        <f t="shared" si="556"/>
        <v>-1809.8571870780906</v>
      </c>
      <c r="M2966" s="36">
        <f t="shared" si="557"/>
        <v>1809.8571870780906</v>
      </c>
      <c r="N2966" s="36">
        <f t="shared" si="558"/>
        <v>0.15773550523601976</v>
      </c>
      <c r="O2966" s="36">
        <f t="shared" si="559"/>
        <v>3275583.0376182189</v>
      </c>
      <c r="P2966" s="35">
        <f t="shared" si="562"/>
        <v>3275583.0376182189</v>
      </c>
    </row>
    <row r="2967" spans="1:16" x14ac:dyDescent="0.4">
      <c r="A2967" s="1">
        <v>2966</v>
      </c>
      <c r="B2967" s="21">
        <v>42779</v>
      </c>
      <c r="C2967" s="43">
        <v>2</v>
      </c>
      <c r="D2967" s="23">
        <v>13809</v>
      </c>
      <c r="E2967" s="25">
        <f t="shared" si="563"/>
        <v>12428.75</v>
      </c>
      <c r="F2967" s="25">
        <f t="shared" si="564"/>
        <v>12607.25</v>
      </c>
      <c r="G2967" s="25">
        <f t="shared" si="553"/>
        <v>1.0953221360724981</v>
      </c>
      <c r="H2967" s="25">
        <f t="shared" si="560"/>
        <v>0.99962528745511148</v>
      </c>
      <c r="I2967" s="4">
        <f t="shared" si="554"/>
        <v>13814.176345173839</v>
      </c>
      <c r="J2967" s="25">
        <f t="shared" si="561"/>
        <v>13244.757358054674</v>
      </c>
      <c r="K2967" s="15">
        <f t="shared" si="555"/>
        <v>13239.794381318607</v>
      </c>
      <c r="L2967" s="36">
        <f t="shared" si="556"/>
        <v>569.20561868139339</v>
      </c>
      <c r="M2967" s="36">
        <f t="shared" si="557"/>
        <v>569.20561868139339</v>
      </c>
      <c r="N2967" s="36">
        <f t="shared" si="558"/>
        <v>4.1219901418016756E-2</v>
      </c>
      <c r="O2967" s="36">
        <f t="shared" si="559"/>
        <v>323995.03633846779</v>
      </c>
      <c r="P2967" s="35">
        <f t="shared" si="562"/>
        <v>323995.03633846779</v>
      </c>
    </row>
    <row r="2968" spans="1:16" x14ac:dyDescent="0.4">
      <c r="A2968" s="1">
        <v>2967</v>
      </c>
      <c r="B2968" s="21">
        <v>42780</v>
      </c>
      <c r="C2968" s="43">
        <v>3</v>
      </c>
      <c r="D2968" s="23">
        <v>12265</v>
      </c>
      <c r="E2968" s="25">
        <f t="shared" si="563"/>
        <v>12785.75</v>
      </c>
      <c r="F2968" s="25">
        <f t="shared" si="564"/>
        <v>13195.125</v>
      </c>
      <c r="G2968" s="25">
        <f t="shared" si="553"/>
        <v>0.92950995159197047</v>
      </c>
      <c r="H2968" s="25">
        <f t="shared" si="560"/>
        <v>0.99623085886831275</v>
      </c>
      <c r="I2968" s="4">
        <f t="shared" si="554"/>
        <v>12311.403417007839</v>
      </c>
      <c r="J2968" s="25">
        <f t="shared" si="561"/>
        <v>13245.073778081596</v>
      </c>
      <c r="K2968" s="15">
        <f t="shared" si="555"/>
        <v>13195.151225712396</v>
      </c>
      <c r="L2968" s="36">
        <f t="shared" si="556"/>
        <v>-930.1512257123959</v>
      </c>
      <c r="M2968" s="36">
        <f t="shared" si="557"/>
        <v>930.1512257123959</v>
      </c>
      <c r="N2968" s="36">
        <f t="shared" si="558"/>
        <v>7.5837849630036355E-2</v>
      </c>
      <c r="O2968" s="36">
        <f t="shared" si="559"/>
        <v>865181.30269427248</v>
      </c>
      <c r="P2968" s="35">
        <f t="shared" si="562"/>
        <v>865181.30269427248</v>
      </c>
    </row>
    <row r="2969" spans="1:16" x14ac:dyDescent="0.4">
      <c r="A2969" s="1">
        <v>2968</v>
      </c>
      <c r="B2969" s="21">
        <v>42781</v>
      </c>
      <c r="C2969" s="43">
        <v>4</v>
      </c>
      <c r="D2969" s="23">
        <v>13595</v>
      </c>
      <c r="E2969" s="25">
        <f t="shared" si="563"/>
        <v>13604.5</v>
      </c>
      <c r="F2969" s="25">
        <f t="shared" si="564"/>
        <v>14044.5</v>
      </c>
      <c r="G2969" s="25">
        <f t="shared" si="553"/>
        <v>0.96799458862900067</v>
      </c>
      <c r="H2969" s="25">
        <f t="shared" si="560"/>
        <v>1.0011677938160828</v>
      </c>
      <c r="I2969" s="4">
        <f t="shared" si="554"/>
        <v>13579.142361522507</v>
      </c>
      <c r="J2969" s="25">
        <f t="shared" si="561"/>
        <v>13245.390198108516</v>
      </c>
      <c r="K2969" s="15">
        <f t="shared" si="555"/>
        <v>13260.85808287347</v>
      </c>
      <c r="L2969" s="36">
        <f t="shared" si="556"/>
        <v>334.14191712652973</v>
      </c>
      <c r="M2969" s="36">
        <f t="shared" si="557"/>
        <v>334.14191712652973</v>
      </c>
      <c r="N2969" s="36">
        <f t="shared" si="558"/>
        <v>2.4578294750020577E-2</v>
      </c>
      <c r="O2969" s="36">
        <f t="shared" si="559"/>
        <v>111650.82078099267</v>
      </c>
      <c r="P2969" s="35">
        <f t="shared" si="562"/>
        <v>111650.82078099267</v>
      </c>
    </row>
    <row r="2970" spans="1:16" x14ac:dyDescent="0.4">
      <c r="A2970" s="1">
        <v>2969</v>
      </c>
      <c r="B2970" s="21">
        <v>42782</v>
      </c>
      <c r="C2970" s="43">
        <v>1</v>
      </c>
      <c r="D2970" s="23">
        <v>14749</v>
      </c>
      <c r="E2970" s="25">
        <f t="shared" si="563"/>
        <v>14484.5</v>
      </c>
      <c r="F2970" s="25">
        <f t="shared" si="564"/>
        <v>14753.375</v>
      </c>
      <c r="G2970" s="25">
        <f t="shared" si="553"/>
        <v>0.9997034576834114</v>
      </c>
      <c r="H2970" s="25">
        <f t="shared" si="560"/>
        <v>1.0029760598604931</v>
      </c>
      <c r="I2970" s="4">
        <f t="shared" si="554"/>
        <v>14705.236336400176</v>
      </c>
      <c r="J2970" s="25">
        <f t="shared" si="561"/>
        <v>13245.706618135437</v>
      </c>
      <c r="K2970" s="15">
        <f t="shared" si="555"/>
        <v>13285.126633925538</v>
      </c>
      <c r="L2970" s="36">
        <f t="shared" si="556"/>
        <v>1463.873366074462</v>
      </c>
      <c r="M2970" s="36">
        <f t="shared" si="557"/>
        <v>1463.873366074462</v>
      </c>
      <c r="N2970" s="36">
        <f t="shared" si="558"/>
        <v>9.9252380912228752E-2</v>
      </c>
      <c r="O2970" s="36">
        <f t="shared" si="559"/>
        <v>2142925.2319021756</v>
      </c>
      <c r="P2970" s="35">
        <f t="shared" si="562"/>
        <v>2142925.2319021756</v>
      </c>
    </row>
    <row r="2971" spans="1:16" x14ac:dyDescent="0.4">
      <c r="A2971" s="1">
        <v>2970</v>
      </c>
      <c r="B2971" s="21">
        <v>42783</v>
      </c>
      <c r="C2971" s="43">
        <v>2</v>
      </c>
      <c r="D2971" s="23">
        <v>17329</v>
      </c>
      <c r="E2971" s="25">
        <f t="shared" si="563"/>
        <v>15022.25</v>
      </c>
      <c r="F2971" s="25">
        <f t="shared" si="564"/>
        <v>15056.5</v>
      </c>
      <c r="G2971" s="25">
        <f t="shared" si="553"/>
        <v>1.1509314913824593</v>
      </c>
      <c r="H2971" s="25">
        <f t="shared" si="560"/>
        <v>0.99962528745511148</v>
      </c>
      <c r="I2971" s="4">
        <f t="shared" si="554"/>
        <v>17335.495827758525</v>
      </c>
      <c r="J2971" s="25">
        <f t="shared" si="561"/>
        <v>13246.023038162359</v>
      </c>
      <c r="K2971" s="15">
        <f t="shared" si="555"/>
        <v>13241.059587160076</v>
      </c>
      <c r="L2971" s="36">
        <f t="shared" si="556"/>
        <v>4087.9404128399237</v>
      </c>
      <c r="M2971" s="36">
        <f t="shared" si="557"/>
        <v>4087.9404128399237</v>
      </c>
      <c r="N2971" s="36">
        <f t="shared" si="558"/>
        <v>0.23590169154826729</v>
      </c>
      <c r="O2971" s="36">
        <f t="shared" si="559"/>
        <v>16711256.818929845</v>
      </c>
      <c r="P2971" s="35">
        <f t="shared" si="562"/>
        <v>16711256.818929845</v>
      </c>
    </row>
    <row r="2972" spans="1:16" x14ac:dyDescent="0.4">
      <c r="A2972" s="1">
        <v>2971</v>
      </c>
      <c r="B2972" s="21">
        <v>42784</v>
      </c>
      <c r="C2972" s="43">
        <v>3</v>
      </c>
      <c r="D2972" s="23">
        <v>14416</v>
      </c>
      <c r="E2972" s="25">
        <f t="shared" si="563"/>
        <v>15090.75</v>
      </c>
      <c r="F2972" s="25">
        <f t="shared" si="564"/>
        <v>15193.25</v>
      </c>
      <c r="G2972" s="25">
        <f t="shared" si="553"/>
        <v>0.94884241357181642</v>
      </c>
      <c r="H2972" s="25">
        <f t="shared" si="560"/>
        <v>0.99623085886831275</v>
      </c>
      <c r="I2972" s="4">
        <f t="shared" si="554"/>
        <v>14470.541513215247</v>
      </c>
      <c r="J2972" s="25">
        <f t="shared" si="561"/>
        <v>13246.339458189279</v>
      </c>
      <c r="K2972" s="15">
        <f t="shared" si="555"/>
        <v>13196.412135293125</v>
      </c>
      <c r="L2972" s="36">
        <f t="shared" si="556"/>
        <v>1219.5878647068748</v>
      </c>
      <c r="M2972" s="36">
        <f t="shared" si="557"/>
        <v>1219.5878647068748</v>
      </c>
      <c r="N2972" s="36">
        <f t="shared" si="558"/>
        <v>8.4599602157802087E-2</v>
      </c>
      <c r="O2972" s="36">
        <f t="shared" si="559"/>
        <v>1487394.5597402744</v>
      </c>
      <c r="P2972" s="35">
        <f t="shared" si="562"/>
        <v>1487394.5597402744</v>
      </c>
    </row>
    <row r="2973" spans="1:16" x14ac:dyDescent="0.4">
      <c r="A2973" s="1">
        <v>2972</v>
      </c>
      <c r="B2973" s="21">
        <v>42785</v>
      </c>
      <c r="C2973" s="43">
        <v>4</v>
      </c>
      <c r="D2973" s="23">
        <v>13869</v>
      </c>
      <c r="E2973" s="25">
        <f t="shared" si="563"/>
        <v>15295.75</v>
      </c>
      <c r="F2973" s="25">
        <f t="shared" si="564"/>
        <v>14751.375</v>
      </c>
      <c r="G2973" s="25">
        <f t="shared" si="553"/>
        <v>0.94018354221216671</v>
      </c>
      <c r="H2973" s="25">
        <f t="shared" si="560"/>
        <v>1.0011677938160828</v>
      </c>
      <c r="I2973" s="4">
        <f t="shared" si="554"/>
        <v>13852.822759246461</v>
      </c>
      <c r="J2973" s="25">
        <f t="shared" si="561"/>
        <v>13246.655878216199</v>
      </c>
      <c r="K2973" s="15">
        <f t="shared" si="555"/>
        <v>13262.125241034557</v>
      </c>
      <c r="L2973" s="36">
        <f t="shared" si="556"/>
        <v>606.87475896544311</v>
      </c>
      <c r="M2973" s="36">
        <f t="shared" si="557"/>
        <v>606.87475896544311</v>
      </c>
      <c r="N2973" s="36">
        <f t="shared" si="558"/>
        <v>4.3757643591134411E-2</v>
      </c>
      <c r="O2973" s="36">
        <f t="shared" si="559"/>
        <v>368296.97306936467</v>
      </c>
      <c r="P2973" s="35">
        <f t="shared" si="562"/>
        <v>368296.97306936467</v>
      </c>
    </row>
    <row r="2974" spans="1:16" x14ac:dyDescent="0.4">
      <c r="A2974" s="1">
        <v>2973</v>
      </c>
      <c r="B2974" s="21">
        <v>42786</v>
      </c>
      <c r="C2974" s="43">
        <v>1</v>
      </c>
      <c r="D2974" s="23">
        <v>15569</v>
      </c>
      <c r="E2974" s="25">
        <f t="shared" si="563"/>
        <v>14207</v>
      </c>
      <c r="F2974" s="25">
        <f t="shared" si="564"/>
        <v>14035</v>
      </c>
      <c r="G2974" s="25">
        <f t="shared" si="553"/>
        <v>1.1092981831136444</v>
      </c>
      <c r="H2974" s="25">
        <f t="shared" si="560"/>
        <v>1.0029760598604931</v>
      </c>
      <c r="I2974" s="4">
        <f t="shared" si="554"/>
        <v>15522.803208449002</v>
      </c>
      <c r="J2974" s="25">
        <f t="shared" si="561"/>
        <v>13246.972298243121</v>
      </c>
      <c r="K2974" s="15">
        <f t="shared" si="555"/>
        <v>13286.396080772987</v>
      </c>
      <c r="L2974" s="36">
        <f t="shared" si="556"/>
        <v>2282.6039192270127</v>
      </c>
      <c r="M2974" s="36">
        <f t="shared" si="557"/>
        <v>2282.6039192270127</v>
      </c>
      <c r="N2974" s="36">
        <f t="shared" si="558"/>
        <v>0.14661210862785104</v>
      </c>
      <c r="O2974" s="36">
        <f t="shared" si="559"/>
        <v>5210280.6520705186</v>
      </c>
      <c r="P2974" s="35">
        <f t="shared" si="562"/>
        <v>5210280.6520705186</v>
      </c>
    </row>
    <row r="2975" spans="1:16" x14ac:dyDescent="0.4">
      <c r="A2975" s="1">
        <v>2974</v>
      </c>
      <c r="B2975" s="21">
        <v>42787</v>
      </c>
      <c r="C2975" s="43">
        <v>2</v>
      </c>
      <c r="D2975" s="23">
        <v>12974</v>
      </c>
      <c r="E2975" s="25">
        <f t="shared" si="563"/>
        <v>13863</v>
      </c>
      <c r="F2975" s="25">
        <f t="shared" si="564"/>
        <v>13414.75</v>
      </c>
      <c r="G2975" s="25">
        <f t="shared" si="553"/>
        <v>0.96714437466221881</v>
      </c>
      <c r="H2975" s="25">
        <f t="shared" si="560"/>
        <v>0.99962528745511148</v>
      </c>
      <c r="I2975" s="4">
        <f t="shared" si="554"/>
        <v>12978.863342912984</v>
      </c>
      <c r="J2975" s="25">
        <f t="shared" si="561"/>
        <v>13247.288718270041</v>
      </c>
      <c r="K2975" s="15">
        <f t="shared" si="555"/>
        <v>13242.324793001546</v>
      </c>
      <c r="L2975" s="36">
        <f t="shared" si="556"/>
        <v>-268.32479300154591</v>
      </c>
      <c r="M2975" s="36">
        <f t="shared" si="557"/>
        <v>268.32479300154591</v>
      </c>
      <c r="N2975" s="36">
        <f t="shared" si="558"/>
        <v>2.0681732156740087E-2</v>
      </c>
      <c r="O2975" s="36">
        <f t="shared" si="559"/>
        <v>71998.19453932246</v>
      </c>
      <c r="P2975" s="35">
        <f t="shared" si="562"/>
        <v>71998.19453932246</v>
      </c>
    </row>
    <row r="2976" spans="1:16" x14ac:dyDescent="0.4">
      <c r="A2976" s="1">
        <v>2975</v>
      </c>
      <c r="B2976" s="21">
        <v>42788</v>
      </c>
      <c r="C2976" s="43">
        <v>3</v>
      </c>
      <c r="D2976" s="23">
        <v>13040</v>
      </c>
      <c r="E2976" s="25">
        <f t="shared" si="563"/>
        <v>12966.5</v>
      </c>
      <c r="F2976" s="25">
        <f t="shared" si="564"/>
        <v>12580.625</v>
      </c>
      <c r="G2976" s="25">
        <f t="shared" si="553"/>
        <v>1.0365144815937204</v>
      </c>
      <c r="H2976" s="25">
        <f t="shared" si="560"/>
        <v>0.99623085886831275</v>
      </c>
      <c r="I2976" s="4">
        <f t="shared" si="554"/>
        <v>13089.335553019342</v>
      </c>
      <c r="J2976" s="25">
        <f t="shared" si="561"/>
        <v>13247.605138296962</v>
      </c>
      <c r="K2976" s="15">
        <f t="shared" si="555"/>
        <v>13197.673044873854</v>
      </c>
      <c r="L2976" s="36">
        <f t="shared" si="556"/>
        <v>-157.67304487385445</v>
      </c>
      <c r="M2976" s="36">
        <f t="shared" si="557"/>
        <v>157.67304487385445</v>
      </c>
      <c r="N2976" s="36">
        <f t="shared" si="558"/>
        <v>1.2091491171307856E-2</v>
      </c>
      <c r="O2976" s="36">
        <f t="shared" si="559"/>
        <v>24860.789079792521</v>
      </c>
      <c r="P2976" s="35">
        <f t="shared" si="562"/>
        <v>24860.789079792521</v>
      </c>
    </row>
    <row r="2977" spans="1:16" x14ac:dyDescent="0.4">
      <c r="A2977" s="1">
        <v>2976</v>
      </c>
      <c r="B2977" s="21">
        <v>42789</v>
      </c>
      <c r="C2977" s="43">
        <v>4</v>
      </c>
      <c r="D2977" s="23">
        <v>10283</v>
      </c>
      <c r="E2977" s="25">
        <f t="shared" si="563"/>
        <v>12194.75</v>
      </c>
      <c r="F2977" s="25">
        <f t="shared" si="564"/>
        <v>11962.625</v>
      </c>
      <c r="G2977" s="25">
        <f t="shared" si="553"/>
        <v>0.85959394363695263</v>
      </c>
      <c r="H2977" s="25">
        <f t="shared" si="560"/>
        <v>1.0011677938160828</v>
      </c>
      <c r="I2977" s="4">
        <f t="shared" si="554"/>
        <v>10271.005583194994</v>
      </c>
      <c r="J2977" s="25">
        <f t="shared" si="561"/>
        <v>13247.921558323884</v>
      </c>
      <c r="K2977" s="15">
        <f t="shared" si="555"/>
        <v>13263.392399195644</v>
      </c>
      <c r="L2977" s="36">
        <f t="shared" si="556"/>
        <v>-2980.3923991956435</v>
      </c>
      <c r="M2977" s="36">
        <f t="shared" si="557"/>
        <v>2980.3923991956435</v>
      </c>
      <c r="N2977" s="36">
        <f t="shared" si="558"/>
        <v>0.28983685687013938</v>
      </c>
      <c r="O2977" s="36">
        <f t="shared" si="559"/>
        <v>8882738.8531831633</v>
      </c>
      <c r="P2977" s="35">
        <f t="shared" si="562"/>
        <v>8882738.8531831633</v>
      </c>
    </row>
    <row r="2978" spans="1:16" x14ac:dyDescent="0.4">
      <c r="A2978" s="1">
        <v>2977</v>
      </c>
      <c r="B2978" s="21">
        <v>42790</v>
      </c>
      <c r="C2978" s="43">
        <v>1</v>
      </c>
      <c r="D2978" s="23">
        <v>12482</v>
      </c>
      <c r="E2978" s="25">
        <f t="shared" si="563"/>
        <v>11730.5</v>
      </c>
      <c r="F2978" s="25">
        <f t="shared" si="564"/>
        <v>11361.875</v>
      </c>
      <c r="G2978" s="25">
        <f t="shared" si="553"/>
        <v>1.0985862808735354</v>
      </c>
      <c r="H2978" s="25">
        <f t="shared" si="560"/>
        <v>1.0029760598604931</v>
      </c>
      <c r="I2978" s="4">
        <f t="shared" si="554"/>
        <v>12444.963045016406</v>
      </c>
      <c r="J2978" s="25">
        <f t="shared" si="561"/>
        <v>13248.237978350804</v>
      </c>
      <c r="K2978" s="15">
        <f t="shared" si="555"/>
        <v>13287.665527620435</v>
      </c>
      <c r="L2978" s="36">
        <f t="shared" si="556"/>
        <v>-805.66552762043466</v>
      </c>
      <c r="M2978" s="36">
        <f t="shared" si="557"/>
        <v>805.66552762043466</v>
      </c>
      <c r="N2978" s="36">
        <f t="shared" si="558"/>
        <v>6.4546188721393574E-2</v>
      </c>
      <c r="O2978" s="36">
        <f t="shared" si="559"/>
        <v>649096.94239591341</v>
      </c>
      <c r="P2978" s="35">
        <f t="shared" si="562"/>
        <v>649096.94239591341</v>
      </c>
    </row>
    <row r="2979" spans="1:16" x14ac:dyDescent="0.4">
      <c r="A2979" s="1">
        <v>2978</v>
      </c>
      <c r="B2979" s="21">
        <v>42791</v>
      </c>
      <c r="C2979" s="43">
        <v>2</v>
      </c>
      <c r="D2979" s="23">
        <v>11117</v>
      </c>
      <c r="E2979" s="25">
        <f t="shared" si="563"/>
        <v>10993.25</v>
      </c>
      <c r="F2979" s="25">
        <f t="shared" si="564"/>
        <v>11186.25</v>
      </c>
      <c r="G2979" s="25">
        <f t="shared" si="553"/>
        <v>0.99380936417476817</v>
      </c>
      <c r="H2979" s="25">
        <f t="shared" si="560"/>
        <v>0.99962528745511148</v>
      </c>
      <c r="I2979" s="4">
        <f t="shared" si="554"/>
        <v>11121.16724087896</v>
      </c>
      <c r="J2979" s="25">
        <f t="shared" si="561"/>
        <v>13248.554398377724</v>
      </c>
      <c r="K2979" s="15">
        <f t="shared" si="555"/>
        <v>13243.589998843014</v>
      </c>
      <c r="L2979" s="36">
        <f t="shared" si="556"/>
        <v>-2126.5899988430137</v>
      </c>
      <c r="M2979" s="36">
        <f t="shared" si="557"/>
        <v>2126.5899988430137</v>
      </c>
      <c r="N2979" s="36">
        <f t="shared" si="558"/>
        <v>0.19129171528676925</v>
      </c>
      <c r="O2979" s="36">
        <f t="shared" si="559"/>
        <v>4522385.0231791288</v>
      </c>
      <c r="P2979" s="35">
        <f t="shared" si="562"/>
        <v>4522385.0231791288</v>
      </c>
    </row>
    <row r="2980" spans="1:16" x14ac:dyDescent="0.4">
      <c r="A2980" s="1">
        <v>2979</v>
      </c>
      <c r="B2980" s="21">
        <v>42792</v>
      </c>
      <c r="C2980" s="43">
        <v>3</v>
      </c>
      <c r="D2980" s="23">
        <v>10091</v>
      </c>
      <c r="E2980" s="25">
        <f t="shared" si="563"/>
        <v>11379.25</v>
      </c>
      <c r="F2980" s="25">
        <f t="shared" si="564"/>
        <v>11301.25</v>
      </c>
      <c r="G2980" s="25">
        <f t="shared" si="553"/>
        <v>0.89291007631899122</v>
      </c>
      <c r="H2980" s="25">
        <f t="shared" si="560"/>
        <v>0.99623085886831275</v>
      </c>
      <c r="I2980" s="4">
        <f t="shared" si="554"/>
        <v>10129.178302570412</v>
      </c>
      <c r="J2980" s="25">
        <f t="shared" si="561"/>
        <v>13248.870818404646</v>
      </c>
      <c r="K2980" s="15">
        <f t="shared" si="555"/>
        <v>13198.933954454587</v>
      </c>
      <c r="L2980" s="36">
        <f t="shared" si="556"/>
        <v>-3107.9339544545874</v>
      </c>
      <c r="M2980" s="36">
        <f t="shared" si="557"/>
        <v>3107.9339544545874</v>
      </c>
      <c r="N2980" s="36">
        <f t="shared" si="558"/>
        <v>0.30799068025513698</v>
      </c>
      <c r="O2980" s="36">
        <f t="shared" si="559"/>
        <v>9659253.4652517289</v>
      </c>
      <c r="P2980" s="35">
        <f t="shared" si="562"/>
        <v>9659253.4652517289</v>
      </c>
    </row>
    <row r="2981" spans="1:16" x14ac:dyDescent="0.4">
      <c r="A2981" s="1">
        <v>2980</v>
      </c>
      <c r="B2981" s="21">
        <v>42793</v>
      </c>
      <c r="C2981" s="43">
        <v>4</v>
      </c>
      <c r="D2981" s="23">
        <v>11827</v>
      </c>
      <c r="E2981" s="25">
        <f t="shared" si="563"/>
        <v>11223.25</v>
      </c>
      <c r="F2981" s="25">
        <f t="shared" si="564"/>
        <v>11328.125</v>
      </c>
      <c r="G2981" s="25">
        <f t="shared" si="553"/>
        <v>1.0440386206896553</v>
      </c>
      <c r="H2981" s="25">
        <f t="shared" si="560"/>
        <v>1.0011677938160828</v>
      </c>
      <c r="I2981" s="4">
        <f t="shared" si="554"/>
        <v>11813.204612705162</v>
      </c>
      <c r="J2981" s="25">
        <f t="shared" si="561"/>
        <v>13249.187238431567</v>
      </c>
      <c r="K2981" s="15">
        <f t="shared" si="555"/>
        <v>13264.65955735673</v>
      </c>
      <c r="L2981" s="36">
        <f t="shared" si="556"/>
        <v>-1437.6595573567301</v>
      </c>
      <c r="M2981" s="36">
        <f t="shared" si="557"/>
        <v>1437.6595573567301</v>
      </c>
      <c r="N2981" s="36">
        <f t="shared" si="558"/>
        <v>0.12155741585835209</v>
      </c>
      <c r="O2981" s="36">
        <f t="shared" si="559"/>
        <v>2066865.0028591494</v>
      </c>
      <c r="P2981" s="35">
        <f t="shared" si="562"/>
        <v>2066865.0028591494</v>
      </c>
    </row>
    <row r="2982" spans="1:16" x14ac:dyDescent="0.4">
      <c r="A2982" s="1">
        <v>2981</v>
      </c>
      <c r="B2982" s="21">
        <v>42794</v>
      </c>
      <c r="C2982" s="43">
        <v>1</v>
      </c>
      <c r="D2982" s="23">
        <v>11858</v>
      </c>
      <c r="E2982" s="25">
        <f t="shared" si="563"/>
        <v>11433</v>
      </c>
      <c r="F2982" s="25">
        <f t="shared" si="564"/>
        <v>11231.125</v>
      </c>
      <c r="G2982" s="25">
        <f t="shared" si="553"/>
        <v>1.0558158688466204</v>
      </c>
      <c r="H2982" s="25">
        <f t="shared" si="560"/>
        <v>1.0029760598604931</v>
      </c>
      <c r="I2982" s="4">
        <f t="shared" si="554"/>
        <v>11822.814596042666</v>
      </c>
      <c r="J2982" s="25">
        <f t="shared" si="561"/>
        <v>13249.503658458489</v>
      </c>
      <c r="K2982" s="15">
        <f t="shared" si="555"/>
        <v>13288.934974467884</v>
      </c>
      <c r="L2982" s="36">
        <f t="shared" si="556"/>
        <v>-1430.9349744678839</v>
      </c>
      <c r="M2982" s="36">
        <f t="shared" si="557"/>
        <v>1430.9349744678839</v>
      </c>
      <c r="N2982" s="36">
        <f t="shared" si="558"/>
        <v>0.12067253959081496</v>
      </c>
      <c r="O2982" s="36">
        <f t="shared" si="559"/>
        <v>2047574.9011554036</v>
      </c>
      <c r="P2982" s="35">
        <f t="shared" si="562"/>
        <v>2047574.9011554036</v>
      </c>
    </row>
    <row r="2983" spans="1:16" x14ac:dyDescent="0.4">
      <c r="A2983" s="1">
        <v>2982</v>
      </c>
      <c r="B2983" s="21">
        <v>42795</v>
      </c>
      <c r="C2983" s="43">
        <v>2</v>
      </c>
      <c r="D2983" s="23">
        <v>11956</v>
      </c>
      <c r="E2983" s="25">
        <f t="shared" si="563"/>
        <v>11029.25</v>
      </c>
      <c r="F2983" s="25">
        <f t="shared" si="564"/>
        <v>11065.625</v>
      </c>
      <c r="G2983" s="25">
        <f t="shared" si="553"/>
        <v>1.0804631460039538</v>
      </c>
      <c r="H2983" s="25">
        <f t="shared" si="560"/>
        <v>0.99962528745511148</v>
      </c>
      <c r="I2983" s="4">
        <f t="shared" si="554"/>
        <v>11960.481742551845</v>
      </c>
      <c r="J2983" s="25">
        <f t="shared" si="561"/>
        <v>13249.820078485409</v>
      </c>
      <c r="K2983" s="15">
        <f t="shared" si="555"/>
        <v>13244.855204684485</v>
      </c>
      <c r="L2983" s="36">
        <f t="shared" si="556"/>
        <v>-1288.8552046844852</v>
      </c>
      <c r="M2983" s="36">
        <f t="shared" si="557"/>
        <v>1288.8552046844852</v>
      </c>
      <c r="N2983" s="36">
        <f t="shared" si="558"/>
        <v>0.10779986656778899</v>
      </c>
      <c r="O2983" s="36">
        <f t="shared" si="559"/>
        <v>1661147.7386422863</v>
      </c>
      <c r="P2983" s="35">
        <f t="shared" si="562"/>
        <v>1661147.7386422863</v>
      </c>
    </row>
    <row r="2984" spans="1:16" x14ac:dyDescent="0.4">
      <c r="A2984" s="1">
        <v>2983</v>
      </c>
      <c r="B2984" s="21">
        <v>42796</v>
      </c>
      <c r="C2984" s="43">
        <v>3</v>
      </c>
      <c r="D2984" s="23">
        <v>8476</v>
      </c>
      <c r="E2984" s="25">
        <f t="shared" si="563"/>
        <v>11102</v>
      </c>
      <c r="F2984" s="25">
        <f t="shared" si="564"/>
        <v>11456.25</v>
      </c>
      <c r="G2984" s="25">
        <f t="shared" si="553"/>
        <v>0.7398581560283688</v>
      </c>
      <c r="H2984" s="25">
        <f t="shared" si="560"/>
        <v>0.99623085886831275</v>
      </c>
      <c r="I2984" s="4">
        <f t="shared" si="554"/>
        <v>8508.0681094625725</v>
      </c>
      <c r="J2984" s="25">
        <f t="shared" si="561"/>
        <v>13250.136498512329</v>
      </c>
      <c r="K2984" s="15">
        <f t="shared" si="555"/>
        <v>13200.194864035317</v>
      </c>
      <c r="L2984" s="36">
        <f t="shared" si="556"/>
        <v>-4724.1948640353166</v>
      </c>
      <c r="M2984" s="36">
        <f t="shared" si="557"/>
        <v>4724.1948640353166</v>
      </c>
      <c r="N2984" s="36">
        <f t="shared" si="558"/>
        <v>0.55736135724814972</v>
      </c>
      <c r="O2984" s="36">
        <f t="shared" si="559"/>
        <v>22318017.113377664</v>
      </c>
      <c r="P2984" s="35">
        <f t="shared" si="562"/>
        <v>22318017.113377664</v>
      </c>
    </row>
    <row r="2985" spans="1:16" x14ac:dyDescent="0.4">
      <c r="A2985" s="1">
        <v>2984</v>
      </c>
      <c r="B2985" s="21">
        <v>42797</v>
      </c>
      <c r="C2985" s="43">
        <v>4</v>
      </c>
      <c r="D2985" s="23">
        <v>12118</v>
      </c>
      <c r="E2985" s="25">
        <f t="shared" si="563"/>
        <v>11810.5</v>
      </c>
      <c r="F2985" s="25">
        <f t="shared" si="564"/>
        <v>11935.75</v>
      </c>
      <c r="G2985" s="25">
        <f t="shared" si="553"/>
        <v>1.0152692541314958</v>
      </c>
      <c r="H2985" s="25">
        <f t="shared" si="560"/>
        <v>1.0011677938160828</v>
      </c>
      <c r="I2985" s="4">
        <f t="shared" si="554"/>
        <v>12103.865181090823</v>
      </c>
      <c r="J2985" s="25">
        <f t="shared" si="561"/>
        <v>13250.452918539251</v>
      </c>
      <c r="K2985" s="15">
        <f t="shared" si="555"/>
        <v>13265.926715517817</v>
      </c>
      <c r="L2985" s="36">
        <f t="shared" si="556"/>
        <v>-1147.9267155178168</v>
      </c>
      <c r="M2985" s="36">
        <f t="shared" si="557"/>
        <v>1147.9267155178168</v>
      </c>
      <c r="N2985" s="36">
        <f t="shared" si="558"/>
        <v>9.4729057230385938E-2</v>
      </c>
      <c r="O2985" s="36">
        <f t="shared" si="559"/>
        <v>1317735.7441995225</v>
      </c>
      <c r="P2985" s="35">
        <f t="shared" si="562"/>
        <v>1317735.7441995225</v>
      </c>
    </row>
    <row r="2986" spans="1:16" x14ac:dyDescent="0.4">
      <c r="A2986" s="1">
        <v>2985</v>
      </c>
      <c r="B2986" s="21">
        <v>42798</v>
      </c>
      <c r="C2986" s="43">
        <v>1</v>
      </c>
      <c r="D2986" s="23">
        <v>14692</v>
      </c>
      <c r="E2986" s="25">
        <f t="shared" si="563"/>
        <v>12061</v>
      </c>
      <c r="F2986" s="25">
        <f t="shared" si="564"/>
        <v>12792.875</v>
      </c>
      <c r="G2986" s="25">
        <f t="shared" si="553"/>
        <v>1.1484517749137704</v>
      </c>
      <c r="H2986" s="25">
        <f t="shared" si="560"/>
        <v>1.0029760598604931</v>
      </c>
      <c r="I2986" s="4">
        <f t="shared" si="554"/>
        <v>14648.405468465073</v>
      </c>
      <c r="J2986" s="25">
        <f t="shared" si="561"/>
        <v>13250.769338566171</v>
      </c>
      <c r="K2986" s="15">
        <f t="shared" si="555"/>
        <v>13290.204421315331</v>
      </c>
      <c r="L2986" s="36">
        <f t="shared" si="556"/>
        <v>1401.7955786846687</v>
      </c>
      <c r="M2986" s="36">
        <f t="shared" si="557"/>
        <v>1401.7955786846687</v>
      </c>
      <c r="N2986" s="36">
        <f t="shared" si="558"/>
        <v>9.5412168437562533E-2</v>
      </c>
      <c r="O2986" s="36">
        <f t="shared" si="559"/>
        <v>1965030.8444198852</v>
      </c>
      <c r="P2986" s="35">
        <f t="shared" si="562"/>
        <v>1965030.8444198852</v>
      </c>
    </row>
    <row r="2987" spans="1:16" x14ac:dyDescent="0.4">
      <c r="A2987" s="1">
        <v>2986</v>
      </c>
      <c r="B2987" s="21">
        <v>42799</v>
      </c>
      <c r="C2987" s="43">
        <v>2</v>
      </c>
      <c r="D2987" s="23">
        <v>12958</v>
      </c>
      <c r="E2987" s="25">
        <f t="shared" si="563"/>
        <v>13524.75</v>
      </c>
      <c r="F2987" s="25">
        <f t="shared" si="564"/>
        <v>13978</v>
      </c>
      <c r="G2987" s="25">
        <f t="shared" si="553"/>
        <v>0.92702818715123769</v>
      </c>
      <c r="H2987" s="25">
        <f t="shared" si="560"/>
        <v>0.99962528745511148</v>
      </c>
      <c r="I2987" s="4">
        <f t="shared" si="554"/>
        <v>12962.857345264871</v>
      </c>
      <c r="J2987" s="25">
        <f t="shared" si="561"/>
        <v>13251.085758593092</v>
      </c>
      <c r="K2987" s="15">
        <f t="shared" si="555"/>
        <v>13246.120410525953</v>
      </c>
      <c r="L2987" s="36">
        <f t="shared" si="556"/>
        <v>-288.12041052595305</v>
      </c>
      <c r="M2987" s="36">
        <f t="shared" si="557"/>
        <v>288.12041052595305</v>
      </c>
      <c r="N2987" s="36">
        <f t="shared" si="558"/>
        <v>2.2234944476458792E-2</v>
      </c>
      <c r="O2987" s="36">
        <f t="shared" si="559"/>
        <v>83013.370961643712</v>
      </c>
      <c r="P2987" s="35">
        <f t="shared" si="562"/>
        <v>83013.370961643712</v>
      </c>
    </row>
    <row r="2988" spans="1:16" x14ac:dyDescent="0.4">
      <c r="A2988" s="1">
        <v>2987</v>
      </c>
      <c r="B2988" s="21">
        <v>42800</v>
      </c>
      <c r="C2988" s="43">
        <v>3</v>
      </c>
      <c r="D2988" s="23">
        <v>14331</v>
      </c>
      <c r="E2988" s="25">
        <f t="shared" si="563"/>
        <v>14431.25</v>
      </c>
      <c r="F2988" s="25">
        <f t="shared" si="564"/>
        <v>14471.625</v>
      </c>
      <c r="G2988" s="25">
        <f t="shared" si="553"/>
        <v>0.99028270840351373</v>
      </c>
      <c r="H2988" s="25">
        <f t="shared" si="560"/>
        <v>0.99623085886831275</v>
      </c>
      <c r="I2988" s="4">
        <f t="shared" si="554"/>
        <v>14385.219924104309</v>
      </c>
      <c r="J2988" s="25">
        <f t="shared" si="561"/>
        <v>13251.402178620014</v>
      </c>
      <c r="K2988" s="15">
        <f t="shared" si="555"/>
        <v>13201.455773616048</v>
      </c>
      <c r="L2988" s="36">
        <f t="shared" si="556"/>
        <v>1129.5442263839523</v>
      </c>
      <c r="M2988" s="36">
        <f t="shared" si="557"/>
        <v>1129.5442263839523</v>
      </c>
      <c r="N2988" s="36">
        <f t="shared" si="558"/>
        <v>7.8818242019674287E-2</v>
      </c>
      <c r="O2988" s="36">
        <f t="shared" si="559"/>
        <v>1275870.1593573212</v>
      </c>
      <c r="P2988" s="35">
        <f t="shared" si="562"/>
        <v>1275870.1593573212</v>
      </c>
    </row>
    <row r="2989" spans="1:16" x14ac:dyDescent="0.4">
      <c r="A2989" s="1">
        <v>2988</v>
      </c>
      <c r="B2989" s="21">
        <v>42801</v>
      </c>
      <c r="C2989" s="43">
        <v>4</v>
      </c>
      <c r="D2989" s="23">
        <v>15744</v>
      </c>
      <c r="E2989" s="25">
        <f t="shared" si="563"/>
        <v>14512</v>
      </c>
      <c r="F2989" s="25">
        <f t="shared" si="564"/>
        <v>14114</v>
      </c>
      <c r="G2989" s="25">
        <f t="shared" ref="G2989:G3052" si="565">D2989/F2989</f>
        <v>1.1154881677766757</v>
      </c>
      <c r="H2989" s="25">
        <f t="shared" si="560"/>
        <v>1.0011677938160828</v>
      </c>
      <c r="I2989" s="4">
        <f t="shared" ref="I2989:I3052" si="566">D2989/H2989</f>
        <v>15725.635699875715</v>
      </c>
      <c r="J2989" s="25">
        <f t="shared" si="561"/>
        <v>13251.718598646934</v>
      </c>
      <c r="K2989" s="15">
        <f t="shared" ref="K2989:K3052" si="567">H2989*J2989</f>
        <v>13267.193873678903</v>
      </c>
      <c r="L2989" s="36">
        <f t="shared" ref="L2989:L3052" si="568">D2989-K2989</f>
        <v>2476.8061263210966</v>
      </c>
      <c r="M2989" s="36">
        <f t="shared" ref="M2989:M3052" si="569">ABS(L2989)</f>
        <v>2476.8061263210966</v>
      </c>
      <c r="N2989" s="36">
        <f t="shared" ref="N2989:N3052" si="570">M2989/D2989</f>
        <v>0.15731746229173632</v>
      </c>
      <c r="O2989" s="36">
        <f t="shared" ref="O2989:O3052" si="571">L2989^2</f>
        <v>6134568.5873817159</v>
      </c>
      <c r="P2989" s="35">
        <f t="shared" si="562"/>
        <v>6134568.5873817159</v>
      </c>
    </row>
    <row r="2990" spans="1:16" x14ac:dyDescent="0.4">
      <c r="A2990" s="1">
        <v>2989</v>
      </c>
      <c r="B2990" s="21">
        <v>42802</v>
      </c>
      <c r="C2990" s="43">
        <v>1</v>
      </c>
      <c r="D2990" s="23">
        <v>15015</v>
      </c>
      <c r="E2990" s="25">
        <f t="shared" si="563"/>
        <v>13716</v>
      </c>
      <c r="F2990" s="25">
        <f t="shared" si="564"/>
        <v>13428.25</v>
      </c>
      <c r="G2990" s="25">
        <f t="shared" si="565"/>
        <v>1.1181650624616015</v>
      </c>
      <c r="H2990" s="25">
        <f t="shared" si="560"/>
        <v>1.0029760598604931</v>
      </c>
      <c r="I2990" s="4">
        <f t="shared" si="566"/>
        <v>14970.447053430647</v>
      </c>
      <c r="J2990" s="25">
        <f t="shared" si="561"/>
        <v>13252.035018673854</v>
      </c>
      <c r="K2990" s="15">
        <f t="shared" si="567"/>
        <v>13291.473868162779</v>
      </c>
      <c r="L2990" s="36">
        <f t="shared" si="568"/>
        <v>1723.5261318372213</v>
      </c>
      <c r="M2990" s="36">
        <f t="shared" si="569"/>
        <v>1723.5261318372213</v>
      </c>
      <c r="N2990" s="36">
        <f t="shared" si="570"/>
        <v>0.1147869551673141</v>
      </c>
      <c r="O2990" s="36">
        <f t="shared" si="571"/>
        <v>2970542.3271257747</v>
      </c>
      <c r="P2990" s="35">
        <f t="shared" si="562"/>
        <v>2970542.3271257747</v>
      </c>
    </row>
    <row r="2991" spans="1:16" x14ac:dyDescent="0.4">
      <c r="A2991" s="1">
        <v>2990</v>
      </c>
      <c r="B2991" s="21">
        <v>42803</v>
      </c>
      <c r="C2991" s="43">
        <v>2</v>
      </c>
      <c r="D2991" s="23">
        <v>9774</v>
      </c>
      <c r="E2991" s="25">
        <f t="shared" si="563"/>
        <v>13140.5</v>
      </c>
      <c r="F2991" s="25">
        <f t="shared" si="564"/>
        <v>12508.125</v>
      </c>
      <c r="G2991" s="25">
        <f t="shared" si="565"/>
        <v>0.78141208214660474</v>
      </c>
      <c r="H2991" s="25">
        <f t="shared" si="560"/>
        <v>0.99962528745511148</v>
      </c>
      <c r="I2991" s="4">
        <f t="shared" si="566"/>
        <v>9777.6638132905427</v>
      </c>
      <c r="J2991" s="25">
        <f t="shared" si="561"/>
        <v>13252.351438700776</v>
      </c>
      <c r="K2991" s="15">
        <f t="shared" si="567"/>
        <v>13247.385616367425</v>
      </c>
      <c r="L2991" s="36">
        <f t="shared" si="568"/>
        <v>-3473.3856163674245</v>
      </c>
      <c r="M2991" s="36">
        <f t="shared" si="569"/>
        <v>3473.3856163674245</v>
      </c>
      <c r="N2991" s="36">
        <f t="shared" si="570"/>
        <v>0.35536992187102767</v>
      </c>
      <c r="O2991" s="36">
        <f t="shared" si="571"/>
        <v>12064407.639988113</v>
      </c>
      <c r="P2991" s="35">
        <f t="shared" si="562"/>
        <v>12064407.639988113</v>
      </c>
    </row>
    <row r="2992" spans="1:16" x14ac:dyDescent="0.4">
      <c r="A2992" s="1">
        <v>2991</v>
      </c>
      <c r="B2992" s="21">
        <v>42804</v>
      </c>
      <c r="C2992" s="43">
        <v>3</v>
      </c>
      <c r="D2992" s="23">
        <v>12029</v>
      </c>
      <c r="E2992" s="25">
        <f t="shared" si="563"/>
        <v>11875.75</v>
      </c>
      <c r="F2992" s="25">
        <f t="shared" si="564"/>
        <v>11220.75</v>
      </c>
      <c r="G2992" s="25">
        <f t="shared" si="565"/>
        <v>1.0720317269344741</v>
      </c>
      <c r="H2992" s="25">
        <f t="shared" si="560"/>
        <v>0.99623085886831275</v>
      </c>
      <c r="I2992" s="4">
        <f t="shared" si="566"/>
        <v>12074.510534299821</v>
      </c>
      <c r="J2992" s="25">
        <f t="shared" si="561"/>
        <v>13252.667858727697</v>
      </c>
      <c r="K2992" s="15">
        <f t="shared" si="567"/>
        <v>13202.716683196777</v>
      </c>
      <c r="L2992" s="36">
        <f t="shared" si="568"/>
        <v>-1173.716683196777</v>
      </c>
      <c r="M2992" s="36">
        <f t="shared" si="569"/>
        <v>1173.716683196777</v>
      </c>
      <c r="N2992" s="36">
        <f t="shared" si="570"/>
        <v>9.7573919959828503E-2</v>
      </c>
      <c r="O2992" s="36">
        <f t="shared" si="571"/>
        <v>1377610.8524144434</v>
      </c>
      <c r="P2992" s="35">
        <f t="shared" si="562"/>
        <v>1377610.8524144434</v>
      </c>
    </row>
    <row r="2993" spans="1:16" x14ac:dyDescent="0.4">
      <c r="A2993" s="1">
        <v>2992</v>
      </c>
      <c r="B2993" s="21">
        <v>42805</v>
      </c>
      <c r="C2993" s="43">
        <v>4</v>
      </c>
      <c r="D2993" s="23">
        <v>10685</v>
      </c>
      <c r="E2993" s="25">
        <f t="shared" si="563"/>
        <v>10565.75</v>
      </c>
      <c r="F2993" s="25">
        <f t="shared" si="564"/>
        <v>10779.75</v>
      </c>
      <c r="G2993" s="25">
        <f t="shared" si="565"/>
        <v>0.99121037129803569</v>
      </c>
      <c r="H2993" s="25">
        <f t="shared" si="560"/>
        <v>1.0011677938160828</v>
      </c>
      <c r="I2993" s="4">
        <f t="shared" si="566"/>
        <v>10672.536677665905</v>
      </c>
      <c r="J2993" s="25">
        <f t="shared" si="561"/>
        <v>13252.984278754617</v>
      </c>
      <c r="K2993" s="15">
        <f t="shared" si="567"/>
        <v>13268.461031839988</v>
      </c>
      <c r="L2993" s="36">
        <f t="shared" si="568"/>
        <v>-2583.4610318399882</v>
      </c>
      <c r="M2993" s="36">
        <f t="shared" si="569"/>
        <v>2583.4610318399882</v>
      </c>
      <c r="N2993" s="36">
        <f t="shared" si="570"/>
        <v>0.24178390564716781</v>
      </c>
      <c r="O2993" s="36">
        <f t="shared" si="571"/>
        <v>6674270.9030357366</v>
      </c>
      <c r="P2993" s="35">
        <f t="shared" si="562"/>
        <v>6674270.9030357366</v>
      </c>
    </row>
    <row r="2994" spans="1:16" x14ac:dyDescent="0.4">
      <c r="A2994" s="1">
        <v>2993</v>
      </c>
      <c r="B2994" s="21">
        <v>42806</v>
      </c>
      <c r="C2994" s="43">
        <v>1</v>
      </c>
      <c r="D2994" s="23">
        <v>9775</v>
      </c>
      <c r="E2994" s="25">
        <f t="shared" si="563"/>
        <v>10993.75</v>
      </c>
      <c r="F2994" s="25">
        <f t="shared" si="564"/>
        <v>10951.5</v>
      </c>
      <c r="G2994" s="25">
        <f t="shared" si="565"/>
        <v>0.8925717938181984</v>
      </c>
      <c r="H2994" s="25">
        <f t="shared" si="560"/>
        <v>1.0029760598604931</v>
      </c>
      <c r="I2994" s="4">
        <f t="shared" si="566"/>
        <v>9745.9953344844871</v>
      </c>
      <c r="J2994" s="25">
        <f t="shared" si="561"/>
        <v>13253.300698781539</v>
      </c>
      <c r="K2994" s="15">
        <f t="shared" si="567"/>
        <v>13292.743315010228</v>
      </c>
      <c r="L2994" s="36">
        <f t="shared" si="568"/>
        <v>-3517.7433150102279</v>
      </c>
      <c r="M2994" s="36">
        <f t="shared" si="569"/>
        <v>3517.7433150102279</v>
      </c>
      <c r="N2994" s="36">
        <f t="shared" si="570"/>
        <v>0.35987143887572665</v>
      </c>
      <c r="O2994" s="36">
        <f t="shared" si="571"/>
        <v>12374518.030299148</v>
      </c>
      <c r="P2994" s="35">
        <f t="shared" si="562"/>
        <v>12374518.030299148</v>
      </c>
    </row>
    <row r="2995" spans="1:16" x14ac:dyDescent="0.4">
      <c r="A2995" s="1">
        <v>2994</v>
      </c>
      <c r="B2995" s="21">
        <v>42807</v>
      </c>
      <c r="C2995" s="43">
        <v>2</v>
      </c>
      <c r="D2995" s="23">
        <v>11486</v>
      </c>
      <c r="E2995" s="25">
        <f t="shared" si="563"/>
        <v>10909.25</v>
      </c>
      <c r="F2995" s="25">
        <f t="shared" si="564"/>
        <v>11012.25</v>
      </c>
      <c r="G2995" s="25">
        <f t="shared" si="565"/>
        <v>1.0430202728779314</v>
      </c>
      <c r="H2995" s="25">
        <f t="shared" si="560"/>
        <v>0.99962528745511148</v>
      </c>
      <c r="I2995" s="4">
        <f t="shared" si="566"/>
        <v>11490.305561638548</v>
      </c>
      <c r="J2995" s="25">
        <f t="shared" si="561"/>
        <v>13253.617118808459</v>
      </c>
      <c r="K2995" s="15">
        <f t="shared" si="567"/>
        <v>13248.650822208892</v>
      </c>
      <c r="L2995" s="36">
        <f t="shared" si="568"/>
        <v>-1762.6508222088924</v>
      </c>
      <c r="M2995" s="36">
        <f t="shared" si="569"/>
        <v>1762.6508222088924</v>
      </c>
      <c r="N2995" s="36">
        <f t="shared" si="570"/>
        <v>0.1534608063911625</v>
      </c>
      <c r="O2995" s="36">
        <f t="shared" si="571"/>
        <v>3106937.9210336842</v>
      </c>
      <c r="P2995" s="35">
        <f t="shared" si="562"/>
        <v>3106937.9210336842</v>
      </c>
    </row>
    <row r="2996" spans="1:16" x14ac:dyDescent="0.4">
      <c r="A2996" s="1">
        <v>2995</v>
      </c>
      <c r="B2996" s="21">
        <v>42808</v>
      </c>
      <c r="C2996" s="43">
        <v>3</v>
      </c>
      <c r="D2996" s="23">
        <v>11691</v>
      </c>
      <c r="E2996" s="25">
        <f t="shared" si="563"/>
        <v>11115.25</v>
      </c>
      <c r="F2996" s="25">
        <f t="shared" si="564"/>
        <v>11390.25</v>
      </c>
      <c r="G2996" s="25">
        <f t="shared" si="565"/>
        <v>1.026404161453875</v>
      </c>
      <c r="H2996" s="25">
        <f t="shared" si="560"/>
        <v>0.99623085886831275</v>
      </c>
      <c r="I2996" s="4">
        <f t="shared" si="566"/>
        <v>11735.231744658675</v>
      </c>
      <c r="J2996" s="25">
        <f t="shared" si="561"/>
        <v>13253.933538835379</v>
      </c>
      <c r="K2996" s="15">
        <f t="shared" si="567"/>
        <v>13203.977592777506</v>
      </c>
      <c r="L2996" s="36">
        <f t="shared" si="568"/>
        <v>-1512.9775927775063</v>
      </c>
      <c r="M2996" s="36">
        <f t="shared" si="569"/>
        <v>1512.9775927775063</v>
      </c>
      <c r="N2996" s="36">
        <f t="shared" si="570"/>
        <v>0.12941387330232712</v>
      </c>
      <c r="O2996" s="36">
        <f t="shared" si="571"/>
        <v>2289101.1962468177</v>
      </c>
      <c r="P2996" s="35">
        <f t="shared" si="562"/>
        <v>2289101.1962468177</v>
      </c>
    </row>
    <row r="2997" spans="1:16" x14ac:dyDescent="0.4">
      <c r="A2997" s="1">
        <v>2996</v>
      </c>
      <c r="B2997" s="21">
        <v>42809</v>
      </c>
      <c r="C2997" s="43">
        <v>4</v>
      </c>
      <c r="D2997" s="23">
        <v>11509</v>
      </c>
      <c r="E2997" s="25">
        <f t="shared" si="563"/>
        <v>11665.25</v>
      </c>
      <c r="F2997" s="25">
        <f t="shared" si="564"/>
        <v>11667.75</v>
      </c>
      <c r="G2997" s="25">
        <f t="shared" si="565"/>
        <v>0.98639412054594933</v>
      </c>
      <c r="H2997" s="25">
        <f t="shared" si="560"/>
        <v>1.0011677938160828</v>
      </c>
      <c r="I2997" s="4">
        <f t="shared" si="566"/>
        <v>11495.575537974441</v>
      </c>
      <c r="J2997" s="25">
        <f t="shared" si="561"/>
        <v>13254.249958862301</v>
      </c>
      <c r="K2997" s="15">
        <f t="shared" si="567"/>
        <v>13269.728190001077</v>
      </c>
      <c r="L2997" s="36">
        <f t="shared" si="568"/>
        <v>-1760.7281900010767</v>
      </c>
      <c r="M2997" s="36">
        <f t="shared" si="569"/>
        <v>1760.7281900010767</v>
      </c>
      <c r="N2997" s="36">
        <f t="shared" si="570"/>
        <v>0.15298707011913082</v>
      </c>
      <c r="O2997" s="36">
        <f t="shared" si="571"/>
        <v>3100163.7590644676</v>
      </c>
      <c r="P2997" s="35">
        <f t="shared" si="562"/>
        <v>3100163.7590644676</v>
      </c>
    </row>
    <row r="2998" spans="1:16" x14ac:dyDescent="0.4">
      <c r="A2998" s="1">
        <v>2997</v>
      </c>
      <c r="B2998" s="21">
        <v>42810</v>
      </c>
      <c r="C2998" s="43">
        <v>1</v>
      </c>
      <c r="D2998" s="23">
        <v>11975</v>
      </c>
      <c r="E2998" s="25">
        <f t="shared" si="563"/>
        <v>11670.25</v>
      </c>
      <c r="F2998" s="25">
        <f t="shared" si="564"/>
        <v>11499.5</v>
      </c>
      <c r="G2998" s="25">
        <f t="shared" si="565"/>
        <v>1.0413496238966911</v>
      </c>
      <c r="H2998" s="25">
        <f t="shared" si="560"/>
        <v>1.0029760598604931</v>
      </c>
      <c r="I2998" s="4">
        <f t="shared" si="566"/>
        <v>11939.467430225242</v>
      </c>
      <c r="J2998" s="25">
        <f t="shared" si="561"/>
        <v>13254.566378889222</v>
      </c>
      <c r="K2998" s="15">
        <f t="shared" si="567"/>
        <v>13294.012761857675</v>
      </c>
      <c r="L2998" s="36">
        <f t="shared" si="568"/>
        <v>-1319.0127618576753</v>
      </c>
      <c r="M2998" s="36">
        <f t="shared" si="569"/>
        <v>1319.0127618576753</v>
      </c>
      <c r="N2998" s="36">
        <f t="shared" si="570"/>
        <v>0.11014720349542173</v>
      </c>
      <c r="O2998" s="36">
        <f t="shared" si="571"/>
        <v>1739794.6659434123</v>
      </c>
      <c r="P2998" s="35">
        <f t="shared" si="562"/>
        <v>1739794.6659434123</v>
      </c>
    </row>
    <row r="2999" spans="1:16" x14ac:dyDescent="0.4">
      <c r="A2999" s="1">
        <v>2998</v>
      </c>
      <c r="B2999" s="21">
        <v>42811</v>
      </c>
      <c r="C2999" s="43">
        <v>2</v>
      </c>
      <c r="D2999" s="23">
        <v>11506</v>
      </c>
      <c r="E2999" s="25">
        <f t="shared" si="563"/>
        <v>11328.75</v>
      </c>
      <c r="F2999" s="25">
        <f t="shared" si="564"/>
        <v>11074.375</v>
      </c>
      <c r="G2999" s="25">
        <f t="shared" si="565"/>
        <v>1.0389751114622721</v>
      </c>
      <c r="H2999" s="25">
        <f t="shared" si="560"/>
        <v>0.99962528745511148</v>
      </c>
      <c r="I2999" s="4">
        <f t="shared" si="566"/>
        <v>11510.313058698688</v>
      </c>
      <c r="J2999" s="25">
        <f t="shared" si="561"/>
        <v>13254.882798916144</v>
      </c>
      <c r="K2999" s="15">
        <f t="shared" si="567"/>
        <v>13249.916028050362</v>
      </c>
      <c r="L2999" s="36">
        <f t="shared" si="568"/>
        <v>-1743.916028050362</v>
      </c>
      <c r="M2999" s="36">
        <f t="shared" si="569"/>
        <v>1743.916028050362</v>
      </c>
      <c r="N2999" s="36">
        <f t="shared" si="570"/>
        <v>0.15156579419871041</v>
      </c>
      <c r="O2999" s="36">
        <f t="shared" si="571"/>
        <v>3041243.1128909509</v>
      </c>
      <c r="P2999" s="35">
        <f t="shared" si="562"/>
        <v>3041243.1128909509</v>
      </c>
    </row>
    <row r="3000" spans="1:16" x14ac:dyDescent="0.4">
      <c r="A3000" s="1">
        <v>2999</v>
      </c>
      <c r="B3000" s="21">
        <v>42812</v>
      </c>
      <c r="C3000" s="43">
        <v>3</v>
      </c>
      <c r="D3000" s="23">
        <v>10325</v>
      </c>
      <c r="E3000" s="25">
        <f t="shared" si="563"/>
        <v>10820</v>
      </c>
      <c r="F3000" s="25">
        <f t="shared" si="564"/>
        <v>10650</v>
      </c>
      <c r="G3000" s="25">
        <f t="shared" si="565"/>
        <v>0.96948356807511737</v>
      </c>
      <c r="H3000" s="25">
        <f t="shared" si="560"/>
        <v>0.99623085886831275</v>
      </c>
      <c r="I3000" s="4">
        <f t="shared" si="566"/>
        <v>10364.06361847582</v>
      </c>
      <c r="J3000" s="25">
        <f t="shared" si="561"/>
        <v>13255.199218943064</v>
      </c>
      <c r="K3000" s="15">
        <f t="shared" si="567"/>
        <v>13205.238502358237</v>
      </c>
      <c r="L3000" s="36">
        <f t="shared" si="568"/>
        <v>-2880.2385023582374</v>
      </c>
      <c r="M3000" s="36">
        <f t="shared" si="569"/>
        <v>2880.2385023582374</v>
      </c>
      <c r="N3000" s="36">
        <f t="shared" si="570"/>
        <v>0.278957724199345</v>
      </c>
      <c r="O3000" s="36">
        <f t="shared" si="571"/>
        <v>8295773.8304668218</v>
      </c>
      <c r="P3000" s="35">
        <f t="shared" si="562"/>
        <v>8295773.8304668218</v>
      </c>
    </row>
    <row r="3001" spans="1:16" x14ac:dyDescent="0.4">
      <c r="A3001" s="1">
        <v>3000</v>
      </c>
      <c r="B3001" s="21">
        <v>42813</v>
      </c>
      <c r="C3001" s="43">
        <v>4</v>
      </c>
      <c r="D3001" s="23">
        <v>9474</v>
      </c>
      <c r="E3001" s="25">
        <f t="shared" si="563"/>
        <v>10480</v>
      </c>
      <c r="F3001" s="25">
        <f t="shared" si="564"/>
        <v>10552.5</v>
      </c>
      <c r="G3001" s="25">
        <f t="shared" si="565"/>
        <v>0.8977967306325515</v>
      </c>
      <c r="H3001" s="25">
        <f t="shared" si="560"/>
        <v>1.0011677938160828</v>
      </c>
      <c r="I3001" s="4">
        <f t="shared" si="566"/>
        <v>9462.9492264114906</v>
      </c>
      <c r="J3001" s="25">
        <f t="shared" si="561"/>
        <v>13255.515638969984</v>
      </c>
      <c r="K3001" s="15">
        <f t="shared" si="567"/>
        <v>13270.995348162161</v>
      </c>
      <c r="L3001" s="36">
        <f t="shared" si="568"/>
        <v>-3796.9953481621615</v>
      </c>
      <c r="M3001" s="36">
        <f t="shared" si="569"/>
        <v>3796.9953481621615</v>
      </c>
      <c r="N3001" s="36">
        <f t="shared" si="570"/>
        <v>0.40078059406398159</v>
      </c>
      <c r="O3001" s="36">
        <f t="shared" si="571"/>
        <v>14417173.673965095</v>
      </c>
      <c r="P3001" s="35">
        <f t="shared" si="562"/>
        <v>14417173.673965095</v>
      </c>
    </row>
    <row r="3002" spans="1:16" x14ac:dyDescent="0.4">
      <c r="A3002" s="1">
        <v>3001</v>
      </c>
      <c r="B3002" s="21">
        <v>42814</v>
      </c>
      <c r="C3002" s="43">
        <v>1</v>
      </c>
      <c r="D3002" s="23">
        <v>10615</v>
      </c>
      <c r="E3002" s="25">
        <f t="shared" si="563"/>
        <v>10625</v>
      </c>
      <c r="F3002" s="25">
        <f t="shared" si="564"/>
        <v>10882.25</v>
      </c>
      <c r="G3002" s="25">
        <f t="shared" si="565"/>
        <v>0.97544165958326634</v>
      </c>
      <c r="H3002" s="25">
        <f t="shared" si="560"/>
        <v>1.0029760598604931</v>
      </c>
      <c r="I3002" s="4">
        <f t="shared" si="566"/>
        <v>10583.502861949139</v>
      </c>
      <c r="J3002" s="25">
        <f t="shared" si="561"/>
        <v>13255.832058996906</v>
      </c>
      <c r="K3002" s="15">
        <f t="shared" si="567"/>
        <v>13295.282208705125</v>
      </c>
      <c r="L3002" s="36">
        <f t="shared" si="568"/>
        <v>-2680.2822087051245</v>
      </c>
      <c r="M3002" s="36">
        <f t="shared" si="569"/>
        <v>2680.2822087051245</v>
      </c>
      <c r="N3002" s="36">
        <f t="shared" si="570"/>
        <v>0.25249950152662504</v>
      </c>
      <c r="O3002" s="36">
        <f t="shared" si="571"/>
        <v>7183912.7183012208</v>
      </c>
      <c r="P3002" s="35">
        <f t="shared" si="562"/>
        <v>7183912.7183012208</v>
      </c>
    </row>
    <row r="3003" spans="1:16" x14ac:dyDescent="0.4">
      <c r="A3003" s="1">
        <v>3002</v>
      </c>
      <c r="B3003" s="21">
        <v>42815</v>
      </c>
      <c r="C3003" s="43">
        <v>2</v>
      </c>
      <c r="D3003" s="23">
        <v>12086</v>
      </c>
      <c r="E3003" s="25">
        <f t="shared" si="563"/>
        <v>11139.5</v>
      </c>
      <c r="F3003" s="25">
        <f t="shared" si="564"/>
        <v>11159.625</v>
      </c>
      <c r="G3003" s="25">
        <f t="shared" si="565"/>
        <v>1.0830113019030658</v>
      </c>
      <c r="H3003" s="25">
        <f t="shared" si="560"/>
        <v>0.99962528745511148</v>
      </c>
      <c r="I3003" s="4">
        <f t="shared" si="566"/>
        <v>12090.530473442755</v>
      </c>
      <c r="J3003" s="25">
        <f t="shared" si="561"/>
        <v>13256.148479023826</v>
      </c>
      <c r="K3003" s="15">
        <f t="shared" si="567"/>
        <v>13251.181233891832</v>
      </c>
      <c r="L3003" s="36">
        <f t="shared" si="568"/>
        <v>-1165.1812338918317</v>
      </c>
      <c r="M3003" s="36">
        <f t="shared" si="569"/>
        <v>1165.1812338918317</v>
      </c>
      <c r="N3003" s="36">
        <f t="shared" si="570"/>
        <v>9.6407515628978299E-2</v>
      </c>
      <c r="O3003" s="36">
        <f t="shared" si="571"/>
        <v>1357647.3078136912</v>
      </c>
      <c r="P3003" s="35">
        <f t="shared" si="562"/>
        <v>1357647.3078136912</v>
      </c>
    </row>
    <row r="3004" spans="1:16" x14ac:dyDescent="0.4">
      <c r="A3004" s="1">
        <v>3003</v>
      </c>
      <c r="B3004" s="21">
        <v>42816</v>
      </c>
      <c r="C3004" s="43">
        <v>3</v>
      </c>
      <c r="D3004" s="23">
        <v>12383</v>
      </c>
      <c r="E3004" s="25">
        <f t="shared" si="563"/>
        <v>11179.75</v>
      </c>
      <c r="F3004" s="25">
        <f t="shared" si="564"/>
        <v>11326.375</v>
      </c>
      <c r="G3004" s="25">
        <f t="shared" si="565"/>
        <v>1.0932888942843584</v>
      </c>
      <c r="H3004" s="25">
        <f t="shared" si="560"/>
        <v>0.99623085886831275</v>
      </c>
      <c r="I3004" s="4">
        <f t="shared" si="566"/>
        <v>12429.849858361849</v>
      </c>
      <c r="J3004" s="25">
        <f t="shared" si="561"/>
        <v>13256.464899050747</v>
      </c>
      <c r="K3004" s="15">
        <f t="shared" si="567"/>
        <v>13206.499411938967</v>
      </c>
      <c r="L3004" s="36">
        <f t="shared" si="568"/>
        <v>-823.49941193896666</v>
      </c>
      <c r="M3004" s="36">
        <f t="shared" si="569"/>
        <v>823.49941193896666</v>
      </c>
      <c r="N3004" s="36">
        <f t="shared" si="570"/>
        <v>6.6502415564803893E-2</v>
      </c>
      <c r="O3004" s="36">
        <f t="shared" si="571"/>
        <v>678151.28146382386</v>
      </c>
      <c r="P3004" s="35">
        <f t="shared" si="562"/>
        <v>678151.28146382386</v>
      </c>
    </row>
    <row r="3005" spans="1:16" x14ac:dyDescent="0.4">
      <c r="A3005" s="1">
        <v>3004</v>
      </c>
      <c r="B3005" s="21">
        <v>42817</v>
      </c>
      <c r="C3005" s="43">
        <v>4</v>
      </c>
      <c r="D3005" s="23">
        <v>9635</v>
      </c>
      <c r="E3005" s="25">
        <f t="shared" si="563"/>
        <v>11473</v>
      </c>
      <c r="F3005" s="25">
        <f t="shared" si="564"/>
        <v>11266.375</v>
      </c>
      <c r="G3005" s="25">
        <f t="shared" si="565"/>
        <v>0.85519965383719254</v>
      </c>
      <c r="H3005" s="25">
        <f t="shared" si="560"/>
        <v>1.0011677938160828</v>
      </c>
      <c r="I3005" s="4">
        <f t="shared" si="566"/>
        <v>9623.7614309135224</v>
      </c>
      <c r="J3005" s="25">
        <f t="shared" si="561"/>
        <v>13256.781319077669</v>
      </c>
      <c r="K3005" s="15">
        <f t="shared" si="567"/>
        <v>13272.26250632325</v>
      </c>
      <c r="L3005" s="36">
        <f t="shared" si="568"/>
        <v>-3637.2625063232499</v>
      </c>
      <c r="M3005" s="36">
        <f t="shared" si="569"/>
        <v>3637.2625063232499</v>
      </c>
      <c r="N3005" s="36">
        <f t="shared" si="570"/>
        <v>0.37750519006987543</v>
      </c>
      <c r="O3005" s="36">
        <f t="shared" si="571"/>
        <v>13229678.539904889</v>
      </c>
      <c r="P3005" s="35">
        <f t="shared" si="562"/>
        <v>13229678.539904889</v>
      </c>
    </row>
    <row r="3006" spans="1:16" x14ac:dyDescent="0.4">
      <c r="A3006" s="1">
        <v>3005</v>
      </c>
      <c r="B3006" s="21">
        <v>42818</v>
      </c>
      <c r="C3006" s="43">
        <v>1</v>
      </c>
      <c r="D3006" s="23">
        <v>11788</v>
      </c>
      <c r="E3006" s="25">
        <f t="shared" si="563"/>
        <v>11059.75</v>
      </c>
      <c r="F3006" s="25">
        <f t="shared" si="564"/>
        <v>10631</v>
      </c>
      <c r="G3006" s="25">
        <f t="shared" si="565"/>
        <v>1.1088326592042141</v>
      </c>
      <c r="H3006" s="25">
        <f t="shared" si="560"/>
        <v>1.0029760598604931</v>
      </c>
      <c r="I3006" s="4">
        <f t="shared" si="566"/>
        <v>11753.022302087278</v>
      </c>
      <c r="J3006" s="25">
        <f t="shared" si="561"/>
        <v>13257.097739104589</v>
      </c>
      <c r="K3006" s="15">
        <f t="shared" si="567"/>
        <v>13296.551655552572</v>
      </c>
      <c r="L3006" s="36">
        <f t="shared" si="568"/>
        <v>-1508.5516555525719</v>
      </c>
      <c r="M3006" s="36">
        <f t="shared" si="569"/>
        <v>1508.5516555525719</v>
      </c>
      <c r="N3006" s="36">
        <f t="shared" si="570"/>
        <v>0.127973503185661</v>
      </c>
      <c r="O3006" s="36">
        <f t="shared" si="571"/>
        <v>2275728.0974704055</v>
      </c>
      <c r="P3006" s="35">
        <f t="shared" si="562"/>
        <v>2275728.0974704055</v>
      </c>
    </row>
    <row r="3007" spans="1:16" x14ac:dyDescent="0.4">
      <c r="A3007" s="1">
        <v>3006</v>
      </c>
      <c r="B3007" s="21">
        <v>42819</v>
      </c>
      <c r="C3007" s="43">
        <v>2</v>
      </c>
      <c r="D3007" s="23">
        <v>10433</v>
      </c>
      <c r="E3007" s="25">
        <f t="shared" si="563"/>
        <v>10202.25</v>
      </c>
      <c r="F3007" s="25">
        <f t="shared" si="564"/>
        <v>10393.875</v>
      </c>
      <c r="G3007" s="25">
        <f t="shared" si="565"/>
        <v>1.0037642361486934</v>
      </c>
      <c r="H3007" s="25">
        <f t="shared" si="560"/>
        <v>0.99962528745511148</v>
      </c>
      <c r="I3007" s="4">
        <f t="shared" si="566"/>
        <v>10436.910841422165</v>
      </c>
      <c r="J3007" s="25">
        <f t="shared" si="561"/>
        <v>13257.414159131509</v>
      </c>
      <c r="K3007" s="15">
        <f t="shared" si="567"/>
        <v>13252.446439733299</v>
      </c>
      <c r="L3007" s="36">
        <f t="shared" si="568"/>
        <v>-2819.4464397332995</v>
      </c>
      <c r="M3007" s="36">
        <f t="shared" si="569"/>
        <v>2819.4464397332995</v>
      </c>
      <c r="N3007" s="36">
        <f t="shared" si="570"/>
        <v>0.27024311700692988</v>
      </c>
      <c r="O3007" s="36">
        <f t="shared" si="571"/>
        <v>7949278.2265247777</v>
      </c>
      <c r="P3007" s="35">
        <f t="shared" si="562"/>
        <v>7949278.2265247777</v>
      </c>
    </row>
    <row r="3008" spans="1:16" x14ac:dyDescent="0.4">
      <c r="A3008" s="1">
        <v>3007</v>
      </c>
      <c r="B3008" s="21">
        <v>42820</v>
      </c>
      <c r="C3008" s="43">
        <v>3</v>
      </c>
      <c r="D3008" s="23">
        <v>8953</v>
      </c>
      <c r="E3008" s="25">
        <f t="shared" si="563"/>
        <v>10585.5</v>
      </c>
      <c r="F3008" s="25">
        <f t="shared" si="564"/>
        <v>10534.625</v>
      </c>
      <c r="G3008" s="25">
        <f t="shared" si="565"/>
        <v>0.84986413849567499</v>
      </c>
      <c r="H3008" s="25">
        <f t="shared" si="560"/>
        <v>0.99623085886831275</v>
      </c>
      <c r="I3008" s="4">
        <f t="shared" si="566"/>
        <v>8986.8727918851346</v>
      </c>
      <c r="J3008" s="25">
        <f t="shared" si="561"/>
        <v>13257.730579158431</v>
      </c>
      <c r="K3008" s="15">
        <f t="shared" si="567"/>
        <v>13207.760321519698</v>
      </c>
      <c r="L3008" s="36">
        <f t="shared" si="568"/>
        <v>-4254.7603215196978</v>
      </c>
      <c r="M3008" s="36">
        <f t="shared" si="569"/>
        <v>4254.7603215196978</v>
      </c>
      <c r="N3008" s="36">
        <f t="shared" si="570"/>
        <v>0.47523291874452112</v>
      </c>
      <c r="O3008" s="36">
        <f t="shared" si="571"/>
        <v>18102985.393578403</v>
      </c>
      <c r="P3008" s="35">
        <f t="shared" si="562"/>
        <v>18102985.393578403</v>
      </c>
    </row>
    <row r="3009" spans="1:16" x14ac:dyDescent="0.4">
      <c r="A3009" s="1">
        <v>3008</v>
      </c>
      <c r="B3009" s="21">
        <v>42821</v>
      </c>
      <c r="C3009" s="43">
        <v>4</v>
      </c>
      <c r="D3009" s="23">
        <v>11168</v>
      </c>
      <c r="E3009" s="25">
        <f t="shared" si="563"/>
        <v>10483.75</v>
      </c>
      <c r="F3009" s="25">
        <f t="shared" si="564"/>
        <v>10568.625</v>
      </c>
      <c r="G3009" s="25">
        <f t="shared" si="565"/>
        <v>1.0567126754899525</v>
      </c>
      <c r="H3009" s="25">
        <f t="shared" si="560"/>
        <v>1.0011677938160828</v>
      </c>
      <c r="I3009" s="4">
        <f t="shared" si="566"/>
        <v>11154.973291172</v>
      </c>
      <c r="J3009" s="25">
        <f t="shared" si="561"/>
        <v>13258.046999185352</v>
      </c>
      <c r="K3009" s="15">
        <f t="shared" si="567"/>
        <v>13273.529664484335</v>
      </c>
      <c r="L3009" s="36">
        <f t="shared" si="568"/>
        <v>-2105.5296644843347</v>
      </c>
      <c r="M3009" s="36">
        <f t="shared" si="569"/>
        <v>2105.5296644843347</v>
      </c>
      <c r="N3009" s="36">
        <f t="shared" si="570"/>
        <v>0.18853238399752281</v>
      </c>
      <c r="O3009" s="36">
        <f t="shared" si="571"/>
        <v>4433255.1680235155</v>
      </c>
      <c r="P3009" s="35">
        <f t="shared" si="562"/>
        <v>4433255.1680235155</v>
      </c>
    </row>
    <row r="3010" spans="1:16" x14ac:dyDescent="0.4">
      <c r="A3010" s="1">
        <v>3009</v>
      </c>
      <c r="B3010" s="21">
        <v>42822</v>
      </c>
      <c r="C3010" s="43">
        <v>1</v>
      </c>
      <c r="D3010" s="23">
        <v>11381</v>
      </c>
      <c r="E3010" s="25">
        <f t="shared" si="563"/>
        <v>10653.5</v>
      </c>
      <c r="F3010" s="25">
        <f t="shared" si="564"/>
        <v>10490.25</v>
      </c>
      <c r="G3010" s="25">
        <f t="shared" si="565"/>
        <v>1.0849121803579513</v>
      </c>
      <c r="H3010" s="25">
        <f t="shared" ref="H3010:H3073" si="572">VLOOKUP(C3010,$Q$38:$S$42,3,FALSE)</f>
        <v>1.0029760598604931</v>
      </c>
      <c r="I3010" s="4">
        <f t="shared" si="566"/>
        <v>11347.229964375238</v>
      </c>
      <c r="J3010" s="25">
        <f t="shared" si="561"/>
        <v>13258.363419212272</v>
      </c>
      <c r="K3010" s="15">
        <f t="shared" si="567"/>
        <v>13297.821102400019</v>
      </c>
      <c r="L3010" s="36">
        <f t="shared" si="568"/>
        <v>-1916.8211024000193</v>
      </c>
      <c r="M3010" s="36">
        <f t="shared" si="569"/>
        <v>1916.8211024000193</v>
      </c>
      <c r="N3010" s="36">
        <f t="shared" si="570"/>
        <v>0.16842290680959662</v>
      </c>
      <c r="O3010" s="36">
        <f t="shared" si="571"/>
        <v>3674203.1386060254</v>
      </c>
      <c r="P3010" s="35">
        <f t="shared" si="562"/>
        <v>3674203.1386060254</v>
      </c>
    </row>
    <row r="3011" spans="1:16" x14ac:dyDescent="0.4">
      <c r="A3011" s="1">
        <v>3010</v>
      </c>
      <c r="B3011" s="21">
        <v>42823</v>
      </c>
      <c r="C3011" s="43">
        <v>2</v>
      </c>
      <c r="D3011" s="23">
        <v>11112</v>
      </c>
      <c r="E3011" s="25">
        <f t="shared" si="563"/>
        <v>10327</v>
      </c>
      <c r="F3011" s="25">
        <f t="shared" si="564"/>
        <v>10264.5</v>
      </c>
      <c r="G3011" s="25">
        <f t="shared" si="565"/>
        <v>1.0825661259681427</v>
      </c>
      <c r="H3011" s="25">
        <f t="shared" si="572"/>
        <v>0.99962528745511148</v>
      </c>
      <c r="I3011" s="4">
        <f t="shared" si="566"/>
        <v>11116.165366613926</v>
      </c>
      <c r="J3011" s="25">
        <f t="shared" ref="J3011:J3074" si="573">INTERCEPT($I$2:$I$3896,$A$2:$A$3896)+SLOPE($I$2:$I$3896,$A$2:$A$3896)*A3011</f>
        <v>13258.679839239194</v>
      </c>
      <c r="K3011" s="15">
        <f t="shared" si="567"/>
        <v>13253.711645574771</v>
      </c>
      <c r="L3011" s="36">
        <f t="shared" si="568"/>
        <v>-2141.711645574771</v>
      </c>
      <c r="M3011" s="36">
        <f t="shared" si="569"/>
        <v>2141.711645574771</v>
      </c>
      <c r="N3011" s="36">
        <f t="shared" si="570"/>
        <v>0.19273862901140848</v>
      </c>
      <c r="O3011" s="36">
        <f t="shared" si="571"/>
        <v>4586928.7727905931</v>
      </c>
      <c r="P3011" s="35">
        <f t="shared" ref="P3011:P3074" si="574">(D3011-K3011)^2</f>
        <v>4586928.7727905931</v>
      </c>
    </row>
    <row r="3012" spans="1:16" x14ac:dyDescent="0.4">
      <c r="A3012" s="1">
        <v>3011</v>
      </c>
      <c r="B3012" s="21">
        <v>42824</v>
      </c>
      <c r="C3012" s="43">
        <v>3</v>
      </c>
      <c r="D3012" s="23">
        <v>7647</v>
      </c>
      <c r="E3012" s="25">
        <f t="shared" si="563"/>
        <v>10202</v>
      </c>
      <c r="F3012" s="25">
        <f t="shared" si="564"/>
        <v>10143</v>
      </c>
      <c r="G3012" s="25">
        <f t="shared" si="565"/>
        <v>0.75391895888790295</v>
      </c>
      <c r="H3012" s="25">
        <f t="shared" si="572"/>
        <v>0.99623085886831275</v>
      </c>
      <c r="I3012" s="4">
        <f t="shared" si="566"/>
        <v>7675.9316697805907</v>
      </c>
      <c r="J3012" s="25">
        <f t="shared" si="573"/>
        <v>13258.996259266114</v>
      </c>
      <c r="K3012" s="15">
        <f t="shared" si="567"/>
        <v>13209.021231100427</v>
      </c>
      <c r="L3012" s="36">
        <f t="shared" si="568"/>
        <v>-5562.021231100427</v>
      </c>
      <c r="M3012" s="36">
        <f t="shared" si="569"/>
        <v>5562.021231100427</v>
      </c>
      <c r="N3012" s="36">
        <f t="shared" si="570"/>
        <v>0.72734683288877033</v>
      </c>
      <c r="O3012" s="36">
        <f t="shared" si="571"/>
        <v>30936080.17521191</v>
      </c>
      <c r="P3012" s="35">
        <f t="shared" si="574"/>
        <v>30936080.17521191</v>
      </c>
    </row>
    <row r="3013" spans="1:16" x14ac:dyDescent="0.4">
      <c r="A3013" s="1">
        <v>3012</v>
      </c>
      <c r="B3013" s="21">
        <v>42825</v>
      </c>
      <c r="C3013" s="43">
        <v>4</v>
      </c>
      <c r="D3013" s="23">
        <v>10668</v>
      </c>
      <c r="E3013" s="25">
        <f t="shared" ref="E3013:E3076" si="575">AVERAGE(D3011:D3014)</f>
        <v>10084</v>
      </c>
      <c r="F3013" s="25">
        <f t="shared" ref="F3013:F3076" si="576">AVERAGE(E3013:E3014)</f>
        <v>9930.25</v>
      </c>
      <c r="G3013" s="25">
        <f t="shared" si="565"/>
        <v>1.0742931950353718</v>
      </c>
      <c r="H3013" s="25">
        <f t="shared" si="572"/>
        <v>1.0011677938160828</v>
      </c>
      <c r="I3013" s="4">
        <f t="shared" si="566"/>
        <v>10655.556507004199</v>
      </c>
      <c r="J3013" s="25">
        <f t="shared" si="573"/>
        <v>13259.312679293034</v>
      </c>
      <c r="K3013" s="15">
        <f t="shared" si="567"/>
        <v>13274.796822645421</v>
      </c>
      <c r="L3013" s="36">
        <f t="shared" si="568"/>
        <v>-2606.7968226454213</v>
      </c>
      <c r="M3013" s="36">
        <f t="shared" si="569"/>
        <v>2606.7968226454213</v>
      </c>
      <c r="N3013" s="36">
        <f t="shared" si="570"/>
        <v>0.24435665754081565</v>
      </c>
      <c r="O3013" s="36">
        <f t="shared" si="571"/>
        <v>6795389.6745542642</v>
      </c>
      <c r="P3013" s="35">
        <f t="shared" si="574"/>
        <v>6795389.6745542642</v>
      </c>
    </row>
    <row r="3014" spans="1:16" x14ac:dyDescent="0.4">
      <c r="A3014" s="1">
        <v>3013</v>
      </c>
      <c r="B3014" s="21">
        <v>42826</v>
      </c>
      <c r="C3014" s="43">
        <v>1</v>
      </c>
      <c r="D3014" s="23">
        <v>10909</v>
      </c>
      <c r="E3014" s="25">
        <f t="shared" si="575"/>
        <v>9776.5</v>
      </c>
      <c r="F3014" s="25">
        <f t="shared" si="576"/>
        <v>10307.125</v>
      </c>
      <c r="G3014" s="25">
        <f t="shared" si="565"/>
        <v>1.0583940720618019</v>
      </c>
      <c r="H3014" s="25">
        <f t="shared" si="572"/>
        <v>1.0029760598604931</v>
      </c>
      <c r="I3014" s="4">
        <f t="shared" si="566"/>
        <v>10876.630496561767</v>
      </c>
      <c r="J3014" s="25">
        <f t="shared" si="573"/>
        <v>13259.629099319956</v>
      </c>
      <c r="K3014" s="15">
        <f t="shared" si="567"/>
        <v>13299.090549247469</v>
      </c>
      <c r="L3014" s="36">
        <f t="shared" si="568"/>
        <v>-2390.0905492474685</v>
      </c>
      <c r="M3014" s="36">
        <f t="shared" si="569"/>
        <v>2390.0905492474685</v>
      </c>
      <c r="N3014" s="36">
        <f t="shared" si="570"/>
        <v>0.21909345945984679</v>
      </c>
      <c r="O3014" s="36">
        <f t="shared" si="571"/>
        <v>5712532.8336020662</v>
      </c>
      <c r="P3014" s="35">
        <f t="shared" si="574"/>
        <v>5712532.8336020662</v>
      </c>
    </row>
    <row r="3015" spans="1:16" x14ac:dyDescent="0.4">
      <c r="A3015" s="1">
        <v>3014</v>
      </c>
      <c r="B3015" s="21">
        <v>42827</v>
      </c>
      <c r="C3015" s="43">
        <v>2</v>
      </c>
      <c r="D3015" s="23">
        <v>9882</v>
      </c>
      <c r="E3015" s="25">
        <f t="shared" si="575"/>
        <v>10837.75</v>
      </c>
      <c r="F3015" s="25">
        <f t="shared" si="576"/>
        <v>11039.25</v>
      </c>
      <c r="G3015" s="25">
        <f t="shared" si="565"/>
        <v>0.89516950879815205</v>
      </c>
      <c r="H3015" s="25">
        <f t="shared" si="572"/>
        <v>0.99962528745511148</v>
      </c>
      <c r="I3015" s="4">
        <f t="shared" si="566"/>
        <v>9885.7042974152992</v>
      </c>
      <c r="J3015" s="25">
        <f t="shared" si="573"/>
        <v>13259.945519346877</v>
      </c>
      <c r="K3015" s="15">
        <f t="shared" si="567"/>
        <v>13254.976851416239</v>
      </c>
      <c r="L3015" s="36">
        <f t="shared" si="568"/>
        <v>-3372.9768514162388</v>
      </c>
      <c r="M3015" s="36">
        <f t="shared" si="569"/>
        <v>3372.9768514162388</v>
      </c>
      <c r="N3015" s="36">
        <f t="shared" si="570"/>
        <v>0.34132532396440385</v>
      </c>
      <c r="O3015" s="36">
        <f t="shared" si="571"/>
        <v>11376972.840189803</v>
      </c>
      <c r="P3015" s="35">
        <f t="shared" si="574"/>
        <v>11376972.840189803</v>
      </c>
    </row>
    <row r="3016" spans="1:16" x14ac:dyDescent="0.4">
      <c r="A3016" s="1">
        <v>3015</v>
      </c>
      <c r="B3016" s="21">
        <v>42828</v>
      </c>
      <c r="C3016" s="43">
        <v>3</v>
      </c>
      <c r="D3016" s="23">
        <v>11892</v>
      </c>
      <c r="E3016" s="25">
        <f t="shared" si="575"/>
        <v>11240.75</v>
      </c>
      <c r="F3016" s="25">
        <f t="shared" si="576"/>
        <v>11409.25</v>
      </c>
      <c r="G3016" s="25">
        <f t="shared" si="565"/>
        <v>1.0423121589937989</v>
      </c>
      <c r="H3016" s="25">
        <f t="shared" si="572"/>
        <v>0.99623085886831275</v>
      </c>
      <c r="I3016" s="4">
        <f t="shared" si="566"/>
        <v>11936.992208321013</v>
      </c>
      <c r="J3016" s="25">
        <f t="shared" si="573"/>
        <v>13260.261939373799</v>
      </c>
      <c r="K3016" s="15">
        <f t="shared" si="567"/>
        <v>13210.282140681158</v>
      </c>
      <c r="L3016" s="36">
        <f t="shared" si="568"/>
        <v>-1318.2821406811581</v>
      </c>
      <c r="M3016" s="36">
        <f t="shared" si="569"/>
        <v>1318.2821406811581</v>
      </c>
      <c r="N3016" s="36">
        <f t="shared" si="570"/>
        <v>0.1108545358796803</v>
      </c>
      <c r="O3016" s="36">
        <f t="shared" si="571"/>
        <v>1737867.8024388968</v>
      </c>
      <c r="P3016" s="35">
        <f t="shared" si="574"/>
        <v>1737867.8024388968</v>
      </c>
    </row>
    <row r="3017" spans="1:16" x14ac:dyDescent="0.4">
      <c r="A3017" s="1">
        <v>3016</v>
      </c>
      <c r="B3017" s="21">
        <v>42829</v>
      </c>
      <c r="C3017" s="43">
        <v>4</v>
      </c>
      <c r="D3017" s="23">
        <v>12280</v>
      </c>
      <c r="E3017" s="25">
        <f t="shared" si="575"/>
        <v>11577.75</v>
      </c>
      <c r="F3017" s="25">
        <f t="shared" si="576"/>
        <v>11416.375</v>
      </c>
      <c r="G3017" s="25">
        <f t="shared" si="565"/>
        <v>1.075647918012504</v>
      </c>
      <c r="H3017" s="25">
        <f t="shared" si="572"/>
        <v>1.0011677938160828</v>
      </c>
      <c r="I3017" s="4">
        <f t="shared" si="566"/>
        <v>12265.676219161191</v>
      </c>
      <c r="J3017" s="25">
        <f t="shared" si="573"/>
        <v>13260.578359400719</v>
      </c>
      <c r="K3017" s="15">
        <f t="shared" si="567"/>
        <v>13276.063980806508</v>
      </c>
      <c r="L3017" s="36">
        <f t="shared" si="568"/>
        <v>-996.06398080650797</v>
      </c>
      <c r="M3017" s="36">
        <f t="shared" si="569"/>
        <v>996.06398080650797</v>
      </c>
      <c r="N3017" s="36">
        <f t="shared" si="570"/>
        <v>8.1112702020073937E-2</v>
      </c>
      <c r="O3017" s="36">
        <f t="shared" si="571"/>
        <v>992143.45386010746</v>
      </c>
      <c r="P3017" s="35">
        <f t="shared" si="574"/>
        <v>992143.45386010746</v>
      </c>
    </row>
    <row r="3018" spans="1:16" x14ac:dyDescent="0.4">
      <c r="A3018" s="1">
        <v>3017</v>
      </c>
      <c r="B3018" s="21">
        <v>42830</v>
      </c>
      <c r="C3018" s="43">
        <v>1</v>
      </c>
      <c r="D3018" s="23">
        <v>12257</v>
      </c>
      <c r="E3018" s="25">
        <f t="shared" si="575"/>
        <v>11255</v>
      </c>
      <c r="F3018" s="25">
        <f t="shared" si="576"/>
        <v>11008</v>
      </c>
      <c r="G3018" s="25">
        <f t="shared" si="565"/>
        <v>1.1134629360465116</v>
      </c>
      <c r="H3018" s="25">
        <f t="shared" si="572"/>
        <v>1.0029760598604931</v>
      </c>
      <c r="I3018" s="4">
        <f t="shared" si="566"/>
        <v>12220.630671588375</v>
      </c>
      <c r="J3018" s="25">
        <f t="shared" si="573"/>
        <v>13260.894779427639</v>
      </c>
      <c r="K3018" s="15">
        <f t="shared" si="567"/>
        <v>13300.359996094916</v>
      </c>
      <c r="L3018" s="36">
        <f t="shared" si="568"/>
        <v>-1043.3599960949159</v>
      </c>
      <c r="M3018" s="36">
        <f t="shared" si="569"/>
        <v>1043.3599960949159</v>
      </c>
      <c r="N3018" s="36">
        <f t="shared" si="570"/>
        <v>8.5123602520593616E-2</v>
      </c>
      <c r="O3018" s="36">
        <f t="shared" si="571"/>
        <v>1088600.081451183</v>
      </c>
      <c r="P3018" s="35">
        <f t="shared" si="574"/>
        <v>1088600.081451183</v>
      </c>
    </row>
    <row r="3019" spans="1:16" x14ac:dyDescent="0.4">
      <c r="A3019" s="1">
        <v>3018</v>
      </c>
      <c r="B3019" s="21">
        <v>42831</v>
      </c>
      <c r="C3019" s="43">
        <v>2</v>
      </c>
      <c r="D3019" s="23">
        <v>8591</v>
      </c>
      <c r="E3019" s="25">
        <f t="shared" si="575"/>
        <v>10761</v>
      </c>
      <c r="F3019" s="25">
        <f t="shared" si="576"/>
        <v>10525.375</v>
      </c>
      <c r="G3019" s="25">
        <f t="shared" si="565"/>
        <v>0.81621794947923476</v>
      </c>
      <c r="H3019" s="25">
        <f t="shared" si="572"/>
        <v>0.99962528745511148</v>
      </c>
      <c r="I3019" s="4">
        <f t="shared" si="566"/>
        <v>8594.2203621832468</v>
      </c>
      <c r="J3019" s="25">
        <f t="shared" si="573"/>
        <v>13261.211199454561</v>
      </c>
      <c r="K3019" s="15">
        <f t="shared" si="567"/>
        <v>13256.24205725771</v>
      </c>
      <c r="L3019" s="36">
        <f t="shared" si="568"/>
        <v>-4665.2420572577103</v>
      </c>
      <c r="M3019" s="36">
        <f t="shared" si="569"/>
        <v>4665.2420572577103</v>
      </c>
      <c r="N3019" s="36">
        <f t="shared" si="570"/>
        <v>0.54303830255589691</v>
      </c>
      <c r="O3019" s="36">
        <f t="shared" si="571"/>
        <v>21764483.452806152</v>
      </c>
      <c r="P3019" s="35">
        <f t="shared" si="574"/>
        <v>21764483.452806152</v>
      </c>
    </row>
    <row r="3020" spans="1:16" x14ac:dyDescent="0.4">
      <c r="A3020" s="1">
        <v>3019</v>
      </c>
      <c r="B3020" s="21">
        <v>42832</v>
      </c>
      <c r="C3020" s="43">
        <v>3</v>
      </c>
      <c r="D3020" s="23">
        <v>9916</v>
      </c>
      <c r="E3020" s="25">
        <f t="shared" si="575"/>
        <v>10289.75</v>
      </c>
      <c r="F3020" s="25">
        <f t="shared" si="576"/>
        <v>9976.125</v>
      </c>
      <c r="G3020" s="25">
        <f t="shared" si="565"/>
        <v>0.99397311080203987</v>
      </c>
      <c r="H3020" s="25">
        <f t="shared" si="572"/>
        <v>0.99623085886831275</v>
      </c>
      <c r="I3020" s="4">
        <f t="shared" si="566"/>
        <v>9953.5162073420088</v>
      </c>
      <c r="J3020" s="25">
        <f t="shared" si="573"/>
        <v>13261.527619481481</v>
      </c>
      <c r="K3020" s="15">
        <f t="shared" si="567"/>
        <v>13211.543050261887</v>
      </c>
      <c r="L3020" s="36">
        <f t="shared" si="568"/>
        <v>-3295.5430502618874</v>
      </c>
      <c r="M3020" s="36">
        <f t="shared" si="569"/>
        <v>3295.5430502618874</v>
      </c>
      <c r="N3020" s="36">
        <f t="shared" si="570"/>
        <v>0.33234601152298177</v>
      </c>
      <c r="O3020" s="36">
        <f t="shared" si="571"/>
        <v>10860603.996129425</v>
      </c>
      <c r="P3020" s="35">
        <f t="shared" si="574"/>
        <v>10860603.996129425</v>
      </c>
    </row>
    <row r="3021" spans="1:16" x14ac:dyDescent="0.4">
      <c r="A3021" s="1">
        <v>3020</v>
      </c>
      <c r="B3021" s="21">
        <v>42833</v>
      </c>
      <c r="C3021" s="43">
        <v>4</v>
      </c>
      <c r="D3021" s="23">
        <v>10395</v>
      </c>
      <c r="E3021" s="25">
        <f t="shared" si="575"/>
        <v>9662.5</v>
      </c>
      <c r="F3021" s="25">
        <f t="shared" si="576"/>
        <v>9916.625</v>
      </c>
      <c r="G3021" s="25">
        <f t="shared" si="565"/>
        <v>1.0482396984861282</v>
      </c>
      <c r="H3021" s="25">
        <f t="shared" si="572"/>
        <v>1.0011677938160828</v>
      </c>
      <c r="I3021" s="4">
        <f t="shared" si="566"/>
        <v>10382.874942848581</v>
      </c>
      <c r="J3021" s="25">
        <f t="shared" si="573"/>
        <v>13261.844039508402</v>
      </c>
      <c r="K3021" s="15">
        <f t="shared" si="567"/>
        <v>13277.331138967595</v>
      </c>
      <c r="L3021" s="36">
        <f t="shared" si="568"/>
        <v>-2882.3311389675946</v>
      </c>
      <c r="M3021" s="36">
        <f t="shared" si="569"/>
        <v>2882.3311389675946</v>
      </c>
      <c r="N3021" s="36">
        <f t="shared" si="570"/>
        <v>0.27728053284921544</v>
      </c>
      <c r="O3021" s="36">
        <f t="shared" si="571"/>
        <v>8307832.7946622316</v>
      </c>
      <c r="P3021" s="35">
        <f t="shared" si="574"/>
        <v>8307832.7946622316</v>
      </c>
    </row>
    <row r="3022" spans="1:16" x14ac:dyDescent="0.4">
      <c r="A3022" s="1">
        <v>3021</v>
      </c>
      <c r="B3022" s="21">
        <v>42834</v>
      </c>
      <c r="C3022" s="43">
        <v>1</v>
      </c>
      <c r="D3022" s="23">
        <v>9748</v>
      </c>
      <c r="E3022" s="25">
        <f t="shared" si="575"/>
        <v>10170.75</v>
      </c>
      <c r="F3022" s="25">
        <f t="shared" si="576"/>
        <v>10456.75</v>
      </c>
      <c r="G3022" s="25">
        <f t="shared" si="565"/>
        <v>0.93222081430654835</v>
      </c>
      <c r="H3022" s="25">
        <f t="shared" si="572"/>
        <v>1.0029760598604931</v>
      </c>
      <c r="I3022" s="4">
        <f t="shared" si="566"/>
        <v>9719.0754496731242</v>
      </c>
      <c r="J3022" s="25">
        <f t="shared" si="573"/>
        <v>13262.160459535324</v>
      </c>
      <c r="K3022" s="15">
        <f t="shared" si="567"/>
        <v>13301.629442942365</v>
      </c>
      <c r="L3022" s="36">
        <f t="shared" si="568"/>
        <v>-3553.6294429423651</v>
      </c>
      <c r="M3022" s="36">
        <f t="shared" si="569"/>
        <v>3553.6294429423651</v>
      </c>
      <c r="N3022" s="36">
        <f t="shared" si="570"/>
        <v>0.36454959406466608</v>
      </c>
      <c r="O3022" s="36">
        <f t="shared" si="571"/>
        <v>12628282.217746865</v>
      </c>
      <c r="P3022" s="35">
        <f t="shared" si="574"/>
        <v>12628282.217746865</v>
      </c>
    </row>
    <row r="3023" spans="1:16" x14ac:dyDescent="0.4">
      <c r="A3023" s="1">
        <v>3022</v>
      </c>
      <c r="B3023" s="21">
        <v>42835</v>
      </c>
      <c r="C3023" s="43">
        <v>2</v>
      </c>
      <c r="D3023" s="23">
        <v>10624</v>
      </c>
      <c r="E3023" s="25">
        <f t="shared" si="575"/>
        <v>10742.75</v>
      </c>
      <c r="F3023" s="25">
        <f t="shared" si="576"/>
        <v>11008.75</v>
      </c>
      <c r="G3023" s="25">
        <f t="shared" si="565"/>
        <v>0.96505052798909963</v>
      </c>
      <c r="H3023" s="25">
        <f t="shared" si="572"/>
        <v>0.99962528745511148</v>
      </c>
      <c r="I3023" s="4">
        <f t="shared" si="566"/>
        <v>10627.982438346504</v>
      </c>
      <c r="J3023" s="25">
        <f t="shared" si="573"/>
        <v>13262.476879562244</v>
      </c>
      <c r="K3023" s="15">
        <f t="shared" si="567"/>
        <v>13257.507263099178</v>
      </c>
      <c r="L3023" s="36">
        <f t="shared" si="568"/>
        <v>-2633.5072630991781</v>
      </c>
      <c r="M3023" s="36">
        <f t="shared" si="569"/>
        <v>2633.5072630991781</v>
      </c>
      <c r="N3023" s="36">
        <f t="shared" si="570"/>
        <v>0.24788283726460636</v>
      </c>
      <c r="O3023" s="36">
        <f t="shared" si="571"/>
        <v>6935360.5047961241</v>
      </c>
      <c r="P3023" s="35">
        <f t="shared" si="574"/>
        <v>6935360.5047961241</v>
      </c>
    </row>
    <row r="3024" spans="1:16" x14ac:dyDescent="0.4">
      <c r="A3024" s="1">
        <v>3023</v>
      </c>
      <c r="B3024" s="21">
        <v>42836</v>
      </c>
      <c r="C3024" s="43">
        <v>3</v>
      </c>
      <c r="D3024" s="23">
        <v>12204</v>
      </c>
      <c r="E3024" s="25">
        <f t="shared" si="575"/>
        <v>11274.75</v>
      </c>
      <c r="F3024" s="25">
        <f t="shared" si="576"/>
        <v>11321.75</v>
      </c>
      <c r="G3024" s="25">
        <f t="shared" si="565"/>
        <v>1.0779252324066508</v>
      </c>
      <c r="H3024" s="25">
        <f t="shared" si="572"/>
        <v>0.99623085886831275</v>
      </c>
      <c r="I3024" s="4">
        <f t="shared" si="566"/>
        <v>12250.172629528224</v>
      </c>
      <c r="J3024" s="25">
        <f t="shared" si="573"/>
        <v>13262.793299589164</v>
      </c>
      <c r="K3024" s="15">
        <f t="shared" si="567"/>
        <v>13212.803959842617</v>
      </c>
      <c r="L3024" s="36">
        <f t="shared" si="568"/>
        <v>-1008.8039598426167</v>
      </c>
      <c r="M3024" s="36">
        <f t="shared" si="569"/>
        <v>1008.8039598426167</v>
      </c>
      <c r="N3024" s="36">
        <f t="shared" si="570"/>
        <v>8.2661746955311102E-2</v>
      </c>
      <c r="O3024" s="36">
        <f t="shared" si="571"/>
        <v>1017685.4293941437</v>
      </c>
      <c r="P3024" s="35">
        <f t="shared" si="574"/>
        <v>1017685.4293941437</v>
      </c>
    </row>
    <row r="3025" spans="1:16" x14ac:dyDescent="0.4">
      <c r="A3025" s="1">
        <v>3024</v>
      </c>
      <c r="B3025" s="21">
        <v>42837</v>
      </c>
      <c r="C3025" s="43">
        <v>4</v>
      </c>
      <c r="D3025" s="23">
        <v>12523</v>
      </c>
      <c r="E3025" s="25">
        <f t="shared" si="575"/>
        <v>11368.75</v>
      </c>
      <c r="F3025" s="25">
        <f t="shared" si="576"/>
        <v>11616.5</v>
      </c>
      <c r="G3025" s="25">
        <f t="shared" si="565"/>
        <v>1.0780355528773726</v>
      </c>
      <c r="H3025" s="25">
        <f t="shared" si="572"/>
        <v>1.0011677938160828</v>
      </c>
      <c r="I3025" s="4">
        <f t="shared" si="566"/>
        <v>12508.392776266741</v>
      </c>
      <c r="J3025" s="25">
        <f t="shared" si="573"/>
        <v>13263.109719616086</v>
      </c>
      <c r="K3025" s="15">
        <f t="shared" si="567"/>
        <v>13278.598297128681</v>
      </c>
      <c r="L3025" s="36">
        <f t="shared" si="568"/>
        <v>-755.59829712868122</v>
      </c>
      <c r="M3025" s="36">
        <f t="shared" si="569"/>
        <v>755.59829712868122</v>
      </c>
      <c r="N3025" s="36">
        <f t="shared" si="570"/>
        <v>6.0336843977376126E-2</v>
      </c>
      <c r="O3025" s="36">
        <f t="shared" si="571"/>
        <v>570928.7866237628</v>
      </c>
      <c r="P3025" s="35">
        <f t="shared" si="574"/>
        <v>570928.7866237628</v>
      </c>
    </row>
    <row r="3026" spans="1:16" x14ac:dyDescent="0.4">
      <c r="A3026" s="1">
        <v>3025</v>
      </c>
      <c r="B3026" s="21">
        <v>42838</v>
      </c>
      <c r="C3026" s="43">
        <v>1</v>
      </c>
      <c r="D3026" s="23">
        <v>10124</v>
      </c>
      <c r="E3026" s="25">
        <f t="shared" si="575"/>
        <v>11864.25</v>
      </c>
      <c r="F3026" s="25">
        <f t="shared" si="576"/>
        <v>11761.5</v>
      </c>
      <c r="G3026" s="25">
        <f t="shared" si="565"/>
        <v>0.86077456106789096</v>
      </c>
      <c r="H3026" s="25">
        <f t="shared" si="572"/>
        <v>1.0029760598604931</v>
      </c>
      <c r="I3026" s="4">
        <f t="shared" si="566"/>
        <v>10093.959771490634</v>
      </c>
      <c r="J3026" s="25">
        <f t="shared" si="573"/>
        <v>13263.426139643007</v>
      </c>
      <c r="K3026" s="15">
        <f t="shared" si="567"/>
        <v>13302.898889789813</v>
      </c>
      <c r="L3026" s="36">
        <f t="shared" si="568"/>
        <v>-3178.8988897898125</v>
      </c>
      <c r="M3026" s="36">
        <f t="shared" si="569"/>
        <v>3178.8988897898125</v>
      </c>
      <c r="N3026" s="36">
        <f t="shared" si="570"/>
        <v>0.31399633443202413</v>
      </c>
      <c r="O3026" s="36">
        <f t="shared" si="571"/>
        <v>10105398.151506903</v>
      </c>
      <c r="P3026" s="35">
        <f t="shared" si="574"/>
        <v>10105398.151506903</v>
      </c>
    </row>
    <row r="3027" spans="1:16" x14ac:dyDescent="0.4">
      <c r="A3027" s="1">
        <v>3026</v>
      </c>
      <c r="B3027" s="21">
        <v>42839</v>
      </c>
      <c r="C3027" s="43">
        <v>2</v>
      </c>
      <c r="D3027" s="23">
        <v>12606</v>
      </c>
      <c r="E3027" s="25">
        <f t="shared" si="575"/>
        <v>11658.75</v>
      </c>
      <c r="F3027" s="25">
        <f t="shared" si="576"/>
        <v>11408.5</v>
      </c>
      <c r="G3027" s="25">
        <f t="shared" si="565"/>
        <v>1.1049655958276723</v>
      </c>
      <c r="H3027" s="25">
        <f t="shared" si="572"/>
        <v>0.99962528745511148</v>
      </c>
      <c r="I3027" s="4">
        <f t="shared" si="566"/>
        <v>12610.725397006403</v>
      </c>
      <c r="J3027" s="25">
        <f t="shared" si="573"/>
        <v>13263.742559669927</v>
      </c>
      <c r="K3027" s="15">
        <f t="shared" si="567"/>
        <v>13258.772468940646</v>
      </c>
      <c r="L3027" s="36">
        <f t="shared" si="568"/>
        <v>-652.77246894064592</v>
      </c>
      <c r="M3027" s="36">
        <f t="shared" si="569"/>
        <v>652.77246894064592</v>
      </c>
      <c r="N3027" s="36">
        <f t="shared" si="570"/>
        <v>5.1782680385581939E-2</v>
      </c>
      <c r="O3027" s="36">
        <f t="shared" si="571"/>
        <v>426111.89620686654</v>
      </c>
      <c r="P3027" s="35">
        <f t="shared" si="574"/>
        <v>426111.89620686654</v>
      </c>
    </row>
    <row r="3028" spans="1:16" x14ac:dyDescent="0.4">
      <c r="A3028" s="1">
        <v>3027</v>
      </c>
      <c r="B3028" s="21">
        <v>42840</v>
      </c>
      <c r="C3028" s="43">
        <v>3</v>
      </c>
      <c r="D3028" s="23">
        <v>11382</v>
      </c>
      <c r="E3028" s="25">
        <f t="shared" si="575"/>
        <v>11158.25</v>
      </c>
      <c r="F3028" s="25">
        <f t="shared" si="576"/>
        <v>11466.75</v>
      </c>
      <c r="G3028" s="25">
        <f t="shared" si="565"/>
        <v>0.99260906534109494</v>
      </c>
      <c r="H3028" s="25">
        <f t="shared" si="572"/>
        <v>0.99623085886831275</v>
      </c>
      <c r="I3028" s="4">
        <f t="shared" si="566"/>
        <v>11425.062673655379</v>
      </c>
      <c r="J3028" s="25">
        <f t="shared" si="573"/>
        <v>13264.058979696849</v>
      </c>
      <c r="K3028" s="15">
        <f t="shared" si="567"/>
        <v>13214.064869423348</v>
      </c>
      <c r="L3028" s="36">
        <f t="shared" si="568"/>
        <v>-1832.0648694233478</v>
      </c>
      <c r="M3028" s="36">
        <f t="shared" si="569"/>
        <v>1832.0648694233478</v>
      </c>
      <c r="N3028" s="36">
        <f t="shared" si="570"/>
        <v>0.16096159457242556</v>
      </c>
      <c r="O3028" s="36">
        <f t="shared" si="571"/>
        <v>3356461.6857751883</v>
      </c>
      <c r="P3028" s="35">
        <f t="shared" si="574"/>
        <v>3356461.6857751883</v>
      </c>
    </row>
    <row r="3029" spans="1:16" x14ac:dyDescent="0.4">
      <c r="A3029" s="1">
        <v>3028</v>
      </c>
      <c r="B3029" s="21">
        <v>42841</v>
      </c>
      <c r="C3029" s="43">
        <v>4</v>
      </c>
      <c r="D3029" s="23">
        <v>10521</v>
      </c>
      <c r="E3029" s="25">
        <f t="shared" si="575"/>
        <v>11775.25</v>
      </c>
      <c r="F3029" s="25">
        <f t="shared" si="576"/>
        <v>11816.875</v>
      </c>
      <c r="G3029" s="25">
        <f t="shared" si="565"/>
        <v>0.89033691225472045</v>
      </c>
      <c r="H3029" s="25">
        <f t="shared" si="572"/>
        <v>1.0011677938160828</v>
      </c>
      <c r="I3029" s="4">
        <f t="shared" si="566"/>
        <v>10508.727972458866</v>
      </c>
      <c r="J3029" s="25">
        <f t="shared" si="573"/>
        <v>13264.375399723769</v>
      </c>
      <c r="K3029" s="15">
        <f t="shared" si="567"/>
        <v>13279.865455289768</v>
      </c>
      <c r="L3029" s="36">
        <f t="shared" si="568"/>
        <v>-2758.8654552897679</v>
      </c>
      <c r="M3029" s="36">
        <f t="shared" si="569"/>
        <v>2758.8654552897679</v>
      </c>
      <c r="N3029" s="36">
        <f t="shared" si="570"/>
        <v>0.26222464169658471</v>
      </c>
      <c r="O3029" s="36">
        <f t="shared" si="571"/>
        <v>7611338.6003912184</v>
      </c>
      <c r="P3029" s="35">
        <f t="shared" si="574"/>
        <v>7611338.6003912184</v>
      </c>
    </row>
    <row r="3030" spans="1:16" x14ac:dyDescent="0.4">
      <c r="A3030" s="1">
        <v>3029</v>
      </c>
      <c r="B3030" s="21">
        <v>42842</v>
      </c>
      <c r="C3030" s="43">
        <v>1</v>
      </c>
      <c r="D3030" s="23">
        <v>12592</v>
      </c>
      <c r="E3030" s="25">
        <f t="shared" si="575"/>
        <v>11858.5</v>
      </c>
      <c r="F3030" s="25">
        <f t="shared" si="576"/>
        <v>12067.25</v>
      </c>
      <c r="G3030" s="25">
        <f t="shared" si="565"/>
        <v>1.0434854668627898</v>
      </c>
      <c r="H3030" s="25">
        <f t="shared" si="572"/>
        <v>1.0029760598604931</v>
      </c>
      <c r="I3030" s="4">
        <f t="shared" si="566"/>
        <v>12554.636649803444</v>
      </c>
      <c r="J3030" s="25">
        <f t="shared" si="573"/>
        <v>13264.691819750689</v>
      </c>
      <c r="K3030" s="15">
        <f t="shared" si="567"/>
        <v>13304.16833663726</v>
      </c>
      <c r="L3030" s="36">
        <f t="shared" si="568"/>
        <v>-712.16833663725993</v>
      </c>
      <c r="M3030" s="36">
        <f t="shared" si="569"/>
        <v>712.16833663725993</v>
      </c>
      <c r="N3030" s="36">
        <f t="shared" si="570"/>
        <v>5.6557205895589255E-2</v>
      </c>
      <c r="O3030" s="36">
        <f t="shared" si="571"/>
        <v>507183.73970868159</v>
      </c>
      <c r="P3030" s="35">
        <f t="shared" si="574"/>
        <v>507183.73970868159</v>
      </c>
    </row>
    <row r="3031" spans="1:16" x14ac:dyDescent="0.4">
      <c r="A3031" s="1">
        <v>3030</v>
      </c>
      <c r="B3031" s="21">
        <v>42843</v>
      </c>
      <c r="C3031" s="43">
        <v>2</v>
      </c>
      <c r="D3031" s="23">
        <v>12939</v>
      </c>
      <c r="E3031" s="25">
        <f t="shared" si="575"/>
        <v>12276</v>
      </c>
      <c r="F3031" s="25">
        <f t="shared" si="576"/>
        <v>12270.875</v>
      </c>
      <c r="G3031" s="25">
        <f t="shared" si="565"/>
        <v>1.0544480324345249</v>
      </c>
      <c r="H3031" s="25">
        <f t="shared" si="572"/>
        <v>0.99962528745511148</v>
      </c>
      <c r="I3031" s="4">
        <f t="shared" si="566"/>
        <v>12943.850223057738</v>
      </c>
      <c r="J3031" s="25">
        <f t="shared" si="573"/>
        <v>13265.008239777611</v>
      </c>
      <c r="K3031" s="15">
        <f t="shared" si="567"/>
        <v>13260.037674782117</v>
      </c>
      <c r="L3031" s="36">
        <f t="shared" si="568"/>
        <v>-321.03767478211739</v>
      </c>
      <c r="M3031" s="36">
        <f t="shared" si="569"/>
        <v>321.03767478211739</v>
      </c>
      <c r="N3031" s="36">
        <f t="shared" si="570"/>
        <v>2.4811629552679293E-2</v>
      </c>
      <c r="O3031" s="36">
        <f t="shared" si="571"/>
        <v>103065.18862950857</v>
      </c>
      <c r="P3031" s="35">
        <f t="shared" si="574"/>
        <v>103065.18862950857</v>
      </c>
    </row>
    <row r="3032" spans="1:16" x14ac:dyDescent="0.4">
      <c r="A3032" s="1">
        <v>3031</v>
      </c>
      <c r="B3032" s="21">
        <v>42844</v>
      </c>
      <c r="C3032" s="43">
        <v>3</v>
      </c>
      <c r="D3032" s="23">
        <v>13052</v>
      </c>
      <c r="E3032" s="25">
        <f t="shared" si="575"/>
        <v>12265.75</v>
      </c>
      <c r="F3032" s="25">
        <f t="shared" si="576"/>
        <v>12298.125</v>
      </c>
      <c r="G3032" s="25">
        <f t="shared" si="565"/>
        <v>1.0612999949179245</v>
      </c>
      <c r="H3032" s="25">
        <f t="shared" si="572"/>
        <v>0.99623085886831275</v>
      </c>
      <c r="I3032" s="4">
        <f t="shared" si="566"/>
        <v>13101.380953835003</v>
      </c>
      <c r="J3032" s="25">
        <f t="shared" si="573"/>
        <v>13265.324659804532</v>
      </c>
      <c r="K3032" s="15">
        <f t="shared" si="567"/>
        <v>13215.325779004077</v>
      </c>
      <c r="L3032" s="36">
        <f t="shared" si="568"/>
        <v>-163.32577900407705</v>
      </c>
      <c r="M3032" s="36">
        <f t="shared" si="569"/>
        <v>163.32577900407705</v>
      </c>
      <c r="N3032" s="36">
        <f t="shared" si="570"/>
        <v>1.2513467591486136E-2</v>
      </c>
      <c r="O3032" s="36">
        <f t="shared" si="571"/>
        <v>26675.310087288617</v>
      </c>
      <c r="P3032" s="35">
        <f t="shared" si="574"/>
        <v>26675.310087288617</v>
      </c>
    </row>
    <row r="3033" spans="1:16" x14ac:dyDescent="0.4">
      <c r="A3033" s="1">
        <v>3032</v>
      </c>
      <c r="B3033" s="21">
        <v>42845</v>
      </c>
      <c r="C3033" s="43">
        <v>4</v>
      </c>
      <c r="D3033" s="23">
        <v>10480</v>
      </c>
      <c r="E3033" s="25">
        <f t="shared" si="575"/>
        <v>12330.5</v>
      </c>
      <c r="F3033" s="25">
        <f t="shared" si="576"/>
        <v>12126</v>
      </c>
      <c r="G3033" s="25">
        <f t="shared" si="565"/>
        <v>0.86425861784595082</v>
      </c>
      <c r="H3033" s="25">
        <f t="shared" si="572"/>
        <v>1.0011677938160828</v>
      </c>
      <c r="I3033" s="4">
        <f t="shared" si="566"/>
        <v>10467.775796157106</v>
      </c>
      <c r="J3033" s="25">
        <f t="shared" si="573"/>
        <v>13265.641079831454</v>
      </c>
      <c r="K3033" s="15">
        <f t="shared" si="567"/>
        <v>13281.132613450854</v>
      </c>
      <c r="L3033" s="36">
        <f t="shared" si="568"/>
        <v>-2801.1326134508545</v>
      </c>
      <c r="M3033" s="36">
        <f t="shared" si="569"/>
        <v>2801.1326134508545</v>
      </c>
      <c r="N3033" s="36">
        <f t="shared" si="570"/>
        <v>0.26728364632164642</v>
      </c>
      <c r="O3033" s="36">
        <f t="shared" si="571"/>
        <v>7846343.9181380142</v>
      </c>
      <c r="P3033" s="35">
        <f t="shared" si="574"/>
        <v>7846343.9181380142</v>
      </c>
    </row>
    <row r="3034" spans="1:16" x14ac:dyDescent="0.4">
      <c r="A3034" s="1">
        <v>3033</v>
      </c>
      <c r="B3034" s="21">
        <v>42846</v>
      </c>
      <c r="C3034" s="43">
        <v>1</v>
      </c>
      <c r="D3034" s="23">
        <v>12851</v>
      </c>
      <c r="E3034" s="25">
        <f t="shared" si="575"/>
        <v>11921.5</v>
      </c>
      <c r="F3034" s="25">
        <f t="shared" si="576"/>
        <v>11570.625</v>
      </c>
      <c r="G3034" s="25">
        <f t="shared" si="565"/>
        <v>1.1106573758980176</v>
      </c>
      <c r="H3034" s="25">
        <f t="shared" si="572"/>
        <v>1.0029760598604931</v>
      </c>
      <c r="I3034" s="4">
        <f t="shared" si="566"/>
        <v>12812.86813743838</v>
      </c>
      <c r="J3034" s="25">
        <f t="shared" si="573"/>
        <v>13265.957499858374</v>
      </c>
      <c r="K3034" s="15">
        <f t="shared" si="567"/>
        <v>13305.437783484709</v>
      </c>
      <c r="L3034" s="36">
        <f t="shared" si="568"/>
        <v>-454.43778348470914</v>
      </c>
      <c r="M3034" s="36">
        <f t="shared" si="569"/>
        <v>454.43778348470914</v>
      </c>
      <c r="N3034" s="36">
        <f t="shared" si="570"/>
        <v>3.5362056142300924E-2</v>
      </c>
      <c r="O3034" s="36">
        <f t="shared" si="571"/>
        <v>206513.69905849537</v>
      </c>
      <c r="P3034" s="35">
        <f t="shared" si="574"/>
        <v>206513.69905849537</v>
      </c>
    </row>
    <row r="3035" spans="1:16" x14ac:dyDescent="0.4">
      <c r="A3035" s="1">
        <v>3034</v>
      </c>
      <c r="B3035" s="21">
        <v>42847</v>
      </c>
      <c r="C3035" s="43">
        <v>2</v>
      </c>
      <c r="D3035" s="23">
        <v>11303</v>
      </c>
      <c r="E3035" s="25">
        <f t="shared" si="575"/>
        <v>11219.75</v>
      </c>
      <c r="F3035" s="25">
        <f t="shared" si="576"/>
        <v>11421.75</v>
      </c>
      <c r="G3035" s="25">
        <f t="shared" si="565"/>
        <v>0.98960316939173065</v>
      </c>
      <c r="H3035" s="25">
        <f t="shared" si="572"/>
        <v>0.99962528745511148</v>
      </c>
      <c r="I3035" s="4">
        <f t="shared" si="566"/>
        <v>11307.236963538266</v>
      </c>
      <c r="J3035" s="25">
        <f t="shared" si="573"/>
        <v>13266.273919885294</v>
      </c>
      <c r="K3035" s="15">
        <f t="shared" si="567"/>
        <v>13261.302880623585</v>
      </c>
      <c r="L3035" s="36">
        <f t="shared" si="568"/>
        <v>-1958.3028806235852</v>
      </c>
      <c r="M3035" s="36">
        <f t="shared" si="569"/>
        <v>1958.3028806235852</v>
      </c>
      <c r="N3035" s="36">
        <f t="shared" si="570"/>
        <v>0.17325514293759048</v>
      </c>
      <c r="O3035" s="36">
        <f t="shared" si="571"/>
        <v>3834950.1722586318</v>
      </c>
      <c r="P3035" s="35">
        <f t="shared" si="574"/>
        <v>3834950.1722586318</v>
      </c>
    </row>
    <row r="3036" spans="1:16" x14ac:dyDescent="0.4">
      <c r="A3036" s="1">
        <v>3035</v>
      </c>
      <c r="B3036" s="21">
        <v>42848</v>
      </c>
      <c r="C3036" s="43">
        <v>3</v>
      </c>
      <c r="D3036" s="23">
        <v>10245</v>
      </c>
      <c r="E3036" s="25">
        <f t="shared" si="575"/>
        <v>11623.75</v>
      </c>
      <c r="F3036" s="25">
        <f t="shared" si="576"/>
        <v>11855.125</v>
      </c>
      <c r="G3036" s="25">
        <f t="shared" si="565"/>
        <v>0.86418321190202552</v>
      </c>
      <c r="H3036" s="25">
        <f t="shared" si="572"/>
        <v>0.99623085886831275</v>
      </c>
      <c r="I3036" s="4">
        <f t="shared" si="566"/>
        <v>10283.760946371407</v>
      </c>
      <c r="J3036" s="25">
        <f t="shared" si="573"/>
        <v>13266.590339912216</v>
      </c>
      <c r="K3036" s="15">
        <f t="shared" si="567"/>
        <v>13216.586688584808</v>
      </c>
      <c r="L3036" s="36">
        <f t="shared" si="568"/>
        <v>-2971.5866885848081</v>
      </c>
      <c r="M3036" s="36">
        <f t="shared" si="569"/>
        <v>2971.5866885848081</v>
      </c>
      <c r="N3036" s="36">
        <f t="shared" si="570"/>
        <v>0.29005238541579387</v>
      </c>
      <c r="O3036" s="36">
        <f t="shared" si="571"/>
        <v>8830327.4477744251</v>
      </c>
      <c r="P3036" s="35">
        <f t="shared" si="574"/>
        <v>8830327.4477744251</v>
      </c>
    </row>
    <row r="3037" spans="1:16" x14ac:dyDescent="0.4">
      <c r="A3037" s="1">
        <v>3036</v>
      </c>
      <c r="B3037" s="21">
        <v>42849</v>
      </c>
      <c r="C3037" s="43">
        <v>4</v>
      </c>
      <c r="D3037" s="23">
        <v>12096</v>
      </c>
      <c r="E3037" s="25">
        <f t="shared" si="575"/>
        <v>12086.5</v>
      </c>
      <c r="F3037" s="25">
        <f t="shared" si="576"/>
        <v>12364</v>
      </c>
      <c r="G3037" s="25">
        <f t="shared" si="565"/>
        <v>0.97832416693626656</v>
      </c>
      <c r="H3037" s="25">
        <f t="shared" si="572"/>
        <v>1.0011677938160828</v>
      </c>
      <c r="I3037" s="4">
        <f t="shared" si="566"/>
        <v>12081.89084258744</v>
      </c>
      <c r="J3037" s="25">
        <f t="shared" si="573"/>
        <v>13266.906759939136</v>
      </c>
      <c r="K3037" s="15">
        <f t="shared" si="567"/>
        <v>13282.399771611941</v>
      </c>
      <c r="L3037" s="36">
        <f t="shared" si="568"/>
        <v>-1186.3997716119411</v>
      </c>
      <c r="M3037" s="36">
        <f t="shared" si="569"/>
        <v>1186.3997716119411</v>
      </c>
      <c r="N3037" s="36">
        <f t="shared" si="570"/>
        <v>9.808199170072264E-2</v>
      </c>
      <c r="O3037" s="36">
        <f t="shared" si="571"/>
        <v>1407544.4180808661</v>
      </c>
      <c r="P3037" s="35">
        <f t="shared" si="574"/>
        <v>1407544.4180808661</v>
      </c>
    </row>
    <row r="3038" spans="1:16" x14ac:dyDescent="0.4">
      <c r="A3038" s="1">
        <v>3037</v>
      </c>
      <c r="B3038" s="21">
        <v>42850</v>
      </c>
      <c r="C3038" s="43">
        <v>1</v>
      </c>
      <c r="D3038" s="23">
        <v>14702</v>
      </c>
      <c r="E3038" s="25">
        <f t="shared" si="575"/>
        <v>12641.5</v>
      </c>
      <c r="F3038" s="25">
        <f t="shared" si="576"/>
        <v>12601.875</v>
      </c>
      <c r="G3038" s="25">
        <f t="shared" si="565"/>
        <v>1.1666517879283838</v>
      </c>
      <c r="H3038" s="25">
        <f t="shared" si="572"/>
        <v>1.0029760598604931</v>
      </c>
      <c r="I3038" s="4">
        <f t="shared" si="566"/>
        <v>14658.375796172986</v>
      </c>
      <c r="J3038" s="25">
        <f t="shared" si="573"/>
        <v>13267.223179966057</v>
      </c>
      <c r="K3038" s="15">
        <f t="shared" si="567"/>
        <v>13306.707230332157</v>
      </c>
      <c r="L3038" s="36">
        <f t="shared" si="568"/>
        <v>1395.2927696678435</v>
      </c>
      <c r="M3038" s="36">
        <f t="shared" si="569"/>
        <v>1395.2927696678435</v>
      </c>
      <c r="N3038" s="36">
        <f t="shared" si="570"/>
        <v>9.490496324771075E-2</v>
      </c>
      <c r="O3038" s="36">
        <f t="shared" si="571"/>
        <v>1946841.9130873617</v>
      </c>
      <c r="P3038" s="35">
        <f t="shared" si="574"/>
        <v>1946841.9130873617</v>
      </c>
    </row>
    <row r="3039" spans="1:16" x14ac:dyDescent="0.4">
      <c r="A3039" s="1">
        <v>3038</v>
      </c>
      <c r="B3039" s="21">
        <v>42851</v>
      </c>
      <c r="C3039" s="43">
        <v>2</v>
      </c>
      <c r="D3039" s="23">
        <v>13523</v>
      </c>
      <c r="E3039" s="25">
        <f t="shared" si="575"/>
        <v>12562.25</v>
      </c>
      <c r="F3039" s="25">
        <f t="shared" si="576"/>
        <v>12895.125</v>
      </c>
      <c r="G3039" s="25">
        <f t="shared" si="565"/>
        <v>1.0486908812438809</v>
      </c>
      <c r="H3039" s="25">
        <f t="shared" si="572"/>
        <v>0.99962528745511148</v>
      </c>
      <c r="I3039" s="4">
        <f t="shared" si="566"/>
        <v>13528.069137213834</v>
      </c>
      <c r="J3039" s="25">
        <f t="shared" si="573"/>
        <v>13267.539599992979</v>
      </c>
      <c r="K3039" s="15">
        <f t="shared" si="567"/>
        <v>13262.568086465057</v>
      </c>
      <c r="L3039" s="36">
        <f t="shared" si="568"/>
        <v>260.43191353494331</v>
      </c>
      <c r="M3039" s="36">
        <f t="shared" si="569"/>
        <v>260.43191353494331</v>
      </c>
      <c r="N3039" s="36">
        <f t="shared" si="570"/>
        <v>1.925844217517883E-2</v>
      </c>
      <c r="O3039" s="36">
        <f t="shared" si="571"/>
        <v>67824.781587472185</v>
      </c>
      <c r="P3039" s="35">
        <f t="shared" si="574"/>
        <v>67824.781587472185</v>
      </c>
    </row>
    <row r="3040" spans="1:16" x14ac:dyDescent="0.4">
      <c r="A3040" s="1">
        <v>3039</v>
      </c>
      <c r="B3040" s="21">
        <v>42852</v>
      </c>
      <c r="C3040" s="43">
        <v>3</v>
      </c>
      <c r="D3040" s="23">
        <v>9928</v>
      </c>
      <c r="E3040" s="25">
        <f t="shared" si="575"/>
        <v>13228</v>
      </c>
      <c r="F3040" s="25">
        <f t="shared" si="576"/>
        <v>13186.625</v>
      </c>
      <c r="G3040" s="25">
        <f t="shared" si="565"/>
        <v>0.75288407761652432</v>
      </c>
      <c r="H3040" s="25">
        <f t="shared" si="572"/>
        <v>0.99623085886831275</v>
      </c>
      <c r="I3040" s="4">
        <f t="shared" si="566"/>
        <v>9965.56160815767</v>
      </c>
      <c r="J3040" s="25">
        <f t="shared" si="573"/>
        <v>13267.856020019899</v>
      </c>
      <c r="K3040" s="15">
        <f t="shared" si="567"/>
        <v>13217.847598165537</v>
      </c>
      <c r="L3040" s="36">
        <f t="shared" si="568"/>
        <v>-3289.8475981655374</v>
      </c>
      <c r="M3040" s="36">
        <f t="shared" si="569"/>
        <v>3289.8475981655374</v>
      </c>
      <c r="N3040" s="36">
        <f t="shared" si="570"/>
        <v>0.3313706283406061</v>
      </c>
      <c r="O3040" s="36">
        <f t="shared" si="571"/>
        <v>10823097.219155556</v>
      </c>
      <c r="P3040" s="35">
        <f t="shared" si="574"/>
        <v>10823097.219155556</v>
      </c>
    </row>
    <row r="3041" spans="1:16" x14ac:dyDescent="0.4">
      <c r="A3041" s="1">
        <v>3040</v>
      </c>
      <c r="B3041" s="21">
        <v>42853</v>
      </c>
      <c r="C3041" s="43">
        <v>4</v>
      </c>
      <c r="D3041" s="23">
        <v>14759</v>
      </c>
      <c r="E3041" s="25">
        <f t="shared" si="575"/>
        <v>13145.25</v>
      </c>
      <c r="F3041" s="25">
        <f t="shared" si="576"/>
        <v>13209.375</v>
      </c>
      <c r="G3041" s="25">
        <f t="shared" si="565"/>
        <v>1.1173125147859002</v>
      </c>
      <c r="H3041" s="25">
        <f t="shared" si="572"/>
        <v>1.0011677938160828</v>
      </c>
      <c r="I3041" s="4">
        <f t="shared" si="566"/>
        <v>14741.784635065147</v>
      </c>
      <c r="J3041" s="25">
        <f t="shared" si="573"/>
        <v>13268.172440046819</v>
      </c>
      <c r="K3041" s="15">
        <f t="shared" si="567"/>
        <v>13283.666929773026</v>
      </c>
      <c r="L3041" s="36">
        <f t="shared" si="568"/>
        <v>1475.3330702269741</v>
      </c>
      <c r="M3041" s="36">
        <f t="shared" si="569"/>
        <v>1475.3330702269741</v>
      </c>
      <c r="N3041" s="36">
        <f t="shared" si="570"/>
        <v>9.996158752130728E-2</v>
      </c>
      <c r="O3041" s="36">
        <f t="shared" si="571"/>
        <v>2176607.6681053499</v>
      </c>
      <c r="P3041" s="35">
        <f t="shared" si="574"/>
        <v>2176607.6681053499</v>
      </c>
    </row>
    <row r="3042" spans="1:16" x14ac:dyDescent="0.4">
      <c r="A3042" s="1">
        <v>3041</v>
      </c>
      <c r="B3042" s="21">
        <v>42854</v>
      </c>
      <c r="C3042" s="43">
        <v>1</v>
      </c>
      <c r="D3042" s="23">
        <v>14371</v>
      </c>
      <c r="E3042" s="25">
        <f t="shared" si="575"/>
        <v>13273.5</v>
      </c>
      <c r="F3042" s="25">
        <f t="shared" si="576"/>
        <v>13887</v>
      </c>
      <c r="G3042" s="25">
        <f t="shared" si="565"/>
        <v>1.0348527399726364</v>
      </c>
      <c r="H3042" s="25">
        <f t="shared" si="572"/>
        <v>1.0029760598604931</v>
      </c>
      <c r="I3042" s="4">
        <f t="shared" si="566"/>
        <v>14328.357949041081</v>
      </c>
      <c r="J3042" s="25">
        <f t="shared" si="573"/>
        <v>13268.488860073741</v>
      </c>
      <c r="K3042" s="15">
        <f t="shared" si="567"/>
        <v>13307.976677179606</v>
      </c>
      <c r="L3042" s="36">
        <f t="shared" si="568"/>
        <v>1063.0233228203942</v>
      </c>
      <c r="M3042" s="36">
        <f t="shared" si="569"/>
        <v>1063.0233228203942</v>
      </c>
      <c r="N3042" s="36">
        <f t="shared" si="570"/>
        <v>7.3970031509316969E-2</v>
      </c>
      <c r="O3042" s="36">
        <f t="shared" si="571"/>
        <v>1130018.5848601121</v>
      </c>
      <c r="P3042" s="35">
        <f t="shared" si="574"/>
        <v>1130018.5848601121</v>
      </c>
    </row>
    <row r="3043" spans="1:16" x14ac:dyDescent="0.4">
      <c r="A3043" s="1">
        <v>3042</v>
      </c>
      <c r="B3043" s="21">
        <v>42855</v>
      </c>
      <c r="C3043" s="43">
        <v>2</v>
      </c>
      <c r="D3043" s="23">
        <v>14036</v>
      </c>
      <c r="E3043" s="25">
        <f t="shared" si="575"/>
        <v>14500.5</v>
      </c>
      <c r="F3043" s="25">
        <f t="shared" si="576"/>
        <v>14155.75</v>
      </c>
      <c r="G3043" s="25">
        <f t="shared" si="565"/>
        <v>0.99154054006322523</v>
      </c>
      <c r="H3043" s="25">
        <f t="shared" si="572"/>
        <v>0.99962528745511148</v>
      </c>
      <c r="I3043" s="4">
        <f t="shared" si="566"/>
        <v>14041.261436806431</v>
      </c>
      <c r="J3043" s="25">
        <f t="shared" si="573"/>
        <v>13268.805280100662</v>
      </c>
      <c r="K3043" s="15">
        <f t="shared" si="567"/>
        <v>13263.833292306525</v>
      </c>
      <c r="L3043" s="36">
        <f t="shared" si="568"/>
        <v>772.16670769347547</v>
      </c>
      <c r="M3043" s="36">
        <f t="shared" si="569"/>
        <v>772.16670769347547</v>
      </c>
      <c r="N3043" s="36">
        <f t="shared" si="570"/>
        <v>5.5013302058526323E-2</v>
      </c>
      <c r="O3043" s="36">
        <f t="shared" si="571"/>
        <v>596241.42447018123</v>
      </c>
      <c r="P3043" s="35">
        <f t="shared" si="574"/>
        <v>596241.42447018123</v>
      </c>
    </row>
    <row r="3044" spans="1:16" x14ac:dyDescent="0.4">
      <c r="A3044" s="1">
        <v>3043</v>
      </c>
      <c r="B3044" s="21">
        <v>42856</v>
      </c>
      <c r="C3044" s="43">
        <v>3</v>
      </c>
      <c r="D3044" s="23">
        <v>14836</v>
      </c>
      <c r="E3044" s="25">
        <f t="shared" si="575"/>
        <v>13811</v>
      </c>
      <c r="F3044" s="25">
        <f t="shared" si="576"/>
        <v>13903.875</v>
      </c>
      <c r="G3044" s="25">
        <f t="shared" si="565"/>
        <v>1.0670406631244886</v>
      </c>
      <c r="H3044" s="25">
        <f t="shared" si="572"/>
        <v>0.99623085886831275</v>
      </c>
      <c r="I3044" s="4">
        <f t="shared" si="566"/>
        <v>14892.130541763416</v>
      </c>
      <c r="J3044" s="25">
        <f t="shared" si="573"/>
        <v>13269.121700127582</v>
      </c>
      <c r="K3044" s="15">
        <f t="shared" si="567"/>
        <v>13219.108507746267</v>
      </c>
      <c r="L3044" s="36">
        <f t="shared" si="568"/>
        <v>1616.8914922537333</v>
      </c>
      <c r="M3044" s="36">
        <f t="shared" si="569"/>
        <v>1616.8914922537333</v>
      </c>
      <c r="N3044" s="36">
        <f t="shared" si="570"/>
        <v>0.10898432813788982</v>
      </c>
      <c r="O3044" s="36">
        <f t="shared" si="571"/>
        <v>2614338.0977225043</v>
      </c>
      <c r="P3044" s="35">
        <f t="shared" si="574"/>
        <v>2614338.0977225043</v>
      </c>
    </row>
    <row r="3045" spans="1:16" x14ac:dyDescent="0.4">
      <c r="A3045" s="1">
        <v>3044</v>
      </c>
      <c r="B3045" s="21">
        <v>42857</v>
      </c>
      <c r="C3045" s="43">
        <v>4</v>
      </c>
      <c r="D3045" s="23">
        <v>12001</v>
      </c>
      <c r="E3045" s="25">
        <f t="shared" si="575"/>
        <v>13996.75</v>
      </c>
      <c r="F3045" s="25">
        <f t="shared" si="576"/>
        <v>13337.375</v>
      </c>
      <c r="G3045" s="25">
        <f t="shared" si="565"/>
        <v>0.8998022474437436</v>
      </c>
      <c r="H3045" s="25">
        <f t="shared" si="572"/>
        <v>1.0011677938160828</v>
      </c>
      <c r="I3045" s="4">
        <f t="shared" si="566"/>
        <v>11987.001653595556</v>
      </c>
      <c r="J3045" s="25">
        <f t="shared" si="573"/>
        <v>13269.438120154504</v>
      </c>
      <c r="K3045" s="15">
        <f t="shared" si="567"/>
        <v>13284.934087934114</v>
      </c>
      <c r="L3045" s="36">
        <f t="shared" si="568"/>
        <v>-1283.9340879341144</v>
      </c>
      <c r="M3045" s="36">
        <f t="shared" si="569"/>
        <v>1283.9340879341144</v>
      </c>
      <c r="N3045" s="36">
        <f t="shared" si="570"/>
        <v>0.10698559186185437</v>
      </c>
      <c r="O3045" s="36">
        <f t="shared" si="571"/>
        <v>1648486.7421592062</v>
      </c>
      <c r="P3045" s="35">
        <f t="shared" si="574"/>
        <v>1648486.7421592062</v>
      </c>
    </row>
    <row r="3046" spans="1:16" x14ac:dyDescent="0.4">
      <c r="A3046" s="1">
        <v>3045</v>
      </c>
      <c r="B3046" s="21">
        <v>42858</v>
      </c>
      <c r="C3046" s="43">
        <v>1</v>
      </c>
      <c r="D3046" s="23">
        <v>15114</v>
      </c>
      <c r="E3046" s="25">
        <f t="shared" si="575"/>
        <v>12678</v>
      </c>
      <c r="F3046" s="25">
        <f t="shared" si="576"/>
        <v>12371.75</v>
      </c>
      <c r="G3046" s="25">
        <f t="shared" si="565"/>
        <v>1.2216541718026956</v>
      </c>
      <c r="H3046" s="25">
        <f t="shared" si="572"/>
        <v>1.0029760598604931</v>
      </c>
      <c r="I3046" s="4">
        <f t="shared" si="566"/>
        <v>15069.153297738982</v>
      </c>
      <c r="J3046" s="25">
        <f t="shared" si="573"/>
        <v>13269.754540181424</v>
      </c>
      <c r="K3046" s="15">
        <f t="shared" si="567"/>
        <v>13309.246124027053</v>
      </c>
      <c r="L3046" s="36">
        <f t="shared" si="568"/>
        <v>1804.7538759729468</v>
      </c>
      <c r="M3046" s="36">
        <f t="shared" si="569"/>
        <v>1804.7538759729468</v>
      </c>
      <c r="N3046" s="36">
        <f t="shared" si="570"/>
        <v>0.11940941352209521</v>
      </c>
      <c r="O3046" s="36">
        <f t="shared" si="571"/>
        <v>3257136.5528393746</v>
      </c>
      <c r="P3046" s="35">
        <f t="shared" si="574"/>
        <v>3257136.5528393746</v>
      </c>
    </row>
    <row r="3047" spans="1:16" x14ac:dyDescent="0.4">
      <c r="A3047" s="1">
        <v>3046</v>
      </c>
      <c r="B3047" s="21">
        <v>42859</v>
      </c>
      <c r="C3047" s="43">
        <v>2</v>
      </c>
      <c r="D3047" s="23">
        <v>8761</v>
      </c>
      <c r="E3047" s="25">
        <f t="shared" si="575"/>
        <v>12065.5</v>
      </c>
      <c r="F3047" s="25">
        <f t="shared" si="576"/>
        <v>12176.125</v>
      </c>
      <c r="G3047" s="25">
        <f t="shared" si="565"/>
        <v>0.71952283669886763</v>
      </c>
      <c r="H3047" s="25">
        <f t="shared" si="572"/>
        <v>0.99962528745511148</v>
      </c>
      <c r="I3047" s="4">
        <f t="shared" si="566"/>
        <v>8764.2840871944391</v>
      </c>
      <c r="J3047" s="25">
        <f t="shared" si="573"/>
        <v>13270.070960208344</v>
      </c>
      <c r="K3047" s="15">
        <f t="shared" si="567"/>
        <v>13265.098498147994</v>
      </c>
      <c r="L3047" s="36">
        <f t="shared" si="568"/>
        <v>-4504.0984981479942</v>
      </c>
      <c r="M3047" s="36">
        <f t="shared" si="569"/>
        <v>4504.0984981479942</v>
      </c>
      <c r="N3047" s="36">
        <f t="shared" si="570"/>
        <v>0.51410780711653858</v>
      </c>
      <c r="O3047" s="36">
        <f t="shared" si="571"/>
        <v>20286903.281019017</v>
      </c>
      <c r="P3047" s="35">
        <f t="shared" si="574"/>
        <v>20286903.281019017</v>
      </c>
    </row>
    <row r="3048" spans="1:16" x14ac:dyDescent="0.4">
      <c r="A3048" s="1">
        <v>3047</v>
      </c>
      <c r="B3048" s="21">
        <v>42860</v>
      </c>
      <c r="C3048" s="43">
        <v>3</v>
      </c>
      <c r="D3048" s="23">
        <v>12386</v>
      </c>
      <c r="E3048" s="25">
        <f t="shared" si="575"/>
        <v>12286.75</v>
      </c>
      <c r="F3048" s="25">
        <f t="shared" si="576"/>
        <v>11718.875</v>
      </c>
      <c r="G3048" s="25">
        <f t="shared" si="565"/>
        <v>1.0569273927744771</v>
      </c>
      <c r="H3048" s="25">
        <f t="shared" si="572"/>
        <v>0.99623085886831275</v>
      </c>
      <c r="I3048" s="4">
        <f t="shared" si="566"/>
        <v>12432.861208565764</v>
      </c>
      <c r="J3048" s="25">
        <f t="shared" si="573"/>
        <v>13270.387380235266</v>
      </c>
      <c r="K3048" s="15">
        <f t="shared" si="567"/>
        <v>13220.369417326998</v>
      </c>
      <c r="L3048" s="36">
        <f t="shared" si="568"/>
        <v>-834.36941732699779</v>
      </c>
      <c r="M3048" s="36">
        <f t="shared" si="569"/>
        <v>834.36941732699779</v>
      </c>
      <c r="N3048" s="36">
        <f t="shared" si="570"/>
        <v>6.7363912266025977E-2</v>
      </c>
      <c r="O3048" s="36">
        <f t="shared" si="571"/>
        <v>696172.32457059377</v>
      </c>
      <c r="P3048" s="35">
        <f t="shared" si="574"/>
        <v>696172.32457059377</v>
      </c>
    </row>
    <row r="3049" spans="1:16" x14ac:dyDescent="0.4">
      <c r="A3049" s="1">
        <v>3048</v>
      </c>
      <c r="B3049" s="21">
        <v>42861</v>
      </c>
      <c r="C3049" s="43">
        <v>4</v>
      </c>
      <c r="D3049" s="23">
        <v>12886</v>
      </c>
      <c r="E3049" s="25">
        <f t="shared" si="575"/>
        <v>11151</v>
      </c>
      <c r="F3049" s="25">
        <f t="shared" si="576"/>
        <v>11512.875</v>
      </c>
      <c r="G3049" s="25">
        <f t="shared" si="565"/>
        <v>1.1192686448867029</v>
      </c>
      <c r="H3049" s="25">
        <f t="shared" si="572"/>
        <v>1.0011677938160828</v>
      </c>
      <c r="I3049" s="4">
        <f t="shared" si="566"/>
        <v>12870.969361572565</v>
      </c>
      <c r="J3049" s="25">
        <f t="shared" si="573"/>
        <v>13270.703800262187</v>
      </c>
      <c r="K3049" s="15">
        <f t="shared" si="567"/>
        <v>13286.201246095199</v>
      </c>
      <c r="L3049" s="36">
        <f t="shared" si="568"/>
        <v>-400.20124609519917</v>
      </c>
      <c r="M3049" s="36">
        <f t="shared" si="569"/>
        <v>400.20124609519917</v>
      </c>
      <c r="N3049" s="36">
        <f t="shared" si="570"/>
        <v>3.10570577444668E-2</v>
      </c>
      <c r="O3049" s="36">
        <f t="shared" si="571"/>
        <v>160161.03737615017</v>
      </c>
      <c r="P3049" s="35">
        <f t="shared" si="574"/>
        <v>160161.03737615017</v>
      </c>
    </row>
    <row r="3050" spans="1:16" x14ac:dyDescent="0.4">
      <c r="A3050" s="1">
        <v>3049</v>
      </c>
      <c r="B3050" s="21">
        <v>42862</v>
      </c>
      <c r="C3050" s="43">
        <v>1</v>
      </c>
      <c r="D3050" s="23">
        <v>10571</v>
      </c>
      <c r="E3050" s="25">
        <f t="shared" si="575"/>
        <v>11874.75</v>
      </c>
      <c r="F3050" s="25">
        <f t="shared" si="576"/>
        <v>12144.375</v>
      </c>
      <c r="G3050" s="25">
        <f t="shared" si="565"/>
        <v>0.87044413565951317</v>
      </c>
      <c r="H3050" s="25">
        <f t="shared" si="572"/>
        <v>1.0029760598604931</v>
      </c>
      <c r="I3050" s="4">
        <f t="shared" si="566"/>
        <v>10539.633420034324</v>
      </c>
      <c r="J3050" s="25">
        <f t="shared" si="573"/>
        <v>13271.020220289109</v>
      </c>
      <c r="K3050" s="15">
        <f t="shared" si="567"/>
        <v>13310.515570874504</v>
      </c>
      <c r="L3050" s="36">
        <f t="shared" si="568"/>
        <v>-2739.5155708745042</v>
      </c>
      <c r="M3050" s="36">
        <f t="shared" si="569"/>
        <v>2739.5155708745042</v>
      </c>
      <c r="N3050" s="36">
        <f t="shared" si="570"/>
        <v>0.25915387105046866</v>
      </c>
      <c r="O3050" s="36">
        <f t="shared" si="571"/>
        <v>7504945.5630638609</v>
      </c>
      <c r="P3050" s="35">
        <f t="shared" si="574"/>
        <v>7504945.5630638609</v>
      </c>
    </row>
    <row r="3051" spans="1:16" x14ac:dyDescent="0.4">
      <c r="A3051" s="1">
        <v>3050</v>
      </c>
      <c r="B3051" s="21">
        <v>42863</v>
      </c>
      <c r="C3051" s="43">
        <v>2</v>
      </c>
      <c r="D3051" s="23">
        <v>11656</v>
      </c>
      <c r="E3051" s="25">
        <f t="shared" si="575"/>
        <v>12414</v>
      </c>
      <c r="F3051" s="25">
        <f t="shared" si="576"/>
        <v>12744.875</v>
      </c>
      <c r="G3051" s="25">
        <f t="shared" si="565"/>
        <v>0.91456369717239283</v>
      </c>
      <c r="H3051" s="25">
        <f t="shared" si="572"/>
        <v>0.99962528745511148</v>
      </c>
      <c r="I3051" s="4">
        <f t="shared" si="566"/>
        <v>11660.36928664974</v>
      </c>
      <c r="J3051" s="25">
        <f t="shared" si="573"/>
        <v>13271.336640316029</v>
      </c>
      <c r="K3051" s="15">
        <f t="shared" si="567"/>
        <v>13266.363703989464</v>
      </c>
      <c r="L3051" s="36">
        <f t="shared" si="568"/>
        <v>-1610.3637039894638</v>
      </c>
      <c r="M3051" s="36">
        <f t="shared" si="569"/>
        <v>1610.3637039894638</v>
      </c>
      <c r="N3051" s="36">
        <f t="shared" si="570"/>
        <v>0.13815749004714001</v>
      </c>
      <c r="O3051" s="36">
        <f t="shared" si="571"/>
        <v>2593271.2591266655</v>
      </c>
      <c r="P3051" s="35">
        <f t="shared" si="574"/>
        <v>2593271.2591266655</v>
      </c>
    </row>
    <row r="3052" spans="1:16" x14ac:dyDescent="0.4">
      <c r="A3052" s="1">
        <v>3051</v>
      </c>
      <c r="B3052" s="21">
        <v>42864</v>
      </c>
      <c r="C3052" s="43">
        <v>3</v>
      </c>
      <c r="D3052" s="23">
        <v>14543</v>
      </c>
      <c r="E3052" s="25">
        <f t="shared" si="575"/>
        <v>13075.75</v>
      </c>
      <c r="F3052" s="25">
        <f t="shared" si="576"/>
        <v>13442</v>
      </c>
      <c r="G3052" s="25">
        <f t="shared" si="565"/>
        <v>1.0819074542478797</v>
      </c>
      <c r="H3052" s="25">
        <f t="shared" si="572"/>
        <v>0.99623085886831275</v>
      </c>
      <c r="I3052" s="4">
        <f t="shared" si="566"/>
        <v>14598.022005181003</v>
      </c>
      <c r="J3052" s="25">
        <f t="shared" si="573"/>
        <v>13271.653060342949</v>
      </c>
      <c r="K3052" s="15">
        <f t="shared" si="567"/>
        <v>13221.630326907727</v>
      </c>
      <c r="L3052" s="36">
        <f t="shared" si="568"/>
        <v>1321.3696730922729</v>
      </c>
      <c r="M3052" s="36">
        <f t="shared" si="569"/>
        <v>1321.3696730922729</v>
      </c>
      <c r="N3052" s="36">
        <f t="shared" si="570"/>
        <v>9.0859497565307909E-2</v>
      </c>
      <c r="O3052" s="36">
        <f t="shared" si="571"/>
        <v>1746017.8129679803</v>
      </c>
      <c r="P3052" s="35">
        <f t="shared" si="574"/>
        <v>1746017.8129679803</v>
      </c>
    </row>
    <row r="3053" spans="1:16" x14ac:dyDescent="0.4">
      <c r="A3053" s="1">
        <v>3052</v>
      </c>
      <c r="B3053" s="21">
        <v>42865</v>
      </c>
      <c r="C3053" s="43">
        <v>4</v>
      </c>
      <c r="D3053" s="23">
        <v>15533</v>
      </c>
      <c r="E3053" s="25">
        <f t="shared" si="575"/>
        <v>13808.25</v>
      </c>
      <c r="F3053" s="25">
        <f t="shared" si="576"/>
        <v>14371.125</v>
      </c>
      <c r="G3053" s="25">
        <f t="shared" ref="G3053:G3116" si="577">D3053/F3053</f>
        <v>1.0808478807330673</v>
      </c>
      <c r="H3053" s="25">
        <f t="shared" si="572"/>
        <v>1.0011677938160828</v>
      </c>
      <c r="I3053" s="4">
        <f t="shared" ref="I3053:I3116" si="578">D3053/H3053</f>
        <v>15514.881816956902</v>
      </c>
      <c r="J3053" s="25">
        <f t="shared" si="573"/>
        <v>13271.969480369871</v>
      </c>
      <c r="K3053" s="15">
        <f t="shared" ref="K3053:K3116" si="579">H3053*J3053</f>
        <v>13287.468404256286</v>
      </c>
      <c r="L3053" s="36">
        <f t="shared" ref="L3053:L3116" si="580">D3053-K3053</f>
        <v>2245.5315957437142</v>
      </c>
      <c r="M3053" s="36">
        <f t="shared" ref="M3053:M3116" si="581">ABS(L3053)</f>
        <v>2245.5315957437142</v>
      </c>
      <c r="N3053" s="36">
        <f t="shared" ref="N3053:N3116" si="582">M3053/D3053</f>
        <v>0.14456522215565018</v>
      </c>
      <c r="O3053" s="36">
        <f t="shared" ref="O3053:O3116" si="583">L3053^2</f>
        <v>5042412.1474833116</v>
      </c>
      <c r="P3053" s="35">
        <f t="shared" si="574"/>
        <v>5042412.1474833116</v>
      </c>
    </row>
    <row r="3054" spans="1:16" x14ac:dyDescent="0.4">
      <c r="A3054" s="1">
        <v>3053</v>
      </c>
      <c r="B3054" s="21">
        <v>42866</v>
      </c>
      <c r="C3054" s="43">
        <v>1</v>
      </c>
      <c r="D3054" s="23">
        <v>13501</v>
      </c>
      <c r="E3054" s="25">
        <f t="shared" si="575"/>
        <v>14934</v>
      </c>
      <c r="F3054" s="25">
        <f t="shared" si="576"/>
        <v>14804.25</v>
      </c>
      <c r="G3054" s="25">
        <f t="shared" si="577"/>
        <v>0.91196784707094247</v>
      </c>
      <c r="H3054" s="25">
        <f t="shared" si="572"/>
        <v>1.0029760598604931</v>
      </c>
      <c r="I3054" s="4">
        <f t="shared" si="578"/>
        <v>13460.939438452693</v>
      </c>
      <c r="J3054" s="25">
        <f t="shared" si="573"/>
        <v>13272.285900396791</v>
      </c>
      <c r="K3054" s="15">
        <f t="shared" si="579"/>
        <v>13311.785017721952</v>
      </c>
      <c r="L3054" s="36">
        <f t="shared" si="580"/>
        <v>189.21498227804841</v>
      </c>
      <c r="M3054" s="36">
        <f t="shared" si="581"/>
        <v>189.21498227804841</v>
      </c>
      <c r="N3054" s="36">
        <f t="shared" si="582"/>
        <v>1.4014886473449997E-2</v>
      </c>
      <c r="O3054" s="36">
        <f t="shared" si="583"/>
        <v>35802.309518482172</v>
      </c>
      <c r="P3054" s="35">
        <f t="shared" si="574"/>
        <v>35802.309518482172</v>
      </c>
    </row>
    <row r="3055" spans="1:16" x14ac:dyDescent="0.4">
      <c r="A3055" s="1">
        <v>3054</v>
      </c>
      <c r="B3055" s="21">
        <v>42867</v>
      </c>
      <c r="C3055" s="43">
        <v>2</v>
      </c>
      <c r="D3055" s="23">
        <v>16159</v>
      </c>
      <c r="E3055" s="25">
        <f t="shared" si="575"/>
        <v>14674.5</v>
      </c>
      <c r="F3055" s="25">
        <f t="shared" si="576"/>
        <v>14369.5</v>
      </c>
      <c r="G3055" s="25">
        <f t="shared" si="577"/>
        <v>1.1245346045443474</v>
      </c>
      <c r="H3055" s="25">
        <f t="shared" si="572"/>
        <v>0.99962528745511148</v>
      </c>
      <c r="I3055" s="4">
        <f t="shared" si="578"/>
        <v>16165.057249740319</v>
      </c>
      <c r="J3055" s="25">
        <f t="shared" si="573"/>
        <v>13272.602320423712</v>
      </c>
      <c r="K3055" s="15">
        <f t="shared" si="579"/>
        <v>13267.628909830932</v>
      </c>
      <c r="L3055" s="36">
        <f t="shared" si="580"/>
        <v>2891.3710901690683</v>
      </c>
      <c r="M3055" s="36">
        <f t="shared" si="581"/>
        <v>2891.3710901690683</v>
      </c>
      <c r="N3055" s="36">
        <f t="shared" si="582"/>
        <v>0.1789325509108898</v>
      </c>
      <c r="O3055" s="36">
        <f t="shared" si="583"/>
        <v>8360026.7810654668</v>
      </c>
      <c r="P3055" s="35">
        <f t="shared" si="574"/>
        <v>8360026.7810654668</v>
      </c>
    </row>
    <row r="3056" spans="1:16" x14ac:dyDescent="0.4">
      <c r="A3056" s="1">
        <v>3055</v>
      </c>
      <c r="B3056" s="21">
        <v>42868</v>
      </c>
      <c r="C3056" s="43">
        <v>3</v>
      </c>
      <c r="D3056" s="23">
        <v>13505</v>
      </c>
      <c r="E3056" s="25">
        <f t="shared" si="575"/>
        <v>14064.5</v>
      </c>
      <c r="F3056" s="25">
        <f t="shared" si="576"/>
        <v>13714.875</v>
      </c>
      <c r="G3056" s="25">
        <f t="shared" si="577"/>
        <v>0.98469727212242186</v>
      </c>
      <c r="H3056" s="25">
        <f t="shared" si="572"/>
        <v>0.99623085886831275</v>
      </c>
      <c r="I3056" s="4">
        <f t="shared" si="578"/>
        <v>13556.094834626243</v>
      </c>
      <c r="J3056" s="25">
        <f t="shared" si="573"/>
        <v>13272.918740450634</v>
      </c>
      <c r="K3056" s="15">
        <f t="shared" si="579"/>
        <v>13222.891236488458</v>
      </c>
      <c r="L3056" s="36">
        <f t="shared" si="580"/>
        <v>282.10876351154184</v>
      </c>
      <c r="M3056" s="36">
        <f t="shared" si="581"/>
        <v>282.10876351154184</v>
      </c>
      <c r="N3056" s="36">
        <f t="shared" si="582"/>
        <v>2.0889208701335937E-2</v>
      </c>
      <c r="O3056" s="36">
        <f t="shared" si="583"/>
        <v>79585.354450011044</v>
      </c>
      <c r="P3056" s="35">
        <f t="shared" si="574"/>
        <v>79585.354450011044</v>
      </c>
    </row>
    <row r="3057" spans="1:16" x14ac:dyDescent="0.4">
      <c r="A3057" s="1">
        <v>3056</v>
      </c>
      <c r="B3057" s="21">
        <v>42869</v>
      </c>
      <c r="C3057" s="43">
        <v>4</v>
      </c>
      <c r="D3057" s="23">
        <v>13093</v>
      </c>
      <c r="E3057" s="25">
        <f t="shared" si="575"/>
        <v>13365.25</v>
      </c>
      <c r="F3057" s="25">
        <f t="shared" si="576"/>
        <v>12873</v>
      </c>
      <c r="G3057" s="25">
        <f t="shared" si="577"/>
        <v>1.0170900334032471</v>
      </c>
      <c r="H3057" s="25">
        <f t="shared" si="572"/>
        <v>1.0011677938160828</v>
      </c>
      <c r="I3057" s="4">
        <f t="shared" si="578"/>
        <v>13077.727910218035</v>
      </c>
      <c r="J3057" s="25">
        <f t="shared" si="573"/>
        <v>13273.235160477554</v>
      </c>
      <c r="K3057" s="15">
        <f t="shared" si="579"/>
        <v>13288.735562417372</v>
      </c>
      <c r="L3057" s="36">
        <f t="shared" si="580"/>
        <v>-195.73556241737242</v>
      </c>
      <c r="M3057" s="36">
        <f t="shared" si="581"/>
        <v>195.73556241737242</v>
      </c>
      <c r="N3057" s="36">
        <f t="shared" si="582"/>
        <v>1.4949634340286597E-2</v>
      </c>
      <c r="O3057" s="36">
        <f t="shared" si="583"/>
        <v>38312.410394845094</v>
      </c>
      <c r="P3057" s="35">
        <f t="shared" si="574"/>
        <v>38312.410394845094</v>
      </c>
    </row>
    <row r="3058" spans="1:16" x14ac:dyDescent="0.4">
      <c r="A3058" s="1">
        <v>3057</v>
      </c>
      <c r="B3058" s="21">
        <v>42870</v>
      </c>
      <c r="C3058" s="43">
        <v>1</v>
      </c>
      <c r="D3058" s="23">
        <v>10704</v>
      </c>
      <c r="E3058" s="25">
        <f t="shared" si="575"/>
        <v>12380.75</v>
      </c>
      <c r="F3058" s="25">
        <f t="shared" si="576"/>
        <v>12511.5</v>
      </c>
      <c r="G3058" s="25">
        <f t="shared" si="577"/>
        <v>0.85553290972305474</v>
      </c>
      <c r="H3058" s="25">
        <f t="shared" si="572"/>
        <v>1.0029760598604931</v>
      </c>
      <c r="I3058" s="4">
        <f t="shared" si="578"/>
        <v>10672.238778549561</v>
      </c>
      <c r="J3058" s="25">
        <f t="shared" si="573"/>
        <v>13273.551580504474</v>
      </c>
      <c r="K3058" s="15">
        <f t="shared" si="579"/>
        <v>13313.054464569399</v>
      </c>
      <c r="L3058" s="36">
        <f t="shared" si="580"/>
        <v>-2609.054464569399</v>
      </c>
      <c r="M3058" s="36">
        <f t="shared" si="581"/>
        <v>2609.054464569399</v>
      </c>
      <c r="N3058" s="36">
        <f t="shared" si="582"/>
        <v>0.24374574594258211</v>
      </c>
      <c r="O3058" s="36">
        <f t="shared" si="583"/>
        <v>6807165.1990895132</v>
      </c>
      <c r="P3058" s="35">
        <f t="shared" si="574"/>
        <v>6807165.1990895132</v>
      </c>
    </row>
    <row r="3059" spans="1:16" x14ac:dyDescent="0.4">
      <c r="A3059" s="1">
        <v>3058</v>
      </c>
      <c r="B3059" s="21">
        <v>42871</v>
      </c>
      <c r="C3059" s="43">
        <v>2</v>
      </c>
      <c r="D3059" s="23">
        <v>12221</v>
      </c>
      <c r="E3059" s="25">
        <f t="shared" si="575"/>
        <v>12642.25</v>
      </c>
      <c r="F3059" s="25">
        <f t="shared" si="576"/>
        <v>12451.875</v>
      </c>
      <c r="G3059" s="25">
        <f t="shared" si="577"/>
        <v>0.98145861567033077</v>
      </c>
      <c r="H3059" s="25">
        <f t="shared" si="572"/>
        <v>0.99962528745511148</v>
      </c>
      <c r="I3059" s="4">
        <f t="shared" si="578"/>
        <v>12225.581078598703</v>
      </c>
      <c r="J3059" s="25">
        <f t="shared" si="573"/>
        <v>13273.868000531396</v>
      </c>
      <c r="K3059" s="15">
        <f t="shared" si="579"/>
        <v>13268.894115672403</v>
      </c>
      <c r="L3059" s="36">
        <f t="shared" si="580"/>
        <v>-1047.8941156724031</v>
      </c>
      <c r="M3059" s="36">
        <f t="shared" si="581"/>
        <v>1047.8941156724031</v>
      </c>
      <c r="N3059" s="36">
        <f t="shared" si="582"/>
        <v>8.5745365818869421E-2</v>
      </c>
      <c r="O3059" s="36">
        <f t="shared" si="583"/>
        <v>1098082.0776608477</v>
      </c>
      <c r="P3059" s="35">
        <f t="shared" si="574"/>
        <v>1098082.0776608477</v>
      </c>
    </row>
    <row r="3060" spans="1:16" x14ac:dyDescent="0.4">
      <c r="A3060" s="1">
        <v>3059</v>
      </c>
      <c r="B3060" s="21">
        <v>42872</v>
      </c>
      <c r="C3060" s="43">
        <v>3</v>
      </c>
      <c r="D3060" s="23">
        <v>14551</v>
      </c>
      <c r="E3060" s="25">
        <f t="shared" si="575"/>
        <v>12261.5</v>
      </c>
      <c r="F3060" s="25">
        <f t="shared" si="576"/>
        <v>12573.375</v>
      </c>
      <c r="G3060" s="25">
        <f t="shared" si="577"/>
        <v>1.1572867269130205</v>
      </c>
      <c r="H3060" s="25">
        <f t="shared" si="572"/>
        <v>0.99623085886831275</v>
      </c>
      <c r="I3060" s="4">
        <f t="shared" si="578"/>
        <v>14606.052272391444</v>
      </c>
      <c r="J3060" s="25">
        <f t="shared" si="573"/>
        <v>13274.184420558317</v>
      </c>
      <c r="K3060" s="15">
        <f t="shared" si="579"/>
        <v>13224.152146069187</v>
      </c>
      <c r="L3060" s="36">
        <f t="shared" si="580"/>
        <v>1326.8478539308126</v>
      </c>
      <c r="M3060" s="36">
        <f t="shared" si="581"/>
        <v>1326.8478539308126</v>
      </c>
      <c r="N3060" s="36">
        <f t="shared" si="582"/>
        <v>9.1186025285603226E-2</v>
      </c>
      <c r="O3060" s="36">
        <f t="shared" si="583"/>
        <v>1760525.2274808029</v>
      </c>
      <c r="P3060" s="35">
        <f t="shared" si="574"/>
        <v>1760525.2274808029</v>
      </c>
    </row>
    <row r="3061" spans="1:16" x14ac:dyDescent="0.4">
      <c r="A3061" s="1">
        <v>3060</v>
      </c>
      <c r="B3061" s="21">
        <v>42873</v>
      </c>
      <c r="C3061" s="43">
        <v>4</v>
      </c>
      <c r="D3061" s="23">
        <v>11570</v>
      </c>
      <c r="E3061" s="25">
        <f t="shared" si="575"/>
        <v>12885.25</v>
      </c>
      <c r="F3061" s="25">
        <f t="shared" si="576"/>
        <v>12685</v>
      </c>
      <c r="G3061" s="25">
        <f t="shared" si="577"/>
        <v>0.91210090658257781</v>
      </c>
      <c r="H3061" s="25">
        <f t="shared" si="572"/>
        <v>1.0011677938160828</v>
      </c>
      <c r="I3061" s="4">
        <f t="shared" si="578"/>
        <v>11556.504385642913</v>
      </c>
      <c r="J3061" s="25">
        <f t="shared" si="573"/>
        <v>13274.500840585237</v>
      </c>
      <c r="K3061" s="15">
        <f t="shared" si="579"/>
        <v>13290.002720578457</v>
      </c>
      <c r="L3061" s="36">
        <f t="shared" si="580"/>
        <v>-1720.0027205784572</v>
      </c>
      <c r="M3061" s="36">
        <f t="shared" si="581"/>
        <v>1720.0027205784572</v>
      </c>
      <c r="N3061" s="36">
        <f t="shared" si="582"/>
        <v>0.1486605635763576</v>
      </c>
      <c r="O3061" s="36">
        <f t="shared" si="583"/>
        <v>2958409.3587972946</v>
      </c>
      <c r="P3061" s="35">
        <f t="shared" si="574"/>
        <v>2958409.3587972946</v>
      </c>
    </row>
    <row r="3062" spans="1:16" x14ac:dyDescent="0.4">
      <c r="A3062" s="1">
        <v>3061</v>
      </c>
      <c r="B3062" s="21">
        <v>42874</v>
      </c>
      <c r="C3062" s="43">
        <v>1</v>
      </c>
      <c r="D3062" s="23">
        <v>13199</v>
      </c>
      <c r="E3062" s="25">
        <f t="shared" si="575"/>
        <v>12484.75</v>
      </c>
      <c r="F3062" s="25">
        <f t="shared" si="576"/>
        <v>12106.25</v>
      </c>
      <c r="G3062" s="25">
        <f t="shared" si="577"/>
        <v>1.0902632937532266</v>
      </c>
      <c r="H3062" s="25">
        <f t="shared" si="572"/>
        <v>1.0029760598604931</v>
      </c>
      <c r="I3062" s="4">
        <f t="shared" si="578"/>
        <v>13159.835541673734</v>
      </c>
      <c r="J3062" s="25">
        <f t="shared" si="573"/>
        <v>13274.817260612159</v>
      </c>
      <c r="K3062" s="15">
        <f t="shared" si="579"/>
        <v>13314.323911416848</v>
      </c>
      <c r="L3062" s="36">
        <f t="shared" si="580"/>
        <v>-115.3239114168482</v>
      </c>
      <c r="M3062" s="36">
        <f t="shared" si="581"/>
        <v>115.3239114168482</v>
      </c>
      <c r="N3062" s="36">
        <f t="shared" si="582"/>
        <v>8.7373218741456319E-3</v>
      </c>
      <c r="O3062" s="36">
        <f t="shared" si="583"/>
        <v>13299.604544481052</v>
      </c>
      <c r="P3062" s="35">
        <f t="shared" si="574"/>
        <v>13299.604544481052</v>
      </c>
    </row>
    <row r="3063" spans="1:16" x14ac:dyDescent="0.4">
      <c r="A3063" s="1">
        <v>3062</v>
      </c>
      <c r="B3063" s="21">
        <v>42875</v>
      </c>
      <c r="C3063" s="43">
        <v>2</v>
      </c>
      <c r="D3063" s="23">
        <v>10619</v>
      </c>
      <c r="E3063" s="25">
        <f t="shared" si="575"/>
        <v>11727.75</v>
      </c>
      <c r="F3063" s="25">
        <f t="shared" si="576"/>
        <v>12167.375</v>
      </c>
      <c r="G3063" s="25">
        <f t="shared" si="577"/>
        <v>0.87274371012646523</v>
      </c>
      <c r="H3063" s="25">
        <f t="shared" si="572"/>
        <v>0.99962528745511148</v>
      </c>
      <c r="I3063" s="4">
        <f t="shared" si="578"/>
        <v>10622.980564081468</v>
      </c>
      <c r="J3063" s="25">
        <f t="shared" si="573"/>
        <v>13275.133680639079</v>
      </c>
      <c r="K3063" s="15">
        <f t="shared" si="579"/>
        <v>13270.159321513871</v>
      </c>
      <c r="L3063" s="36">
        <f t="shared" si="580"/>
        <v>-2651.159321513871</v>
      </c>
      <c r="M3063" s="36">
        <f t="shared" si="581"/>
        <v>2651.159321513871</v>
      </c>
      <c r="N3063" s="36">
        <f t="shared" si="582"/>
        <v>0.24966186284149836</v>
      </c>
      <c r="O3063" s="36">
        <f t="shared" si="583"/>
        <v>7028645.7480498888</v>
      </c>
      <c r="P3063" s="35">
        <f t="shared" si="574"/>
        <v>7028645.7480498888</v>
      </c>
    </row>
    <row r="3064" spans="1:16" x14ac:dyDescent="0.4">
      <c r="A3064" s="1">
        <v>3063</v>
      </c>
      <c r="B3064" s="21">
        <v>42876</v>
      </c>
      <c r="C3064" s="43">
        <v>3</v>
      </c>
      <c r="D3064" s="23">
        <v>11523</v>
      </c>
      <c r="E3064" s="25">
        <f t="shared" si="575"/>
        <v>12607</v>
      </c>
      <c r="F3064" s="25">
        <f t="shared" si="576"/>
        <v>13061.625</v>
      </c>
      <c r="G3064" s="25">
        <f t="shared" si="577"/>
        <v>0.88220263558324485</v>
      </c>
      <c r="H3064" s="25">
        <f t="shared" si="572"/>
        <v>0.99623085886831275</v>
      </c>
      <c r="I3064" s="4">
        <f t="shared" si="578"/>
        <v>11566.596133239407</v>
      </c>
      <c r="J3064" s="25">
        <f t="shared" si="573"/>
        <v>13275.450100665999</v>
      </c>
      <c r="K3064" s="15">
        <f t="shared" si="579"/>
        <v>13225.413055649917</v>
      </c>
      <c r="L3064" s="36">
        <f t="shared" si="580"/>
        <v>-1702.4130556499167</v>
      </c>
      <c r="M3064" s="36">
        <f t="shared" si="581"/>
        <v>1702.4130556499167</v>
      </c>
      <c r="N3064" s="36">
        <f t="shared" si="582"/>
        <v>0.14774043700858427</v>
      </c>
      <c r="O3064" s="36">
        <f t="shared" si="583"/>
        <v>2898210.2120472863</v>
      </c>
      <c r="P3064" s="35">
        <f t="shared" si="574"/>
        <v>2898210.2120472863</v>
      </c>
    </row>
    <row r="3065" spans="1:16" x14ac:dyDescent="0.4">
      <c r="A3065" s="1">
        <v>3064</v>
      </c>
      <c r="B3065" s="21">
        <v>42877</v>
      </c>
      <c r="C3065" s="43">
        <v>4</v>
      </c>
      <c r="D3065" s="23">
        <v>15087</v>
      </c>
      <c r="E3065" s="25">
        <f t="shared" si="575"/>
        <v>13516.25</v>
      </c>
      <c r="F3065" s="25">
        <f t="shared" si="576"/>
        <v>14194.625</v>
      </c>
      <c r="G3065" s="25">
        <f t="shared" si="577"/>
        <v>1.0628671063871007</v>
      </c>
      <c r="H3065" s="25">
        <f t="shared" si="572"/>
        <v>1.0011677938160828</v>
      </c>
      <c r="I3065" s="4">
        <f t="shared" si="578"/>
        <v>15069.402045479224</v>
      </c>
      <c r="J3065" s="25">
        <f t="shared" si="573"/>
        <v>13275.766520692921</v>
      </c>
      <c r="K3065" s="15">
        <f t="shared" si="579"/>
        <v>13291.269878739546</v>
      </c>
      <c r="L3065" s="36">
        <f t="shared" si="580"/>
        <v>1795.7301212604543</v>
      </c>
      <c r="M3065" s="36">
        <f t="shared" si="581"/>
        <v>1795.7301212604543</v>
      </c>
      <c r="N3065" s="36">
        <f t="shared" si="582"/>
        <v>0.11902499643802308</v>
      </c>
      <c r="O3065" s="36">
        <f t="shared" si="583"/>
        <v>3224646.668402086</v>
      </c>
      <c r="P3065" s="35">
        <f t="shared" si="574"/>
        <v>3224646.668402086</v>
      </c>
    </row>
    <row r="3066" spans="1:16" x14ac:dyDescent="0.4">
      <c r="A3066" s="1">
        <v>3065</v>
      </c>
      <c r="B3066" s="21">
        <v>42878</v>
      </c>
      <c r="C3066" s="43">
        <v>1</v>
      </c>
      <c r="D3066" s="23">
        <v>16836</v>
      </c>
      <c r="E3066" s="25">
        <f t="shared" si="575"/>
        <v>14873</v>
      </c>
      <c r="F3066" s="25">
        <f t="shared" si="576"/>
        <v>14939.25</v>
      </c>
      <c r="G3066" s="25">
        <f t="shared" si="577"/>
        <v>1.126964205030373</v>
      </c>
      <c r="H3066" s="25">
        <f t="shared" si="572"/>
        <v>1.0029760598604931</v>
      </c>
      <c r="I3066" s="4">
        <f t="shared" si="578"/>
        <v>16786.043729041518</v>
      </c>
      <c r="J3066" s="25">
        <f t="shared" si="573"/>
        <v>13276.082940719842</v>
      </c>
      <c r="K3066" s="15">
        <f t="shared" si="579"/>
        <v>13315.593358264296</v>
      </c>
      <c r="L3066" s="36">
        <f t="shared" si="580"/>
        <v>3520.4066417357044</v>
      </c>
      <c r="M3066" s="36">
        <f t="shared" si="581"/>
        <v>3520.4066417357044</v>
      </c>
      <c r="N3066" s="36">
        <f t="shared" si="582"/>
        <v>0.20909994308242483</v>
      </c>
      <c r="O3066" s="36">
        <f t="shared" si="583"/>
        <v>12393262.92317686</v>
      </c>
      <c r="P3066" s="35">
        <f t="shared" si="574"/>
        <v>12393262.92317686</v>
      </c>
    </row>
    <row r="3067" spans="1:16" x14ac:dyDescent="0.4">
      <c r="A3067" s="1">
        <v>3066</v>
      </c>
      <c r="B3067" s="21">
        <v>42879</v>
      </c>
      <c r="C3067" s="43">
        <v>2</v>
      </c>
      <c r="D3067" s="23">
        <v>16046</v>
      </c>
      <c r="E3067" s="25">
        <f t="shared" si="575"/>
        <v>15005.5</v>
      </c>
      <c r="F3067" s="25">
        <f t="shared" si="576"/>
        <v>15100.125</v>
      </c>
      <c r="G3067" s="25">
        <f t="shared" si="577"/>
        <v>1.0626402099320369</v>
      </c>
      <c r="H3067" s="25">
        <f t="shared" si="572"/>
        <v>0.99962528745511148</v>
      </c>
      <c r="I3067" s="4">
        <f t="shared" si="578"/>
        <v>16052.014891350527</v>
      </c>
      <c r="J3067" s="25">
        <f t="shared" si="573"/>
        <v>13276.399360746764</v>
      </c>
      <c r="K3067" s="15">
        <f t="shared" si="579"/>
        <v>13271.424527355342</v>
      </c>
      <c r="L3067" s="36">
        <f t="shared" si="580"/>
        <v>2774.5754726446576</v>
      </c>
      <c r="M3067" s="36">
        <f t="shared" si="581"/>
        <v>2774.5754726446576</v>
      </c>
      <c r="N3067" s="36">
        <f t="shared" si="582"/>
        <v>0.17291383975100696</v>
      </c>
      <c r="O3067" s="36">
        <f t="shared" si="583"/>
        <v>7698269.0534013249</v>
      </c>
      <c r="P3067" s="35">
        <f t="shared" si="574"/>
        <v>7698269.0534013249</v>
      </c>
    </row>
    <row r="3068" spans="1:16" x14ac:dyDescent="0.4">
      <c r="A3068" s="1">
        <v>3067</v>
      </c>
      <c r="B3068" s="21">
        <v>42880</v>
      </c>
      <c r="C3068" s="43">
        <v>3</v>
      </c>
      <c r="D3068" s="23">
        <v>12053</v>
      </c>
      <c r="E3068" s="25">
        <f t="shared" si="575"/>
        <v>15194.75</v>
      </c>
      <c r="F3068" s="25">
        <f t="shared" si="576"/>
        <v>14285.75</v>
      </c>
      <c r="G3068" s="25">
        <f t="shared" si="577"/>
        <v>0.84370789073027319</v>
      </c>
      <c r="H3068" s="25">
        <f t="shared" si="572"/>
        <v>0.99623085886831275</v>
      </c>
      <c r="I3068" s="4">
        <f t="shared" si="578"/>
        <v>12098.601335931144</v>
      </c>
      <c r="J3068" s="25">
        <f t="shared" si="573"/>
        <v>13276.715780773684</v>
      </c>
      <c r="K3068" s="15">
        <f t="shared" si="579"/>
        <v>13226.673965230648</v>
      </c>
      <c r="L3068" s="36">
        <f t="shared" si="580"/>
        <v>-1173.6739652306478</v>
      </c>
      <c r="M3068" s="36">
        <f t="shared" si="581"/>
        <v>1173.6739652306478</v>
      </c>
      <c r="N3068" s="36">
        <f t="shared" si="582"/>
        <v>9.7376086055807498E-2</v>
      </c>
      <c r="O3068" s="36">
        <f t="shared" si="583"/>
        <v>1377510.5766602319</v>
      </c>
      <c r="P3068" s="35">
        <f t="shared" si="574"/>
        <v>1377510.5766602319</v>
      </c>
    </row>
    <row r="3069" spans="1:16" x14ac:dyDescent="0.4">
      <c r="A3069" s="1">
        <v>3068</v>
      </c>
      <c r="B3069" s="21">
        <v>42881</v>
      </c>
      <c r="C3069" s="43">
        <v>4</v>
      </c>
      <c r="D3069" s="23">
        <v>15844</v>
      </c>
      <c r="E3069" s="25">
        <f t="shared" si="575"/>
        <v>13376.75</v>
      </c>
      <c r="F3069" s="25">
        <f t="shared" si="576"/>
        <v>12602.375</v>
      </c>
      <c r="G3069" s="25">
        <f t="shared" si="577"/>
        <v>1.2572233408385325</v>
      </c>
      <c r="H3069" s="25">
        <f t="shared" si="572"/>
        <v>1.0011677938160828</v>
      </c>
      <c r="I3069" s="4">
        <f t="shared" si="578"/>
        <v>15825.519056709274</v>
      </c>
      <c r="J3069" s="25">
        <f t="shared" si="573"/>
        <v>13277.032200800604</v>
      </c>
      <c r="K3069" s="15">
        <f t="shared" si="579"/>
        <v>13292.53703690063</v>
      </c>
      <c r="L3069" s="36">
        <f t="shared" si="580"/>
        <v>2551.4629630993695</v>
      </c>
      <c r="M3069" s="36">
        <f t="shared" si="581"/>
        <v>2551.4629630993695</v>
      </c>
      <c r="N3069" s="36">
        <f t="shared" si="582"/>
        <v>0.16103654147307306</v>
      </c>
      <c r="O3069" s="36">
        <f t="shared" si="583"/>
        <v>6509963.2520678146</v>
      </c>
      <c r="P3069" s="35">
        <f t="shared" si="574"/>
        <v>6509963.2520678146</v>
      </c>
    </row>
    <row r="3070" spans="1:16" x14ac:dyDescent="0.4">
      <c r="A3070" s="1">
        <v>3069</v>
      </c>
      <c r="B3070" s="21">
        <v>42882</v>
      </c>
      <c r="C3070" s="43">
        <v>1</v>
      </c>
      <c r="D3070" s="23">
        <v>9564</v>
      </c>
      <c r="E3070" s="25">
        <f t="shared" si="575"/>
        <v>11828</v>
      </c>
      <c r="F3070" s="25">
        <f t="shared" si="576"/>
        <v>11792</v>
      </c>
      <c r="G3070" s="25">
        <f t="shared" si="577"/>
        <v>0.81105834464043425</v>
      </c>
      <c r="H3070" s="25">
        <f t="shared" si="572"/>
        <v>1.0029760598604931</v>
      </c>
      <c r="I3070" s="4">
        <f t="shared" si="578"/>
        <v>9535.6214198475336</v>
      </c>
      <c r="J3070" s="25">
        <f t="shared" si="573"/>
        <v>13277.348620827526</v>
      </c>
      <c r="K3070" s="15">
        <f t="shared" si="579"/>
        <v>13316.862805111745</v>
      </c>
      <c r="L3070" s="36">
        <f t="shared" si="580"/>
        <v>-3752.8628051117448</v>
      </c>
      <c r="M3070" s="36">
        <f t="shared" si="581"/>
        <v>3752.8628051117448</v>
      </c>
      <c r="N3070" s="36">
        <f t="shared" si="582"/>
        <v>0.39239468894936685</v>
      </c>
      <c r="O3070" s="36">
        <f t="shared" si="583"/>
        <v>14083979.233991195</v>
      </c>
      <c r="P3070" s="35">
        <f t="shared" si="574"/>
        <v>14083979.233991195</v>
      </c>
    </row>
    <row r="3071" spans="1:16" x14ac:dyDescent="0.4">
      <c r="A3071" s="1">
        <v>3070</v>
      </c>
      <c r="B3071" s="21">
        <v>42883</v>
      </c>
      <c r="C3071" s="43">
        <v>2</v>
      </c>
      <c r="D3071" s="23">
        <v>9851</v>
      </c>
      <c r="E3071" s="25">
        <f t="shared" si="575"/>
        <v>11756</v>
      </c>
      <c r="F3071" s="25">
        <f t="shared" si="576"/>
        <v>11321.125</v>
      </c>
      <c r="G3071" s="25">
        <f t="shared" si="577"/>
        <v>0.87014320573264581</v>
      </c>
      <c r="H3071" s="25">
        <f t="shared" si="572"/>
        <v>0.99962528745511148</v>
      </c>
      <c r="I3071" s="4">
        <f t="shared" si="578"/>
        <v>9854.6926769720831</v>
      </c>
      <c r="J3071" s="25">
        <f t="shared" si="573"/>
        <v>13277.665040854446</v>
      </c>
      <c r="K3071" s="15">
        <f t="shared" si="579"/>
        <v>13272.68973319681</v>
      </c>
      <c r="L3071" s="36">
        <f t="shared" si="580"/>
        <v>-3421.6897331968103</v>
      </c>
      <c r="M3071" s="36">
        <f t="shared" si="581"/>
        <v>3421.6897331968103</v>
      </c>
      <c r="N3071" s="36">
        <f t="shared" si="582"/>
        <v>0.34734440495348801</v>
      </c>
      <c r="O3071" s="36">
        <f t="shared" si="583"/>
        <v>11707960.630264459</v>
      </c>
      <c r="P3071" s="35">
        <f t="shared" si="574"/>
        <v>11707960.630264459</v>
      </c>
    </row>
    <row r="3072" spans="1:16" x14ac:dyDescent="0.4">
      <c r="A3072" s="1">
        <v>3071</v>
      </c>
      <c r="B3072" s="21">
        <v>42884</v>
      </c>
      <c r="C3072" s="43">
        <v>3</v>
      </c>
      <c r="D3072" s="23">
        <v>11765</v>
      </c>
      <c r="E3072" s="25">
        <f t="shared" si="575"/>
        <v>10886.25</v>
      </c>
      <c r="F3072" s="25">
        <f t="shared" si="576"/>
        <v>11531.5</v>
      </c>
      <c r="G3072" s="25">
        <f t="shared" si="577"/>
        <v>1.0202488834930408</v>
      </c>
      <c r="H3072" s="25">
        <f t="shared" si="572"/>
        <v>0.99623085886831275</v>
      </c>
      <c r="I3072" s="4">
        <f t="shared" si="578"/>
        <v>11809.511716355257</v>
      </c>
      <c r="J3072" s="25">
        <f t="shared" si="573"/>
        <v>13277.981460881367</v>
      </c>
      <c r="K3072" s="15">
        <f t="shared" si="579"/>
        <v>13227.934874811379</v>
      </c>
      <c r="L3072" s="36">
        <f t="shared" si="580"/>
        <v>-1462.9348748113789</v>
      </c>
      <c r="M3072" s="36">
        <f t="shared" si="581"/>
        <v>1462.9348748113789</v>
      </c>
      <c r="N3072" s="36">
        <f t="shared" si="582"/>
        <v>0.1243463557000747</v>
      </c>
      <c r="O3072" s="36">
        <f t="shared" si="583"/>
        <v>2140178.4479393847</v>
      </c>
      <c r="P3072" s="35">
        <f t="shared" si="574"/>
        <v>2140178.4479393847</v>
      </c>
    </row>
    <row r="3073" spans="1:16" x14ac:dyDescent="0.4">
      <c r="A3073" s="1">
        <v>3072</v>
      </c>
      <c r="B3073" s="21">
        <v>42885</v>
      </c>
      <c r="C3073" s="43">
        <v>4</v>
      </c>
      <c r="D3073" s="23">
        <v>12365</v>
      </c>
      <c r="E3073" s="25">
        <f t="shared" si="575"/>
        <v>12176.75</v>
      </c>
      <c r="F3073" s="25">
        <f t="shared" si="576"/>
        <v>12318</v>
      </c>
      <c r="G3073" s="25">
        <f t="shared" si="577"/>
        <v>1.0038155544731286</v>
      </c>
      <c r="H3073" s="25">
        <f t="shared" si="572"/>
        <v>1.0011677938160828</v>
      </c>
      <c r="I3073" s="4">
        <f t="shared" si="578"/>
        <v>12350.577072469716</v>
      </c>
      <c r="J3073" s="25">
        <f t="shared" si="573"/>
        <v>13278.297880908289</v>
      </c>
      <c r="K3073" s="15">
        <f t="shared" si="579"/>
        <v>13293.804195061719</v>
      </c>
      <c r="L3073" s="36">
        <f t="shared" si="580"/>
        <v>-928.80419506171893</v>
      </c>
      <c r="M3073" s="36">
        <f t="shared" si="581"/>
        <v>928.80419506171893</v>
      </c>
      <c r="N3073" s="36">
        <f t="shared" si="582"/>
        <v>7.5115583911178244E-2</v>
      </c>
      <c r="O3073" s="36">
        <f t="shared" si="583"/>
        <v>862677.23276424757</v>
      </c>
      <c r="P3073" s="35">
        <f t="shared" si="574"/>
        <v>862677.23276424757</v>
      </c>
    </row>
    <row r="3074" spans="1:16" x14ac:dyDescent="0.4">
      <c r="A3074" s="1">
        <v>3073</v>
      </c>
      <c r="B3074" s="21">
        <v>42886</v>
      </c>
      <c r="C3074" s="43">
        <v>1</v>
      </c>
      <c r="D3074" s="23">
        <v>14726</v>
      </c>
      <c r="E3074" s="25">
        <f t="shared" si="575"/>
        <v>12459.25</v>
      </c>
      <c r="F3074" s="25">
        <f t="shared" si="576"/>
        <v>12554.625</v>
      </c>
      <c r="G3074" s="25">
        <f t="shared" si="577"/>
        <v>1.1729541901888747</v>
      </c>
      <c r="H3074" s="25">
        <f t="shared" ref="H3074:H3137" si="584">VLOOKUP(C3074,$Q$38:$S$42,3,FALSE)</f>
        <v>1.0029760598604931</v>
      </c>
      <c r="I3074" s="4">
        <f t="shared" si="578"/>
        <v>14682.304582671975</v>
      </c>
      <c r="J3074" s="25">
        <f t="shared" si="573"/>
        <v>13278.614300935209</v>
      </c>
      <c r="K3074" s="15">
        <f t="shared" si="579"/>
        <v>13318.132251959192</v>
      </c>
      <c r="L3074" s="36">
        <f t="shared" si="580"/>
        <v>1407.8677480408078</v>
      </c>
      <c r="M3074" s="36">
        <f t="shared" si="581"/>
        <v>1407.8677480408078</v>
      </c>
      <c r="N3074" s="36">
        <f t="shared" si="582"/>
        <v>9.5604220293413533E-2</v>
      </c>
      <c r="O3074" s="36">
        <f t="shared" si="583"/>
        <v>1982091.5959734954</v>
      </c>
      <c r="P3074" s="35">
        <f t="shared" si="574"/>
        <v>1982091.5959734954</v>
      </c>
    </row>
    <row r="3075" spans="1:16" x14ac:dyDescent="0.4">
      <c r="A3075" s="1">
        <v>3074</v>
      </c>
      <c r="B3075" s="21">
        <v>42887</v>
      </c>
      <c r="C3075" s="43">
        <v>2</v>
      </c>
      <c r="D3075" s="23">
        <v>10981</v>
      </c>
      <c r="E3075" s="25">
        <f t="shared" si="575"/>
        <v>12650</v>
      </c>
      <c r="F3075" s="25">
        <f t="shared" si="576"/>
        <v>12771.5</v>
      </c>
      <c r="G3075" s="25">
        <f t="shared" si="577"/>
        <v>0.85980503464745728</v>
      </c>
      <c r="H3075" s="25">
        <f t="shared" si="584"/>
        <v>0.99962528745511148</v>
      </c>
      <c r="I3075" s="4">
        <f t="shared" si="578"/>
        <v>10985.116260870007</v>
      </c>
      <c r="J3075" s="25">
        <f t="shared" ref="J3075:J3138" si="585">INTERCEPT($I$2:$I$3896,$A$2:$A$3896)+SLOPE($I$2:$I$3896,$A$2:$A$3896)*A3075</f>
        <v>13278.930720962129</v>
      </c>
      <c r="K3075" s="15">
        <f t="shared" si="579"/>
        <v>13273.95493903828</v>
      </c>
      <c r="L3075" s="36">
        <f t="shared" si="580"/>
        <v>-2292.9549390382799</v>
      </c>
      <c r="M3075" s="36">
        <f t="shared" si="581"/>
        <v>2292.9549390382799</v>
      </c>
      <c r="N3075" s="36">
        <f t="shared" si="582"/>
        <v>0.20881112276097621</v>
      </c>
      <c r="O3075" s="36">
        <f t="shared" si="583"/>
        <v>5257642.3524600416</v>
      </c>
      <c r="P3075" s="35">
        <f t="shared" ref="P3075:P3138" si="586">(D3075-K3075)^2</f>
        <v>5257642.3524600416</v>
      </c>
    </row>
    <row r="3076" spans="1:16" x14ac:dyDescent="0.4">
      <c r="A3076" s="1">
        <v>3075</v>
      </c>
      <c r="B3076" s="21">
        <v>42888</v>
      </c>
      <c r="C3076" s="43">
        <v>3</v>
      </c>
      <c r="D3076" s="23">
        <v>12528</v>
      </c>
      <c r="E3076" s="25">
        <f t="shared" si="575"/>
        <v>12893</v>
      </c>
      <c r="F3076" s="25">
        <f t="shared" si="576"/>
        <v>12671.25</v>
      </c>
      <c r="G3076" s="25">
        <f t="shared" si="577"/>
        <v>0.98869488014205387</v>
      </c>
      <c r="H3076" s="25">
        <f t="shared" si="584"/>
        <v>0.99623085886831275</v>
      </c>
      <c r="I3076" s="4">
        <f t="shared" si="578"/>
        <v>12575.398451551097</v>
      </c>
      <c r="J3076" s="25">
        <f t="shared" si="585"/>
        <v>13279.247140989051</v>
      </c>
      <c r="K3076" s="15">
        <f t="shared" si="579"/>
        <v>13229.19578439211</v>
      </c>
      <c r="L3076" s="36">
        <f t="shared" si="580"/>
        <v>-701.19578439211</v>
      </c>
      <c r="M3076" s="36">
        <f t="shared" si="581"/>
        <v>701.19578439211</v>
      </c>
      <c r="N3076" s="36">
        <f t="shared" si="582"/>
        <v>5.597028930332934E-2</v>
      </c>
      <c r="O3076" s="36">
        <f t="shared" si="583"/>
        <v>491675.52804926643</v>
      </c>
      <c r="P3076" s="35">
        <f t="shared" si="586"/>
        <v>491675.52804926643</v>
      </c>
    </row>
    <row r="3077" spans="1:16" x14ac:dyDescent="0.4">
      <c r="A3077" s="1">
        <v>3076</v>
      </c>
      <c r="B3077" s="21">
        <v>42889</v>
      </c>
      <c r="C3077" s="43">
        <v>4</v>
      </c>
      <c r="D3077" s="23">
        <v>13337</v>
      </c>
      <c r="E3077" s="25">
        <f t="shared" ref="E3077:E3140" si="587">AVERAGE(D3075:D3078)</f>
        <v>12449.5</v>
      </c>
      <c r="F3077" s="25">
        <f t="shared" ref="F3077:F3140" si="588">AVERAGE(E3077:E3078)</f>
        <v>13191.125</v>
      </c>
      <c r="G3077" s="25">
        <f t="shared" si="577"/>
        <v>1.0110585715774811</v>
      </c>
      <c r="H3077" s="25">
        <f t="shared" si="584"/>
        <v>1.0011677938160828</v>
      </c>
      <c r="I3077" s="4">
        <f t="shared" si="578"/>
        <v>13321.44330089192</v>
      </c>
      <c r="J3077" s="25">
        <f t="shared" si="585"/>
        <v>13279.563561015972</v>
      </c>
      <c r="K3077" s="15">
        <f t="shared" si="579"/>
        <v>13295.071353222804</v>
      </c>
      <c r="L3077" s="36">
        <f t="shared" si="580"/>
        <v>41.928646777196263</v>
      </c>
      <c r="M3077" s="36">
        <f t="shared" si="581"/>
        <v>41.928646777196263</v>
      </c>
      <c r="N3077" s="36">
        <f t="shared" si="582"/>
        <v>3.1437839676986025E-3</v>
      </c>
      <c r="O3077" s="36">
        <f t="shared" si="583"/>
        <v>1758.0114205668906</v>
      </c>
      <c r="P3077" s="35">
        <f t="shared" si="586"/>
        <v>1758.0114205668906</v>
      </c>
    </row>
    <row r="3078" spans="1:16" x14ac:dyDescent="0.4">
      <c r="A3078" s="1">
        <v>3077</v>
      </c>
      <c r="B3078" s="21">
        <v>42890</v>
      </c>
      <c r="C3078" s="43">
        <v>1</v>
      </c>
      <c r="D3078" s="23">
        <v>12952</v>
      </c>
      <c r="E3078" s="25">
        <f t="shared" si="587"/>
        <v>13932.75</v>
      </c>
      <c r="F3078" s="25">
        <f t="shared" si="588"/>
        <v>14495</v>
      </c>
      <c r="G3078" s="25">
        <f t="shared" si="577"/>
        <v>0.89354949982752674</v>
      </c>
      <c r="H3078" s="25">
        <f t="shared" si="584"/>
        <v>1.0029760598604931</v>
      </c>
      <c r="I3078" s="4">
        <f t="shared" si="578"/>
        <v>12913.568447288295</v>
      </c>
      <c r="J3078" s="25">
        <f t="shared" si="585"/>
        <v>13279.879981042892</v>
      </c>
      <c r="K3078" s="15">
        <f t="shared" si="579"/>
        <v>13319.40169880664</v>
      </c>
      <c r="L3078" s="36">
        <f t="shared" si="580"/>
        <v>-367.40169880663962</v>
      </c>
      <c r="M3078" s="36">
        <f t="shared" si="581"/>
        <v>367.40169880663962</v>
      </c>
      <c r="N3078" s="36">
        <f t="shared" si="582"/>
        <v>2.8366406640413806E-2</v>
      </c>
      <c r="O3078" s="36">
        <f t="shared" si="583"/>
        <v>134984.00828600474</v>
      </c>
      <c r="P3078" s="35">
        <f t="shared" si="586"/>
        <v>134984.00828600474</v>
      </c>
    </row>
    <row r="3079" spans="1:16" x14ac:dyDescent="0.4">
      <c r="A3079" s="1">
        <v>3078</v>
      </c>
      <c r="B3079" s="21">
        <v>42891</v>
      </c>
      <c r="C3079" s="43">
        <v>2</v>
      </c>
      <c r="D3079" s="23">
        <v>16914</v>
      </c>
      <c r="E3079" s="25">
        <f t="shared" si="587"/>
        <v>15057.25</v>
      </c>
      <c r="F3079" s="25">
        <f t="shared" si="588"/>
        <v>15416.25</v>
      </c>
      <c r="G3079" s="25">
        <f t="shared" si="577"/>
        <v>1.0971539771345171</v>
      </c>
      <c r="H3079" s="25">
        <f t="shared" si="584"/>
        <v>0.99962528745511148</v>
      </c>
      <c r="I3079" s="4">
        <f t="shared" si="578"/>
        <v>16920.340263760612</v>
      </c>
      <c r="J3079" s="25">
        <f t="shared" si="585"/>
        <v>13280.196401069814</v>
      </c>
      <c r="K3079" s="15">
        <f t="shared" si="579"/>
        <v>13275.22014487975</v>
      </c>
      <c r="L3079" s="36">
        <f t="shared" si="580"/>
        <v>3638.7798551202504</v>
      </c>
      <c r="M3079" s="36">
        <f t="shared" si="581"/>
        <v>3638.7798551202504</v>
      </c>
      <c r="N3079" s="36">
        <f t="shared" si="582"/>
        <v>0.21513419978244355</v>
      </c>
      <c r="O3079" s="36">
        <f t="shared" si="583"/>
        <v>13240718.83402895</v>
      </c>
      <c r="P3079" s="35">
        <f t="shared" si="586"/>
        <v>13240718.83402895</v>
      </c>
    </row>
    <row r="3080" spans="1:16" x14ac:dyDescent="0.4">
      <c r="A3080" s="1">
        <v>3079</v>
      </c>
      <c r="B3080" s="21">
        <v>42892</v>
      </c>
      <c r="C3080" s="43">
        <v>3</v>
      </c>
      <c r="D3080" s="23">
        <v>17026</v>
      </c>
      <c r="E3080" s="25">
        <f t="shared" si="587"/>
        <v>15775.25</v>
      </c>
      <c r="F3080" s="25">
        <f t="shared" si="588"/>
        <v>15839.25</v>
      </c>
      <c r="G3080" s="25">
        <f t="shared" si="577"/>
        <v>1.0749246334264564</v>
      </c>
      <c r="H3080" s="25">
        <f t="shared" si="584"/>
        <v>0.99623085886831275</v>
      </c>
      <c r="I3080" s="4">
        <f t="shared" si="578"/>
        <v>17090.416190621727</v>
      </c>
      <c r="J3080" s="25">
        <f t="shared" si="585"/>
        <v>13280.512821096734</v>
      </c>
      <c r="K3080" s="15">
        <f t="shared" si="579"/>
        <v>13230.456693972839</v>
      </c>
      <c r="L3080" s="36">
        <f t="shared" si="580"/>
        <v>3795.5433060271607</v>
      </c>
      <c r="M3080" s="36">
        <f t="shared" si="581"/>
        <v>3795.5433060271607</v>
      </c>
      <c r="N3080" s="36">
        <f t="shared" si="582"/>
        <v>0.22292630717885356</v>
      </c>
      <c r="O3080" s="36">
        <f t="shared" si="583"/>
        <v>14406148.98792759</v>
      </c>
      <c r="P3080" s="35">
        <f t="shared" si="586"/>
        <v>14406148.98792759</v>
      </c>
    </row>
    <row r="3081" spans="1:16" x14ac:dyDescent="0.4">
      <c r="A3081" s="1">
        <v>3080</v>
      </c>
      <c r="B3081" s="21">
        <v>42893</v>
      </c>
      <c r="C3081" s="43">
        <v>4</v>
      </c>
      <c r="D3081" s="23">
        <v>16209</v>
      </c>
      <c r="E3081" s="25">
        <f t="shared" si="587"/>
        <v>15903.25</v>
      </c>
      <c r="F3081" s="25">
        <f t="shared" si="588"/>
        <v>15183.125</v>
      </c>
      <c r="G3081" s="25">
        <f t="shared" si="577"/>
        <v>1.0675667887868934</v>
      </c>
      <c r="H3081" s="25">
        <f t="shared" si="584"/>
        <v>1.0011677938160828</v>
      </c>
      <c r="I3081" s="4">
        <f t="shared" si="578"/>
        <v>16190.093309151769</v>
      </c>
      <c r="J3081" s="25">
        <f t="shared" si="585"/>
        <v>13280.829241123654</v>
      </c>
      <c r="K3081" s="15">
        <f t="shared" si="579"/>
        <v>13296.33851138389</v>
      </c>
      <c r="L3081" s="36">
        <f t="shared" si="580"/>
        <v>2912.6614886161096</v>
      </c>
      <c r="M3081" s="36">
        <f t="shared" si="581"/>
        <v>2912.6614886161096</v>
      </c>
      <c r="N3081" s="36">
        <f t="shared" si="582"/>
        <v>0.17969408900093217</v>
      </c>
      <c r="O3081" s="36">
        <f t="shared" si="583"/>
        <v>8483596.9472674113</v>
      </c>
      <c r="P3081" s="35">
        <f t="shared" si="586"/>
        <v>8483596.9472674113</v>
      </c>
    </row>
    <row r="3082" spans="1:16" x14ac:dyDescent="0.4">
      <c r="A3082" s="1">
        <v>3081</v>
      </c>
      <c r="B3082" s="21">
        <v>42894</v>
      </c>
      <c r="C3082" s="43">
        <v>1</v>
      </c>
      <c r="D3082" s="23">
        <v>13464</v>
      </c>
      <c r="E3082" s="25">
        <f t="shared" si="587"/>
        <v>14463</v>
      </c>
      <c r="F3082" s="25">
        <f t="shared" si="588"/>
        <v>13731.75</v>
      </c>
      <c r="G3082" s="25">
        <f t="shared" si="577"/>
        <v>0.98050139275766013</v>
      </c>
      <c r="H3082" s="25">
        <f t="shared" si="584"/>
        <v>1.0029760598604931</v>
      </c>
      <c r="I3082" s="4">
        <f t="shared" si="578"/>
        <v>13424.049225933417</v>
      </c>
      <c r="J3082" s="25">
        <f t="shared" si="585"/>
        <v>13281.145661150576</v>
      </c>
      <c r="K3082" s="15">
        <f t="shared" si="579"/>
        <v>13320.671145654089</v>
      </c>
      <c r="L3082" s="36">
        <f t="shared" si="580"/>
        <v>143.32885434591117</v>
      </c>
      <c r="M3082" s="36">
        <f t="shared" si="581"/>
        <v>143.32885434591117</v>
      </c>
      <c r="N3082" s="36">
        <f t="shared" si="582"/>
        <v>1.0645339746428339E-2</v>
      </c>
      <c r="O3082" s="36">
        <f t="shared" si="583"/>
        <v>20543.160488111418</v>
      </c>
      <c r="P3082" s="35">
        <f t="shared" si="586"/>
        <v>20543.160488111418</v>
      </c>
    </row>
    <row r="3083" spans="1:16" x14ac:dyDescent="0.4">
      <c r="A3083" s="1">
        <v>3082</v>
      </c>
      <c r="B3083" s="21">
        <v>42895</v>
      </c>
      <c r="C3083" s="43">
        <v>2</v>
      </c>
      <c r="D3083" s="23">
        <v>11153</v>
      </c>
      <c r="E3083" s="25">
        <f t="shared" si="587"/>
        <v>13000.5</v>
      </c>
      <c r="F3083" s="25">
        <f t="shared" si="588"/>
        <v>12261.875</v>
      </c>
      <c r="G3083" s="25">
        <f t="shared" si="577"/>
        <v>0.90956725623120449</v>
      </c>
      <c r="H3083" s="25">
        <f t="shared" si="584"/>
        <v>0.99962528745511148</v>
      </c>
      <c r="I3083" s="4">
        <f t="shared" si="578"/>
        <v>11157.180735587213</v>
      </c>
      <c r="J3083" s="25">
        <f t="shared" si="585"/>
        <v>13281.462081177497</v>
      </c>
      <c r="K3083" s="15">
        <f t="shared" si="579"/>
        <v>13276.485350721217</v>
      </c>
      <c r="L3083" s="36">
        <f t="shared" si="580"/>
        <v>-2123.4853507212174</v>
      </c>
      <c r="M3083" s="36">
        <f t="shared" si="581"/>
        <v>2123.4853507212174</v>
      </c>
      <c r="N3083" s="36">
        <f t="shared" si="582"/>
        <v>0.19039588906314153</v>
      </c>
      <c r="O3083" s="36">
        <f t="shared" si="583"/>
        <v>4509190.0347276116</v>
      </c>
      <c r="P3083" s="35">
        <f t="shared" si="586"/>
        <v>4509190.0347276116</v>
      </c>
    </row>
    <row r="3084" spans="1:16" x14ac:dyDescent="0.4">
      <c r="A3084" s="1">
        <v>3083</v>
      </c>
      <c r="B3084" s="21">
        <v>42896</v>
      </c>
      <c r="C3084" s="43">
        <v>3</v>
      </c>
      <c r="D3084" s="23">
        <v>11176</v>
      </c>
      <c r="E3084" s="25">
        <f t="shared" si="587"/>
        <v>11523.25</v>
      </c>
      <c r="F3084" s="25">
        <f t="shared" si="588"/>
        <v>11407.75</v>
      </c>
      <c r="G3084" s="25">
        <f t="shared" si="577"/>
        <v>0.97968486336043481</v>
      </c>
      <c r="H3084" s="25">
        <f t="shared" si="584"/>
        <v>0.99623085886831275</v>
      </c>
      <c r="I3084" s="4">
        <f t="shared" si="578"/>
        <v>11218.283292986516</v>
      </c>
      <c r="J3084" s="25">
        <f t="shared" si="585"/>
        <v>13281.778501204417</v>
      </c>
      <c r="K3084" s="15">
        <f t="shared" si="579"/>
        <v>13231.717603553569</v>
      </c>
      <c r="L3084" s="36">
        <f t="shared" si="580"/>
        <v>-2055.7176035535686</v>
      </c>
      <c r="M3084" s="36">
        <f t="shared" si="581"/>
        <v>2055.7176035535686</v>
      </c>
      <c r="N3084" s="36">
        <f t="shared" si="582"/>
        <v>0.18394037254416326</v>
      </c>
      <c r="O3084" s="36">
        <f t="shared" si="583"/>
        <v>4225974.8655600268</v>
      </c>
      <c r="P3084" s="35">
        <f t="shared" si="586"/>
        <v>4225974.8655600268</v>
      </c>
    </row>
    <row r="3085" spans="1:16" x14ac:dyDescent="0.4">
      <c r="A3085" s="1">
        <v>3084</v>
      </c>
      <c r="B3085" s="21">
        <v>42897</v>
      </c>
      <c r="C3085" s="43">
        <v>4</v>
      </c>
      <c r="D3085" s="23">
        <v>10300</v>
      </c>
      <c r="E3085" s="25">
        <f t="shared" si="587"/>
        <v>11292.25</v>
      </c>
      <c r="F3085" s="25">
        <f t="shared" si="588"/>
        <v>11930.375</v>
      </c>
      <c r="G3085" s="25">
        <f t="shared" si="577"/>
        <v>0.86334251857129385</v>
      </c>
      <c r="H3085" s="25">
        <f t="shared" si="584"/>
        <v>1.0011677938160828</v>
      </c>
      <c r="I3085" s="4">
        <f t="shared" si="578"/>
        <v>10287.985753856698</v>
      </c>
      <c r="J3085" s="25">
        <f t="shared" si="585"/>
        <v>13282.094921231339</v>
      </c>
      <c r="K3085" s="15">
        <f t="shared" si="579"/>
        <v>13297.605669544977</v>
      </c>
      <c r="L3085" s="36">
        <f t="shared" si="580"/>
        <v>-2997.605669544977</v>
      </c>
      <c r="M3085" s="36">
        <f t="shared" si="581"/>
        <v>2997.605669544977</v>
      </c>
      <c r="N3085" s="36">
        <f t="shared" si="582"/>
        <v>0.29102967665485213</v>
      </c>
      <c r="O3085" s="36">
        <f t="shared" si="583"/>
        <v>8985639.7500881907</v>
      </c>
      <c r="P3085" s="35">
        <f t="shared" si="586"/>
        <v>8985639.7500881907</v>
      </c>
    </row>
    <row r="3086" spans="1:16" x14ac:dyDescent="0.4">
      <c r="A3086" s="1">
        <v>3085</v>
      </c>
      <c r="B3086" s="21">
        <v>42898</v>
      </c>
      <c r="C3086" s="43">
        <v>1</v>
      </c>
      <c r="D3086" s="23">
        <v>12540</v>
      </c>
      <c r="E3086" s="25">
        <f t="shared" si="587"/>
        <v>12568.5</v>
      </c>
      <c r="F3086" s="25">
        <f t="shared" si="588"/>
        <v>12559.75</v>
      </c>
      <c r="G3086" s="25">
        <f t="shared" si="577"/>
        <v>0.99842751647126737</v>
      </c>
      <c r="H3086" s="25">
        <f t="shared" si="584"/>
        <v>1.0029760598604931</v>
      </c>
      <c r="I3086" s="4">
        <f t="shared" si="578"/>
        <v>12502.7909457223</v>
      </c>
      <c r="J3086" s="25">
        <f t="shared" si="585"/>
        <v>13282.411341258259</v>
      </c>
      <c r="K3086" s="15">
        <f t="shared" si="579"/>
        <v>13321.940592501536</v>
      </c>
      <c r="L3086" s="36">
        <f t="shared" si="580"/>
        <v>-781.94059250153623</v>
      </c>
      <c r="M3086" s="36">
        <f t="shared" si="581"/>
        <v>781.94059250153623</v>
      </c>
      <c r="N3086" s="36">
        <f t="shared" si="582"/>
        <v>6.2355709130904005E-2</v>
      </c>
      <c r="O3086" s="36">
        <f t="shared" si="583"/>
        <v>611431.09020165354</v>
      </c>
      <c r="P3086" s="35">
        <f t="shared" si="586"/>
        <v>611431.09020165354</v>
      </c>
    </row>
    <row r="3087" spans="1:16" x14ac:dyDescent="0.4">
      <c r="A3087" s="1">
        <v>3086</v>
      </c>
      <c r="B3087" s="21">
        <v>42899</v>
      </c>
      <c r="C3087" s="43">
        <v>2</v>
      </c>
      <c r="D3087" s="23">
        <v>16258</v>
      </c>
      <c r="E3087" s="25">
        <f t="shared" si="587"/>
        <v>12551</v>
      </c>
      <c r="F3087" s="25">
        <f t="shared" si="588"/>
        <v>12528.5</v>
      </c>
      <c r="G3087" s="25">
        <f t="shared" si="577"/>
        <v>1.2976812866664007</v>
      </c>
      <c r="H3087" s="25">
        <f t="shared" si="584"/>
        <v>0.99962528745511148</v>
      </c>
      <c r="I3087" s="4">
        <f t="shared" si="578"/>
        <v>16264.094360188014</v>
      </c>
      <c r="J3087" s="25">
        <f t="shared" si="585"/>
        <v>13282.727761285179</v>
      </c>
      <c r="K3087" s="15">
        <f t="shared" si="579"/>
        <v>13277.750556562687</v>
      </c>
      <c r="L3087" s="36">
        <f t="shared" si="580"/>
        <v>2980.2494434373129</v>
      </c>
      <c r="M3087" s="36">
        <f t="shared" si="581"/>
        <v>2980.2494434373129</v>
      </c>
      <c r="N3087" s="36">
        <f t="shared" si="582"/>
        <v>0.183309720964283</v>
      </c>
      <c r="O3087" s="36">
        <f t="shared" si="583"/>
        <v>8881886.7451084144</v>
      </c>
      <c r="P3087" s="35">
        <f t="shared" si="586"/>
        <v>8881886.7451084144</v>
      </c>
    </row>
    <row r="3088" spans="1:16" x14ac:dyDescent="0.4">
      <c r="A3088" s="1">
        <v>3087</v>
      </c>
      <c r="B3088" s="21">
        <v>42900</v>
      </c>
      <c r="C3088" s="43">
        <v>3</v>
      </c>
      <c r="D3088" s="23">
        <v>11106</v>
      </c>
      <c r="E3088" s="25">
        <f t="shared" si="587"/>
        <v>12506</v>
      </c>
      <c r="F3088" s="25">
        <f t="shared" si="588"/>
        <v>12834</v>
      </c>
      <c r="G3088" s="25">
        <f t="shared" si="577"/>
        <v>0.86535764375876578</v>
      </c>
      <c r="H3088" s="25">
        <f t="shared" si="584"/>
        <v>0.99623085886831275</v>
      </c>
      <c r="I3088" s="4">
        <f t="shared" si="578"/>
        <v>11148.018454895155</v>
      </c>
      <c r="J3088" s="25">
        <f t="shared" si="585"/>
        <v>13283.044181312102</v>
      </c>
      <c r="K3088" s="15">
        <f t="shared" si="579"/>
        <v>13232.9785131343</v>
      </c>
      <c r="L3088" s="36">
        <f t="shared" si="580"/>
        <v>-2126.9785131342996</v>
      </c>
      <c r="M3088" s="36">
        <f t="shared" si="581"/>
        <v>2126.9785131342996</v>
      </c>
      <c r="N3088" s="36">
        <f t="shared" si="582"/>
        <v>0.19151616361735094</v>
      </c>
      <c r="O3088" s="36">
        <f t="shared" si="583"/>
        <v>4524037.5953349965</v>
      </c>
      <c r="P3088" s="35">
        <f t="shared" si="586"/>
        <v>4524037.5953349965</v>
      </c>
    </row>
    <row r="3089" spans="1:16" x14ac:dyDescent="0.4">
      <c r="A3089" s="1">
        <v>3088</v>
      </c>
      <c r="B3089" s="21">
        <v>42901</v>
      </c>
      <c r="C3089" s="43">
        <v>4</v>
      </c>
      <c r="D3089" s="23">
        <v>10120</v>
      </c>
      <c r="E3089" s="25">
        <f t="shared" si="587"/>
        <v>13162</v>
      </c>
      <c r="F3089" s="25">
        <f t="shared" si="588"/>
        <v>12670.125</v>
      </c>
      <c r="G3089" s="25">
        <f t="shared" si="577"/>
        <v>0.79872929430451556</v>
      </c>
      <c r="H3089" s="25">
        <f t="shared" si="584"/>
        <v>1.0011677938160828</v>
      </c>
      <c r="I3089" s="4">
        <f t="shared" si="578"/>
        <v>10108.195711556291</v>
      </c>
      <c r="J3089" s="25">
        <f t="shared" si="585"/>
        <v>13283.360601339022</v>
      </c>
      <c r="K3089" s="15">
        <f t="shared" si="579"/>
        <v>13298.872827706064</v>
      </c>
      <c r="L3089" s="36">
        <f t="shared" si="580"/>
        <v>-3178.8728277060636</v>
      </c>
      <c r="M3089" s="36">
        <f t="shared" si="581"/>
        <v>3178.8728277060636</v>
      </c>
      <c r="N3089" s="36">
        <f t="shared" si="582"/>
        <v>0.31411786835040156</v>
      </c>
      <c r="O3089" s="36">
        <f t="shared" si="583"/>
        <v>10105232.454727944</v>
      </c>
      <c r="P3089" s="35">
        <f t="shared" si="586"/>
        <v>10105232.454727944</v>
      </c>
    </row>
    <row r="3090" spans="1:16" x14ac:dyDescent="0.4">
      <c r="A3090" s="1">
        <v>3089</v>
      </c>
      <c r="B3090" s="21">
        <v>42902</v>
      </c>
      <c r="C3090" s="43">
        <v>1</v>
      </c>
      <c r="D3090" s="23">
        <v>15164</v>
      </c>
      <c r="E3090" s="25">
        <f t="shared" si="587"/>
        <v>12178.25</v>
      </c>
      <c r="F3090" s="25">
        <f t="shared" si="588"/>
        <v>12076.375</v>
      </c>
      <c r="G3090" s="25">
        <f t="shared" si="577"/>
        <v>1.2556748196375154</v>
      </c>
      <c r="H3090" s="25">
        <f t="shared" si="584"/>
        <v>1.0029760598604931</v>
      </c>
      <c r="I3090" s="4">
        <f t="shared" si="578"/>
        <v>15119.004936278545</v>
      </c>
      <c r="J3090" s="25">
        <f t="shared" si="585"/>
        <v>13283.677021365944</v>
      </c>
      <c r="K3090" s="15">
        <f t="shared" si="579"/>
        <v>13323.210039348985</v>
      </c>
      <c r="L3090" s="36">
        <f t="shared" si="580"/>
        <v>1840.7899606510146</v>
      </c>
      <c r="M3090" s="36">
        <f t="shared" si="581"/>
        <v>1840.7899606510146</v>
      </c>
      <c r="N3090" s="36">
        <f t="shared" si="582"/>
        <v>0.1213921103040764</v>
      </c>
      <c r="O3090" s="36">
        <f t="shared" si="583"/>
        <v>3388507.6792335636</v>
      </c>
      <c r="P3090" s="35">
        <f t="shared" si="586"/>
        <v>3388507.6792335636</v>
      </c>
    </row>
    <row r="3091" spans="1:16" x14ac:dyDescent="0.4">
      <c r="A3091" s="1">
        <v>3090</v>
      </c>
      <c r="B3091" s="21">
        <v>42903</v>
      </c>
      <c r="C3091" s="43">
        <v>2</v>
      </c>
      <c r="D3091" s="23">
        <v>12323</v>
      </c>
      <c r="E3091" s="25">
        <f t="shared" si="587"/>
        <v>11974.5</v>
      </c>
      <c r="F3091" s="25">
        <f t="shared" si="588"/>
        <v>12571</v>
      </c>
      <c r="G3091" s="25">
        <f t="shared" si="577"/>
        <v>0.98027205472913848</v>
      </c>
      <c r="H3091" s="25">
        <f t="shared" si="584"/>
        <v>0.99962528745511148</v>
      </c>
      <c r="I3091" s="4">
        <f t="shared" si="578"/>
        <v>12327.619313605417</v>
      </c>
      <c r="J3091" s="25">
        <f t="shared" si="585"/>
        <v>13283.993441392864</v>
      </c>
      <c r="K3091" s="15">
        <f t="shared" si="579"/>
        <v>13279.015762404157</v>
      </c>
      <c r="L3091" s="36">
        <f t="shared" si="580"/>
        <v>-956.0157624041567</v>
      </c>
      <c r="M3091" s="36">
        <f t="shared" si="581"/>
        <v>956.0157624041567</v>
      </c>
      <c r="N3091" s="36">
        <f t="shared" si="582"/>
        <v>7.757979083049231E-2</v>
      </c>
      <c r="O3091" s="36">
        <f t="shared" si="583"/>
        <v>913966.13796520105</v>
      </c>
      <c r="P3091" s="35">
        <f t="shared" si="586"/>
        <v>913966.13796520105</v>
      </c>
    </row>
    <row r="3092" spans="1:16" x14ac:dyDescent="0.4">
      <c r="A3092" s="1">
        <v>3091</v>
      </c>
      <c r="B3092" s="21">
        <v>42904</v>
      </c>
      <c r="C3092" s="43">
        <v>3</v>
      </c>
      <c r="D3092" s="23">
        <v>10291</v>
      </c>
      <c r="E3092" s="25">
        <f t="shared" si="587"/>
        <v>13167.5</v>
      </c>
      <c r="F3092" s="25">
        <f t="shared" si="588"/>
        <v>13330.125</v>
      </c>
      <c r="G3092" s="25">
        <f t="shared" si="577"/>
        <v>0.77201076509034983</v>
      </c>
      <c r="H3092" s="25">
        <f t="shared" si="584"/>
        <v>0.99623085886831275</v>
      </c>
      <c r="I3092" s="4">
        <f t="shared" si="578"/>
        <v>10329.934982831444</v>
      </c>
      <c r="J3092" s="25">
        <f t="shared" si="585"/>
        <v>13284.309861419784</v>
      </c>
      <c r="K3092" s="15">
        <f t="shared" si="579"/>
        <v>13234.239422715029</v>
      </c>
      <c r="L3092" s="36">
        <f t="shared" si="580"/>
        <v>-2943.2394227150289</v>
      </c>
      <c r="M3092" s="36">
        <f t="shared" si="581"/>
        <v>2943.2394227150289</v>
      </c>
      <c r="N3092" s="36">
        <f t="shared" si="582"/>
        <v>0.28600130431590992</v>
      </c>
      <c r="O3092" s="36">
        <f t="shared" si="583"/>
        <v>8662658.2994238976</v>
      </c>
      <c r="P3092" s="35">
        <f t="shared" si="586"/>
        <v>8662658.2994238976</v>
      </c>
    </row>
    <row r="3093" spans="1:16" x14ac:dyDescent="0.4">
      <c r="A3093" s="1">
        <v>3092</v>
      </c>
      <c r="B3093" s="21">
        <v>42905</v>
      </c>
      <c r="C3093" s="43">
        <v>4</v>
      </c>
      <c r="D3093" s="23">
        <v>14892</v>
      </c>
      <c r="E3093" s="25">
        <f t="shared" si="587"/>
        <v>13492.75</v>
      </c>
      <c r="F3093" s="25">
        <f t="shared" si="588"/>
        <v>14162.375</v>
      </c>
      <c r="G3093" s="25">
        <f t="shared" si="577"/>
        <v>1.0515185482660925</v>
      </c>
      <c r="H3093" s="25">
        <f t="shared" si="584"/>
        <v>1.0011677938160828</v>
      </c>
      <c r="I3093" s="4">
        <f t="shared" si="578"/>
        <v>14874.629499653782</v>
      </c>
      <c r="J3093" s="25">
        <f t="shared" si="585"/>
        <v>13284.626281446706</v>
      </c>
      <c r="K3093" s="15">
        <f t="shared" si="579"/>
        <v>13300.13998586715</v>
      </c>
      <c r="L3093" s="36">
        <f t="shared" si="580"/>
        <v>1591.8600141328498</v>
      </c>
      <c r="M3093" s="36">
        <f t="shared" si="581"/>
        <v>1591.8600141328498</v>
      </c>
      <c r="N3093" s="36">
        <f t="shared" si="582"/>
        <v>0.10689363511501812</v>
      </c>
      <c r="O3093" s="36">
        <f t="shared" si="583"/>
        <v>2534018.3045950364</v>
      </c>
      <c r="P3093" s="35">
        <f t="shared" si="586"/>
        <v>2534018.3045950364</v>
      </c>
    </row>
    <row r="3094" spans="1:16" x14ac:dyDescent="0.4">
      <c r="A3094" s="1">
        <v>3093</v>
      </c>
      <c r="B3094" s="21">
        <v>42906</v>
      </c>
      <c r="C3094" s="43">
        <v>1</v>
      </c>
      <c r="D3094" s="23">
        <v>16465</v>
      </c>
      <c r="E3094" s="25">
        <f t="shared" si="587"/>
        <v>14832</v>
      </c>
      <c r="F3094" s="25">
        <f t="shared" si="588"/>
        <v>15227</v>
      </c>
      <c r="G3094" s="25">
        <f t="shared" si="577"/>
        <v>1.0813029487095291</v>
      </c>
      <c r="H3094" s="25">
        <f t="shared" si="584"/>
        <v>1.0029760598604931</v>
      </c>
      <c r="I3094" s="4">
        <f t="shared" si="578"/>
        <v>16416.144571077963</v>
      </c>
      <c r="J3094" s="25">
        <f t="shared" si="585"/>
        <v>13284.942701473627</v>
      </c>
      <c r="K3094" s="15">
        <f t="shared" si="579"/>
        <v>13324.479486196433</v>
      </c>
      <c r="L3094" s="36">
        <f t="shared" si="580"/>
        <v>3140.5205138035672</v>
      </c>
      <c r="M3094" s="36">
        <f t="shared" si="581"/>
        <v>3140.5205138035672</v>
      </c>
      <c r="N3094" s="36">
        <f t="shared" si="582"/>
        <v>0.1907391748438243</v>
      </c>
      <c r="O3094" s="36">
        <f t="shared" si="583"/>
        <v>9862869.0976210218</v>
      </c>
      <c r="P3094" s="35">
        <f t="shared" si="586"/>
        <v>9862869.0976210218</v>
      </c>
    </row>
    <row r="3095" spans="1:16" x14ac:dyDescent="0.4">
      <c r="A3095" s="1">
        <v>3094</v>
      </c>
      <c r="B3095" s="21">
        <v>42907</v>
      </c>
      <c r="C3095" s="43">
        <v>2</v>
      </c>
      <c r="D3095" s="23">
        <v>17680</v>
      </c>
      <c r="E3095" s="25">
        <f t="shared" si="587"/>
        <v>15622</v>
      </c>
      <c r="F3095" s="25">
        <f t="shared" si="588"/>
        <v>15172.5</v>
      </c>
      <c r="G3095" s="25">
        <f t="shared" si="577"/>
        <v>1.1652661064425771</v>
      </c>
      <c r="H3095" s="25">
        <f t="shared" si="584"/>
        <v>0.99962528745511148</v>
      </c>
      <c r="I3095" s="4">
        <f t="shared" si="578"/>
        <v>17686.627401163983</v>
      </c>
      <c r="J3095" s="25">
        <f t="shared" si="585"/>
        <v>13285.259121500547</v>
      </c>
      <c r="K3095" s="15">
        <f t="shared" si="579"/>
        <v>13280.280968245626</v>
      </c>
      <c r="L3095" s="36">
        <f t="shared" si="580"/>
        <v>4399.7190317543736</v>
      </c>
      <c r="M3095" s="36">
        <f t="shared" si="581"/>
        <v>4399.7190317543736</v>
      </c>
      <c r="N3095" s="36">
        <f t="shared" si="582"/>
        <v>0.24885288641144648</v>
      </c>
      <c r="O3095" s="36">
        <f t="shared" si="583"/>
        <v>19357527.558381643</v>
      </c>
      <c r="P3095" s="35">
        <f t="shared" si="586"/>
        <v>19357527.558381643</v>
      </c>
    </row>
    <row r="3096" spans="1:16" x14ac:dyDescent="0.4">
      <c r="A3096" s="1">
        <v>3095</v>
      </c>
      <c r="B3096" s="21">
        <v>42908</v>
      </c>
      <c r="C3096" s="43">
        <v>3</v>
      </c>
      <c r="D3096" s="23">
        <v>13451</v>
      </c>
      <c r="E3096" s="25">
        <f t="shared" si="587"/>
        <v>14723</v>
      </c>
      <c r="F3096" s="25">
        <f t="shared" si="588"/>
        <v>14113.5</v>
      </c>
      <c r="G3096" s="25">
        <f t="shared" si="577"/>
        <v>0.95305912778545365</v>
      </c>
      <c r="H3096" s="25">
        <f t="shared" si="584"/>
        <v>0.99623085886831275</v>
      </c>
      <c r="I3096" s="4">
        <f t="shared" si="578"/>
        <v>13501.890530955763</v>
      </c>
      <c r="J3096" s="25">
        <f t="shared" si="585"/>
        <v>13285.575541527469</v>
      </c>
      <c r="K3096" s="15">
        <f t="shared" si="579"/>
        <v>13235.50033229576</v>
      </c>
      <c r="L3096" s="36">
        <f t="shared" si="580"/>
        <v>215.49966770423998</v>
      </c>
      <c r="M3096" s="36">
        <f t="shared" si="581"/>
        <v>215.49966770423998</v>
      </c>
      <c r="N3096" s="36">
        <f t="shared" si="582"/>
        <v>1.6021088967678239E-2</v>
      </c>
      <c r="O3096" s="36">
        <f t="shared" si="583"/>
        <v>46440.106780637856</v>
      </c>
      <c r="P3096" s="35">
        <f t="shared" si="586"/>
        <v>46440.106780637856</v>
      </c>
    </row>
    <row r="3097" spans="1:16" x14ac:dyDescent="0.4">
      <c r="A3097" s="1">
        <v>3096</v>
      </c>
      <c r="B3097" s="21">
        <v>42909</v>
      </c>
      <c r="C3097" s="43">
        <v>4</v>
      </c>
      <c r="D3097" s="23">
        <v>11296</v>
      </c>
      <c r="E3097" s="25">
        <f t="shared" si="587"/>
        <v>13504</v>
      </c>
      <c r="F3097" s="25">
        <f t="shared" si="588"/>
        <v>12859.5</v>
      </c>
      <c r="G3097" s="25">
        <f t="shared" si="577"/>
        <v>0.87841673470974768</v>
      </c>
      <c r="H3097" s="25">
        <f t="shared" si="584"/>
        <v>1.0011677938160828</v>
      </c>
      <c r="I3097" s="4">
        <f t="shared" si="578"/>
        <v>11282.823987918957</v>
      </c>
      <c r="J3097" s="25">
        <f t="shared" si="585"/>
        <v>13285.891961554389</v>
      </c>
      <c r="K3097" s="15">
        <f t="shared" si="579"/>
        <v>13301.407144028237</v>
      </c>
      <c r="L3097" s="36">
        <f t="shared" si="580"/>
        <v>-2005.4071440282369</v>
      </c>
      <c r="M3097" s="36">
        <f t="shared" si="581"/>
        <v>2005.4071440282369</v>
      </c>
      <c r="N3097" s="36">
        <f t="shared" si="582"/>
        <v>0.17753250212714561</v>
      </c>
      <c r="O3097" s="36">
        <f t="shared" si="583"/>
        <v>4021657.8133194894</v>
      </c>
      <c r="P3097" s="35">
        <f t="shared" si="586"/>
        <v>4021657.8133194894</v>
      </c>
    </row>
    <row r="3098" spans="1:16" x14ac:dyDescent="0.4">
      <c r="A3098" s="1">
        <v>3097</v>
      </c>
      <c r="B3098" s="21">
        <v>42910</v>
      </c>
      <c r="C3098" s="43">
        <v>1</v>
      </c>
      <c r="D3098" s="23">
        <v>11589</v>
      </c>
      <c r="E3098" s="25">
        <f t="shared" si="587"/>
        <v>12215</v>
      </c>
      <c r="F3098" s="25">
        <f t="shared" si="588"/>
        <v>12312.375</v>
      </c>
      <c r="G3098" s="25">
        <f t="shared" si="577"/>
        <v>0.94124813449882738</v>
      </c>
      <c r="H3098" s="25">
        <f t="shared" si="584"/>
        <v>1.0029760598604931</v>
      </c>
      <c r="I3098" s="4">
        <f t="shared" si="578"/>
        <v>11554.612780699819</v>
      </c>
      <c r="J3098" s="25">
        <f t="shared" si="585"/>
        <v>13286.208381581309</v>
      </c>
      <c r="K3098" s="15">
        <f t="shared" si="579"/>
        <v>13325.74893304388</v>
      </c>
      <c r="L3098" s="36">
        <f t="shared" si="580"/>
        <v>-1736.7489330438802</v>
      </c>
      <c r="M3098" s="36">
        <f t="shared" si="581"/>
        <v>1736.7489330438802</v>
      </c>
      <c r="N3098" s="36">
        <f t="shared" si="582"/>
        <v>0.14986184597841748</v>
      </c>
      <c r="O3098" s="36">
        <f t="shared" si="583"/>
        <v>3016296.8564290563</v>
      </c>
      <c r="P3098" s="35">
        <f t="shared" si="586"/>
        <v>3016296.8564290563</v>
      </c>
    </row>
    <row r="3099" spans="1:16" x14ac:dyDescent="0.4">
      <c r="A3099" s="1">
        <v>3098</v>
      </c>
      <c r="B3099" s="21">
        <v>42911</v>
      </c>
      <c r="C3099" s="43">
        <v>2</v>
      </c>
      <c r="D3099" s="23">
        <v>12524</v>
      </c>
      <c r="E3099" s="25">
        <f t="shared" si="587"/>
        <v>12409.75</v>
      </c>
      <c r="F3099" s="25">
        <f t="shared" si="588"/>
        <v>12709.75</v>
      </c>
      <c r="G3099" s="25">
        <f t="shared" si="577"/>
        <v>0.98538523574421211</v>
      </c>
      <c r="H3099" s="25">
        <f t="shared" si="584"/>
        <v>0.99962528745511148</v>
      </c>
      <c r="I3099" s="4">
        <f t="shared" si="578"/>
        <v>12528.694659059827</v>
      </c>
      <c r="J3099" s="25">
        <f t="shared" si="585"/>
        <v>13286.524801608231</v>
      </c>
      <c r="K3099" s="15">
        <f t="shared" si="579"/>
        <v>13281.546174087096</v>
      </c>
      <c r="L3099" s="36">
        <f t="shared" si="580"/>
        <v>-757.54617408709601</v>
      </c>
      <c r="M3099" s="36">
        <f t="shared" si="581"/>
        <v>757.54617408709601</v>
      </c>
      <c r="N3099" s="36">
        <f t="shared" si="582"/>
        <v>6.0487557815961032E-2</v>
      </c>
      <c r="O3099" s="36">
        <f t="shared" si="583"/>
        <v>573876.20587399672</v>
      </c>
      <c r="P3099" s="35">
        <f t="shared" si="586"/>
        <v>573876.20587399672</v>
      </c>
    </row>
    <row r="3100" spans="1:16" x14ac:dyDescent="0.4">
      <c r="A3100" s="1">
        <v>3099</v>
      </c>
      <c r="B3100" s="21">
        <v>42912</v>
      </c>
      <c r="C3100" s="43">
        <v>3</v>
      </c>
      <c r="D3100" s="23">
        <v>14230</v>
      </c>
      <c r="E3100" s="25">
        <f t="shared" si="587"/>
        <v>13009.75</v>
      </c>
      <c r="F3100" s="25">
        <f t="shared" si="588"/>
        <v>13660.375</v>
      </c>
      <c r="G3100" s="25">
        <f t="shared" si="577"/>
        <v>1.0416990748789838</v>
      </c>
      <c r="H3100" s="25">
        <f t="shared" si="584"/>
        <v>0.99623085886831275</v>
      </c>
      <c r="I3100" s="4">
        <f t="shared" si="578"/>
        <v>14283.837800572486</v>
      </c>
      <c r="J3100" s="25">
        <f t="shared" si="585"/>
        <v>13286.841221635152</v>
      </c>
      <c r="K3100" s="15">
        <f t="shared" si="579"/>
        <v>13236.761241876489</v>
      </c>
      <c r="L3100" s="36">
        <f t="shared" si="580"/>
        <v>993.23875812351071</v>
      </c>
      <c r="M3100" s="36">
        <f t="shared" si="581"/>
        <v>993.23875812351071</v>
      </c>
      <c r="N3100" s="36">
        <f t="shared" si="582"/>
        <v>6.9798928891321901E-2</v>
      </c>
      <c r="O3100" s="36">
        <f t="shared" si="583"/>
        <v>986523.23063873383</v>
      </c>
      <c r="P3100" s="35">
        <f t="shared" si="586"/>
        <v>986523.23063873383</v>
      </c>
    </row>
    <row r="3101" spans="1:16" x14ac:dyDescent="0.4">
      <c r="A3101" s="1">
        <v>3100</v>
      </c>
      <c r="B3101" s="21">
        <v>42913</v>
      </c>
      <c r="C3101" s="43">
        <v>4</v>
      </c>
      <c r="D3101" s="23">
        <v>13696</v>
      </c>
      <c r="E3101" s="25">
        <f t="shared" si="587"/>
        <v>14311</v>
      </c>
      <c r="F3101" s="25">
        <f t="shared" si="588"/>
        <v>14564.875</v>
      </c>
      <c r="G3101" s="25">
        <f t="shared" si="577"/>
        <v>0.94034449317278723</v>
      </c>
      <c r="H3101" s="25">
        <f t="shared" si="584"/>
        <v>1.0011677938160828</v>
      </c>
      <c r="I3101" s="4">
        <f t="shared" si="578"/>
        <v>13680.024551924402</v>
      </c>
      <c r="J3101" s="25">
        <f t="shared" si="585"/>
        <v>13287.157641662072</v>
      </c>
      <c r="K3101" s="15">
        <f t="shared" si="579"/>
        <v>13302.674302189322</v>
      </c>
      <c r="L3101" s="36">
        <f t="shared" si="580"/>
        <v>393.32569781067832</v>
      </c>
      <c r="M3101" s="36">
        <f t="shared" si="581"/>
        <v>393.32569781067832</v>
      </c>
      <c r="N3101" s="36">
        <f t="shared" si="582"/>
        <v>2.8718289851831068E-2</v>
      </c>
      <c r="O3101" s="36">
        <f t="shared" si="583"/>
        <v>154705.10455825704</v>
      </c>
      <c r="P3101" s="35">
        <f t="shared" si="586"/>
        <v>154705.10455825704</v>
      </c>
    </row>
    <row r="3102" spans="1:16" x14ac:dyDescent="0.4">
      <c r="A3102" s="1">
        <v>3101</v>
      </c>
      <c r="B3102" s="21">
        <v>42914</v>
      </c>
      <c r="C3102" s="43">
        <v>1</v>
      </c>
      <c r="D3102" s="23">
        <v>16794</v>
      </c>
      <c r="E3102" s="25">
        <f t="shared" si="587"/>
        <v>14818.75</v>
      </c>
      <c r="F3102" s="25">
        <f t="shared" si="588"/>
        <v>15376</v>
      </c>
      <c r="G3102" s="25">
        <f t="shared" si="577"/>
        <v>1.0922216441207075</v>
      </c>
      <c r="H3102" s="25">
        <f t="shared" si="584"/>
        <v>1.0029760598604931</v>
      </c>
      <c r="I3102" s="4">
        <f t="shared" si="578"/>
        <v>16744.168352668286</v>
      </c>
      <c r="J3102" s="25">
        <f t="shared" si="585"/>
        <v>13287.474061688994</v>
      </c>
      <c r="K3102" s="15">
        <f t="shared" si="579"/>
        <v>13327.018379891329</v>
      </c>
      <c r="L3102" s="36">
        <f t="shared" si="580"/>
        <v>3466.9816201086705</v>
      </c>
      <c r="M3102" s="36">
        <f t="shared" si="581"/>
        <v>3466.9816201086705</v>
      </c>
      <c r="N3102" s="36">
        <f t="shared" si="582"/>
        <v>0.20644168275030789</v>
      </c>
      <c r="O3102" s="36">
        <f t="shared" si="583"/>
        <v>12019961.554171342</v>
      </c>
      <c r="P3102" s="35">
        <f t="shared" si="586"/>
        <v>12019961.554171342</v>
      </c>
    </row>
    <row r="3103" spans="1:16" x14ac:dyDescent="0.4">
      <c r="A3103" s="1">
        <v>3102</v>
      </c>
      <c r="B3103" s="21">
        <v>42915</v>
      </c>
      <c r="C3103" s="43">
        <v>2</v>
      </c>
      <c r="D3103" s="23">
        <v>14555</v>
      </c>
      <c r="E3103" s="25">
        <f t="shared" si="587"/>
        <v>15933.25</v>
      </c>
      <c r="F3103" s="25">
        <f t="shared" si="588"/>
        <v>16181</v>
      </c>
      <c r="G3103" s="25">
        <f t="shared" si="577"/>
        <v>0.89951177306717756</v>
      </c>
      <c r="H3103" s="25">
        <f t="shared" si="584"/>
        <v>0.99962528745511148</v>
      </c>
      <c r="I3103" s="4">
        <f t="shared" si="578"/>
        <v>14560.45598551707</v>
      </c>
      <c r="J3103" s="25">
        <f t="shared" si="585"/>
        <v>13287.790481715914</v>
      </c>
      <c r="K3103" s="15">
        <f t="shared" si="579"/>
        <v>13282.811379928566</v>
      </c>
      <c r="L3103" s="36">
        <f t="shared" si="580"/>
        <v>1272.1886200714343</v>
      </c>
      <c r="M3103" s="36">
        <f t="shared" si="581"/>
        <v>1272.1886200714343</v>
      </c>
      <c r="N3103" s="36">
        <f t="shared" si="582"/>
        <v>8.7405607699858084E-2</v>
      </c>
      <c r="O3103" s="36">
        <f t="shared" si="583"/>
        <v>1618463.8850392604</v>
      </c>
      <c r="P3103" s="35">
        <f t="shared" si="586"/>
        <v>1618463.8850392604</v>
      </c>
    </row>
    <row r="3104" spans="1:16" x14ac:dyDescent="0.4">
      <c r="A3104" s="1">
        <v>3103</v>
      </c>
      <c r="B3104" s="21">
        <v>42916</v>
      </c>
      <c r="C3104" s="43">
        <v>3</v>
      </c>
      <c r="D3104" s="23">
        <v>18688</v>
      </c>
      <c r="E3104" s="25">
        <f t="shared" si="587"/>
        <v>16428.75</v>
      </c>
      <c r="F3104" s="25">
        <f t="shared" si="588"/>
        <v>15962</v>
      </c>
      <c r="G3104" s="25">
        <f t="shared" si="577"/>
        <v>1.170780603934344</v>
      </c>
      <c r="H3104" s="25">
        <f t="shared" si="584"/>
        <v>0.99623085886831275</v>
      </c>
      <c r="I3104" s="4">
        <f t="shared" si="578"/>
        <v>18758.704203590911</v>
      </c>
      <c r="J3104" s="25">
        <f t="shared" si="585"/>
        <v>13288.106901742834</v>
      </c>
      <c r="K3104" s="15">
        <f t="shared" si="579"/>
        <v>13238.022151457219</v>
      </c>
      <c r="L3104" s="36">
        <f t="shared" si="580"/>
        <v>5449.9778485427814</v>
      </c>
      <c r="M3104" s="36">
        <f t="shared" si="581"/>
        <v>5449.9778485427814</v>
      </c>
      <c r="N3104" s="36">
        <f t="shared" si="582"/>
        <v>0.29162980782014025</v>
      </c>
      <c r="O3104" s="36">
        <f t="shared" si="583"/>
        <v>29702258.549607005</v>
      </c>
      <c r="P3104" s="35">
        <f t="shared" si="586"/>
        <v>29702258.549607005</v>
      </c>
    </row>
    <row r="3105" spans="1:16" x14ac:dyDescent="0.4">
      <c r="A3105" s="1">
        <v>3104</v>
      </c>
      <c r="B3105" s="21">
        <v>42917</v>
      </c>
      <c r="C3105" s="43">
        <v>4</v>
      </c>
      <c r="D3105" s="23">
        <v>15678</v>
      </c>
      <c r="E3105" s="25">
        <f t="shared" si="587"/>
        <v>15495.25</v>
      </c>
      <c r="F3105" s="25">
        <f t="shared" si="588"/>
        <v>15504</v>
      </c>
      <c r="G3105" s="25">
        <f t="shared" si="577"/>
        <v>1.0112229102167183</v>
      </c>
      <c r="H3105" s="25">
        <f t="shared" si="584"/>
        <v>1.0011677938160828</v>
      </c>
      <c r="I3105" s="4">
        <f t="shared" si="578"/>
        <v>15659.712684365564</v>
      </c>
      <c r="J3105" s="25">
        <f t="shared" si="585"/>
        <v>13288.423321769757</v>
      </c>
      <c r="K3105" s="15">
        <f t="shared" si="579"/>
        <v>13303.94146035041</v>
      </c>
      <c r="L3105" s="36">
        <f t="shared" si="580"/>
        <v>2374.0585396495899</v>
      </c>
      <c r="M3105" s="36">
        <f t="shared" si="581"/>
        <v>2374.0585396495899</v>
      </c>
      <c r="N3105" s="36">
        <f t="shared" si="582"/>
        <v>0.15142610917525129</v>
      </c>
      <c r="O3105" s="36">
        <f t="shared" si="583"/>
        <v>5636153.9496831438</v>
      </c>
      <c r="P3105" s="35">
        <f t="shared" si="586"/>
        <v>5636153.9496831438</v>
      </c>
    </row>
    <row r="3106" spans="1:16" x14ac:dyDescent="0.4">
      <c r="A3106" s="1">
        <v>3105</v>
      </c>
      <c r="B3106" s="21">
        <v>42918</v>
      </c>
      <c r="C3106" s="43">
        <v>1</v>
      </c>
      <c r="D3106" s="23">
        <v>13060</v>
      </c>
      <c r="E3106" s="25">
        <f t="shared" si="587"/>
        <v>15512.75</v>
      </c>
      <c r="F3106" s="25">
        <f t="shared" si="588"/>
        <v>15083.375</v>
      </c>
      <c r="G3106" s="25">
        <f t="shared" si="577"/>
        <v>0.86585396172938744</v>
      </c>
      <c r="H3106" s="25">
        <f t="shared" si="584"/>
        <v>1.0029760598604931</v>
      </c>
      <c r="I3106" s="4">
        <f t="shared" si="578"/>
        <v>13021.24798653375</v>
      </c>
      <c r="J3106" s="25">
        <f t="shared" si="585"/>
        <v>13288.739741796677</v>
      </c>
      <c r="K3106" s="15">
        <f t="shared" si="579"/>
        <v>13328.287826738777</v>
      </c>
      <c r="L3106" s="36">
        <f t="shared" si="580"/>
        <v>-268.28782673877686</v>
      </c>
      <c r="M3106" s="36">
        <f t="shared" si="581"/>
        <v>268.28782673877686</v>
      </c>
      <c r="N3106" s="36">
        <f t="shared" si="582"/>
        <v>2.0542712613995165E-2</v>
      </c>
      <c r="O3106" s="36">
        <f t="shared" si="583"/>
        <v>71978.35797621595</v>
      </c>
      <c r="P3106" s="35">
        <f t="shared" si="586"/>
        <v>71978.35797621595</v>
      </c>
    </row>
    <row r="3107" spans="1:16" x14ac:dyDescent="0.4">
      <c r="A3107" s="1">
        <v>3106</v>
      </c>
      <c r="B3107" s="21">
        <v>42919</v>
      </c>
      <c r="C3107" s="43">
        <v>2</v>
      </c>
      <c r="D3107" s="23">
        <v>14625</v>
      </c>
      <c r="E3107" s="25">
        <f t="shared" si="587"/>
        <v>14654</v>
      </c>
      <c r="F3107" s="25">
        <f t="shared" si="588"/>
        <v>14470.625</v>
      </c>
      <c r="G3107" s="25">
        <f t="shared" si="577"/>
        <v>1.0106681639528354</v>
      </c>
      <c r="H3107" s="25">
        <f t="shared" si="584"/>
        <v>0.99962528745511148</v>
      </c>
      <c r="I3107" s="4">
        <f t="shared" si="578"/>
        <v>14630.482225227561</v>
      </c>
      <c r="J3107" s="25">
        <f t="shared" si="585"/>
        <v>13289.056161823599</v>
      </c>
      <c r="K3107" s="15">
        <f t="shared" si="579"/>
        <v>13284.076585770035</v>
      </c>
      <c r="L3107" s="36">
        <f t="shared" si="580"/>
        <v>1340.9234142299647</v>
      </c>
      <c r="M3107" s="36">
        <f t="shared" si="581"/>
        <v>1340.9234142299647</v>
      </c>
      <c r="N3107" s="36">
        <f t="shared" si="582"/>
        <v>9.1687071058459121E-2</v>
      </c>
      <c r="O3107" s="36">
        <f t="shared" si="583"/>
        <v>1798075.6028301455</v>
      </c>
      <c r="P3107" s="35">
        <f t="shared" si="586"/>
        <v>1798075.6028301455</v>
      </c>
    </row>
    <row r="3108" spans="1:16" x14ac:dyDescent="0.4">
      <c r="A3108" s="1">
        <v>3107</v>
      </c>
      <c r="B3108" s="21">
        <v>42920</v>
      </c>
      <c r="C3108" s="43">
        <v>3</v>
      </c>
      <c r="D3108" s="23">
        <v>15253</v>
      </c>
      <c r="E3108" s="25">
        <f t="shared" si="587"/>
        <v>14287.25</v>
      </c>
      <c r="F3108" s="25">
        <f t="shared" si="588"/>
        <v>13934</v>
      </c>
      <c r="G3108" s="25">
        <f t="shared" si="577"/>
        <v>1.0946605425577725</v>
      </c>
      <c r="H3108" s="25">
        <f t="shared" si="584"/>
        <v>0.99623085886831275</v>
      </c>
      <c r="I3108" s="4">
        <f t="shared" si="578"/>
        <v>15310.70822010767</v>
      </c>
      <c r="J3108" s="25">
        <f t="shared" si="585"/>
        <v>13289.372581850519</v>
      </c>
      <c r="K3108" s="15">
        <f t="shared" si="579"/>
        <v>13239.28306103795</v>
      </c>
      <c r="L3108" s="36">
        <f t="shared" si="580"/>
        <v>2013.7169389620503</v>
      </c>
      <c r="M3108" s="36">
        <f t="shared" si="581"/>
        <v>2013.7169389620503</v>
      </c>
      <c r="N3108" s="36">
        <f t="shared" si="582"/>
        <v>0.13202104103861864</v>
      </c>
      <c r="O3108" s="36">
        <f t="shared" si="583"/>
        <v>4055055.9102626899</v>
      </c>
      <c r="P3108" s="35">
        <f t="shared" si="586"/>
        <v>4055055.9102626899</v>
      </c>
    </row>
    <row r="3109" spans="1:16" x14ac:dyDescent="0.4">
      <c r="A3109" s="1">
        <v>3108</v>
      </c>
      <c r="B3109" s="21">
        <v>42921</v>
      </c>
      <c r="C3109" s="43">
        <v>4</v>
      </c>
      <c r="D3109" s="23">
        <v>14211</v>
      </c>
      <c r="E3109" s="25">
        <f t="shared" si="587"/>
        <v>13580.75</v>
      </c>
      <c r="F3109" s="25">
        <f t="shared" si="588"/>
        <v>13476.125</v>
      </c>
      <c r="G3109" s="25">
        <f t="shared" si="577"/>
        <v>1.054531625374505</v>
      </c>
      <c r="H3109" s="25">
        <f t="shared" si="584"/>
        <v>1.0011677938160828</v>
      </c>
      <c r="I3109" s="4">
        <f t="shared" si="578"/>
        <v>14194.423839617237</v>
      </c>
      <c r="J3109" s="25">
        <f t="shared" si="585"/>
        <v>13289.689001877439</v>
      </c>
      <c r="K3109" s="15">
        <f t="shared" si="579"/>
        <v>13305.208618511495</v>
      </c>
      <c r="L3109" s="36">
        <f t="shared" si="580"/>
        <v>905.79138148850507</v>
      </c>
      <c r="M3109" s="36">
        <f t="shared" si="581"/>
        <v>905.79138148850507</v>
      </c>
      <c r="N3109" s="36">
        <f t="shared" si="582"/>
        <v>6.3738750368623254E-2</v>
      </c>
      <c r="O3109" s="36">
        <f t="shared" si="583"/>
        <v>820458.02677885455</v>
      </c>
      <c r="P3109" s="35">
        <f t="shared" si="586"/>
        <v>820458.02677885455</v>
      </c>
    </row>
    <row r="3110" spans="1:16" x14ac:dyDescent="0.4">
      <c r="A3110" s="1">
        <v>3109</v>
      </c>
      <c r="B3110" s="21">
        <v>42922</v>
      </c>
      <c r="C3110" s="43">
        <v>1</v>
      </c>
      <c r="D3110" s="23">
        <v>10234</v>
      </c>
      <c r="E3110" s="25">
        <f t="shared" si="587"/>
        <v>13371.5</v>
      </c>
      <c r="F3110" s="25">
        <f t="shared" si="588"/>
        <v>13025.25</v>
      </c>
      <c r="G3110" s="25">
        <f t="shared" si="577"/>
        <v>0.78570468896950152</v>
      </c>
      <c r="H3110" s="25">
        <f t="shared" si="584"/>
        <v>1.0029760598604931</v>
      </c>
      <c r="I3110" s="4">
        <f t="shared" si="578"/>
        <v>10203.633376277672</v>
      </c>
      <c r="J3110" s="25">
        <f t="shared" si="585"/>
        <v>13290.005421904361</v>
      </c>
      <c r="K3110" s="15">
        <f t="shared" si="579"/>
        <v>13329.557273586226</v>
      </c>
      <c r="L3110" s="36">
        <f t="shared" si="580"/>
        <v>-3095.5572735862261</v>
      </c>
      <c r="M3110" s="36">
        <f t="shared" si="581"/>
        <v>3095.5572735862261</v>
      </c>
      <c r="N3110" s="36">
        <f t="shared" si="582"/>
        <v>0.30247774805415539</v>
      </c>
      <c r="O3110" s="36">
        <f t="shared" si="583"/>
        <v>9582474.8340525888</v>
      </c>
      <c r="P3110" s="35">
        <f t="shared" si="586"/>
        <v>9582474.8340525888</v>
      </c>
    </row>
    <row r="3111" spans="1:16" x14ac:dyDescent="0.4">
      <c r="A3111" s="1">
        <v>3110</v>
      </c>
      <c r="B3111" s="21">
        <v>42923</v>
      </c>
      <c r="C3111" s="43">
        <v>2</v>
      </c>
      <c r="D3111" s="23">
        <v>13788</v>
      </c>
      <c r="E3111" s="25">
        <f t="shared" si="587"/>
        <v>12679</v>
      </c>
      <c r="F3111" s="25">
        <f t="shared" si="588"/>
        <v>12320.5</v>
      </c>
      <c r="G3111" s="25">
        <f t="shared" si="577"/>
        <v>1.1191104257132423</v>
      </c>
      <c r="H3111" s="25">
        <f t="shared" si="584"/>
        <v>0.99962528745511148</v>
      </c>
      <c r="I3111" s="4">
        <f t="shared" si="578"/>
        <v>13793.168473260692</v>
      </c>
      <c r="J3111" s="25">
        <f t="shared" si="585"/>
        <v>13290.321841931282</v>
      </c>
      <c r="K3111" s="15">
        <f t="shared" si="579"/>
        <v>13285.341791611503</v>
      </c>
      <c r="L3111" s="36">
        <f t="shared" si="580"/>
        <v>502.65820838849686</v>
      </c>
      <c r="M3111" s="36">
        <f t="shared" si="581"/>
        <v>502.65820838849686</v>
      </c>
      <c r="N3111" s="36">
        <f t="shared" si="582"/>
        <v>3.6456208905461043E-2</v>
      </c>
      <c r="O3111" s="36">
        <f t="shared" si="583"/>
        <v>252665.27446033354</v>
      </c>
      <c r="P3111" s="35">
        <f t="shared" si="586"/>
        <v>252665.27446033354</v>
      </c>
    </row>
    <row r="3112" spans="1:16" x14ac:dyDescent="0.4">
      <c r="A3112" s="1">
        <v>3111</v>
      </c>
      <c r="B3112" s="21">
        <v>42924</v>
      </c>
      <c r="C3112" s="43">
        <v>3</v>
      </c>
      <c r="D3112" s="23">
        <v>12483</v>
      </c>
      <c r="E3112" s="25">
        <f t="shared" si="587"/>
        <v>11962</v>
      </c>
      <c r="F3112" s="25">
        <f t="shared" si="588"/>
        <v>12565.5</v>
      </c>
      <c r="G3112" s="25">
        <f t="shared" si="577"/>
        <v>0.99343440372448366</v>
      </c>
      <c r="H3112" s="25">
        <f t="shared" si="584"/>
        <v>0.99623085886831275</v>
      </c>
      <c r="I3112" s="4">
        <f t="shared" si="578"/>
        <v>12530.228198492365</v>
      </c>
      <c r="J3112" s="25">
        <f t="shared" si="585"/>
        <v>13290.638261958202</v>
      </c>
      <c r="K3112" s="15">
        <f t="shared" si="579"/>
        <v>13240.543970618679</v>
      </c>
      <c r="L3112" s="36">
        <f t="shared" si="580"/>
        <v>-757.54397061867894</v>
      </c>
      <c r="M3112" s="36">
        <f t="shared" si="581"/>
        <v>757.54397061867894</v>
      </c>
      <c r="N3112" s="36">
        <f t="shared" si="582"/>
        <v>6.068605067841696E-2</v>
      </c>
      <c r="O3112" s="36">
        <f t="shared" si="583"/>
        <v>573872.86742071388</v>
      </c>
      <c r="P3112" s="35">
        <f t="shared" si="586"/>
        <v>573872.86742071388</v>
      </c>
    </row>
    <row r="3113" spans="1:16" x14ac:dyDescent="0.4">
      <c r="A3113" s="1">
        <v>3112</v>
      </c>
      <c r="B3113" s="21">
        <v>42925</v>
      </c>
      <c r="C3113" s="43">
        <v>4</v>
      </c>
      <c r="D3113" s="23">
        <v>11343</v>
      </c>
      <c r="E3113" s="25">
        <f t="shared" si="587"/>
        <v>13169</v>
      </c>
      <c r="F3113" s="25">
        <f t="shared" si="588"/>
        <v>13381.75</v>
      </c>
      <c r="G3113" s="25">
        <f t="shared" si="577"/>
        <v>0.84764698189698662</v>
      </c>
      <c r="H3113" s="25">
        <f t="shared" si="584"/>
        <v>1.0011677938160828</v>
      </c>
      <c r="I3113" s="4">
        <f t="shared" si="578"/>
        <v>11329.769165630731</v>
      </c>
      <c r="J3113" s="25">
        <f t="shared" si="585"/>
        <v>13290.954681985124</v>
      </c>
      <c r="K3113" s="15">
        <f t="shared" si="579"/>
        <v>13306.475776672583</v>
      </c>
      <c r="L3113" s="36">
        <f t="shared" si="580"/>
        <v>-1963.4757766725834</v>
      </c>
      <c r="M3113" s="36">
        <f t="shared" si="581"/>
        <v>1963.4757766725834</v>
      </c>
      <c r="N3113" s="36">
        <f t="shared" si="582"/>
        <v>0.17310021834369949</v>
      </c>
      <c r="O3113" s="36">
        <f t="shared" si="583"/>
        <v>3855237.1255800044</v>
      </c>
      <c r="P3113" s="35">
        <f t="shared" si="586"/>
        <v>3855237.1255800044</v>
      </c>
    </row>
    <row r="3114" spans="1:16" x14ac:dyDescent="0.4">
      <c r="A3114" s="1">
        <v>3113</v>
      </c>
      <c r="B3114" s="21">
        <v>42926</v>
      </c>
      <c r="C3114" s="43">
        <v>1</v>
      </c>
      <c r="D3114" s="23">
        <v>15062</v>
      </c>
      <c r="E3114" s="25">
        <f t="shared" si="587"/>
        <v>13594.5</v>
      </c>
      <c r="F3114" s="25">
        <f t="shared" si="588"/>
        <v>13971</v>
      </c>
      <c r="G3114" s="25">
        <f t="shared" si="577"/>
        <v>1.0780903299692219</v>
      </c>
      <c r="H3114" s="25">
        <f t="shared" si="584"/>
        <v>1.0029760598604931</v>
      </c>
      <c r="I3114" s="4">
        <f t="shared" si="578"/>
        <v>15017.307593657837</v>
      </c>
      <c r="J3114" s="25">
        <f t="shared" si="585"/>
        <v>13291.271102012044</v>
      </c>
      <c r="K3114" s="15">
        <f t="shared" si="579"/>
        <v>13330.826720433673</v>
      </c>
      <c r="L3114" s="36">
        <f t="shared" si="580"/>
        <v>1731.1732795663265</v>
      </c>
      <c r="M3114" s="36">
        <f t="shared" si="581"/>
        <v>1731.1732795663265</v>
      </c>
      <c r="N3114" s="36">
        <f t="shared" si="582"/>
        <v>0.114936481182202</v>
      </c>
      <c r="O3114" s="36">
        <f t="shared" si="583"/>
        <v>2996960.9238844304</v>
      </c>
      <c r="P3114" s="35">
        <f t="shared" si="586"/>
        <v>2996960.9238844304</v>
      </c>
    </row>
    <row r="3115" spans="1:16" x14ac:dyDescent="0.4">
      <c r="A3115" s="1">
        <v>3114</v>
      </c>
      <c r="B3115" s="21">
        <v>42927</v>
      </c>
      <c r="C3115" s="43">
        <v>2</v>
      </c>
      <c r="D3115" s="23">
        <v>15490</v>
      </c>
      <c r="E3115" s="25">
        <f t="shared" si="587"/>
        <v>14347.5</v>
      </c>
      <c r="F3115" s="25">
        <f t="shared" si="588"/>
        <v>14482.875</v>
      </c>
      <c r="G3115" s="25">
        <f t="shared" si="577"/>
        <v>1.0695390245376004</v>
      </c>
      <c r="H3115" s="25">
        <f t="shared" si="584"/>
        <v>0.99962528745511148</v>
      </c>
      <c r="I3115" s="4">
        <f t="shared" si="578"/>
        <v>15495.806473078628</v>
      </c>
      <c r="J3115" s="25">
        <f t="shared" si="585"/>
        <v>13291.587522038964</v>
      </c>
      <c r="K3115" s="15">
        <f t="shared" si="579"/>
        <v>13286.606997452973</v>
      </c>
      <c r="L3115" s="36">
        <f t="shared" si="580"/>
        <v>2203.3930025470272</v>
      </c>
      <c r="M3115" s="36">
        <f t="shared" si="581"/>
        <v>2203.3930025470272</v>
      </c>
      <c r="N3115" s="36">
        <f t="shared" si="582"/>
        <v>0.14224615897656728</v>
      </c>
      <c r="O3115" s="36">
        <f t="shared" si="583"/>
        <v>4854940.723673204</v>
      </c>
      <c r="P3115" s="35">
        <f t="shared" si="586"/>
        <v>4854940.723673204</v>
      </c>
    </row>
    <row r="3116" spans="1:16" x14ac:dyDescent="0.4">
      <c r="A3116" s="1">
        <v>3115</v>
      </c>
      <c r="B3116" s="21">
        <v>42928</v>
      </c>
      <c r="C3116" s="43">
        <v>3</v>
      </c>
      <c r="D3116" s="23">
        <v>15495</v>
      </c>
      <c r="E3116" s="25">
        <f t="shared" si="587"/>
        <v>14618.25</v>
      </c>
      <c r="F3116" s="25">
        <f t="shared" si="588"/>
        <v>14555.125</v>
      </c>
      <c r="G3116" s="25">
        <f t="shared" si="577"/>
        <v>1.0645734749787445</v>
      </c>
      <c r="H3116" s="25">
        <f t="shared" si="584"/>
        <v>0.99623085886831275</v>
      </c>
      <c r="I3116" s="4">
        <f t="shared" si="578"/>
        <v>15553.62380322352</v>
      </c>
      <c r="J3116" s="25">
        <f t="shared" si="585"/>
        <v>13291.903942065886</v>
      </c>
      <c r="K3116" s="15">
        <f t="shared" si="579"/>
        <v>13241.80488019941</v>
      </c>
      <c r="L3116" s="36">
        <f t="shared" si="580"/>
        <v>2253.19511980059</v>
      </c>
      <c r="M3116" s="36">
        <f t="shared" si="581"/>
        <v>2253.19511980059</v>
      </c>
      <c r="N3116" s="36">
        <f t="shared" si="582"/>
        <v>0.1454143349338877</v>
      </c>
      <c r="O3116" s="36">
        <f t="shared" si="583"/>
        <v>5076888.2478931947</v>
      </c>
      <c r="P3116" s="35">
        <f t="shared" si="586"/>
        <v>5076888.2478931947</v>
      </c>
    </row>
    <row r="3117" spans="1:16" x14ac:dyDescent="0.4">
      <c r="A3117" s="1">
        <v>3116</v>
      </c>
      <c r="B3117" s="21">
        <v>42929</v>
      </c>
      <c r="C3117" s="43">
        <v>4</v>
      </c>
      <c r="D3117" s="23">
        <v>12426</v>
      </c>
      <c r="E3117" s="25">
        <f t="shared" si="587"/>
        <v>14492</v>
      </c>
      <c r="F3117" s="25">
        <f t="shared" si="588"/>
        <v>13998.625</v>
      </c>
      <c r="G3117" s="25">
        <f t="shared" ref="G3117:G3180" si="589">D3117/F3117</f>
        <v>0.8876586093277018</v>
      </c>
      <c r="H3117" s="25">
        <f t="shared" si="584"/>
        <v>1.0011677938160828</v>
      </c>
      <c r="I3117" s="4">
        <f t="shared" ref="I3117:I3180" si="590">D3117/H3117</f>
        <v>12411.505920138188</v>
      </c>
      <c r="J3117" s="25">
        <f t="shared" si="585"/>
        <v>13292.220362092807</v>
      </c>
      <c r="K3117" s="15">
        <f t="shared" ref="K3117:K3180" si="591">H3117*J3117</f>
        <v>13307.742934833668</v>
      </c>
      <c r="L3117" s="36">
        <f t="shared" ref="L3117:L3180" si="592">D3117-K3117</f>
        <v>-881.74293483366819</v>
      </c>
      <c r="M3117" s="36">
        <f t="shared" ref="M3117:M3180" si="593">ABS(L3117)</f>
        <v>881.74293483366819</v>
      </c>
      <c r="N3117" s="36">
        <f t="shared" ref="N3117:N3180" si="594">M3117/D3117</f>
        <v>7.0959515116181246E-2</v>
      </c>
      <c r="O3117" s="36">
        <f t="shared" ref="O3117:O3180" si="595">L3117^2</f>
        <v>777470.60312909039</v>
      </c>
      <c r="P3117" s="35">
        <f t="shared" si="586"/>
        <v>777470.60312909039</v>
      </c>
    </row>
    <row r="3118" spans="1:16" x14ac:dyDescent="0.4">
      <c r="A3118" s="1">
        <v>3117</v>
      </c>
      <c r="B3118" s="21">
        <v>42930</v>
      </c>
      <c r="C3118" s="43">
        <v>1</v>
      </c>
      <c r="D3118" s="23">
        <v>14557</v>
      </c>
      <c r="E3118" s="25">
        <f t="shared" si="587"/>
        <v>13505.25</v>
      </c>
      <c r="F3118" s="25">
        <f t="shared" si="588"/>
        <v>12981.75</v>
      </c>
      <c r="G3118" s="25">
        <f t="shared" si="589"/>
        <v>1.1213434244227474</v>
      </c>
      <c r="H3118" s="25">
        <f t="shared" si="584"/>
        <v>1.0029760598604931</v>
      </c>
      <c r="I3118" s="4">
        <f t="shared" si="590"/>
        <v>14513.806044408255</v>
      </c>
      <c r="J3118" s="25">
        <f t="shared" si="585"/>
        <v>13292.536782119727</v>
      </c>
      <c r="K3118" s="15">
        <f t="shared" si="591"/>
        <v>13332.096167281121</v>
      </c>
      <c r="L3118" s="36">
        <f t="shared" si="592"/>
        <v>1224.9038327188791</v>
      </c>
      <c r="M3118" s="36">
        <f t="shared" si="593"/>
        <v>1224.9038327188791</v>
      </c>
      <c r="N3118" s="36">
        <f t="shared" si="594"/>
        <v>8.4145348129345279E-2</v>
      </c>
      <c r="O3118" s="36">
        <f t="shared" si="595"/>
        <v>1500389.3994093998</v>
      </c>
      <c r="P3118" s="35">
        <f t="shared" si="586"/>
        <v>1500389.3994093998</v>
      </c>
    </row>
    <row r="3119" spans="1:16" x14ac:dyDescent="0.4">
      <c r="A3119" s="1">
        <v>3118</v>
      </c>
      <c r="B3119" s="21">
        <v>42931</v>
      </c>
      <c r="C3119" s="43">
        <v>2</v>
      </c>
      <c r="D3119" s="23">
        <v>11543</v>
      </c>
      <c r="E3119" s="25">
        <f t="shared" si="587"/>
        <v>12458.25</v>
      </c>
      <c r="F3119" s="25">
        <f t="shared" si="588"/>
        <v>12462</v>
      </c>
      <c r="G3119" s="25">
        <f t="shared" si="589"/>
        <v>0.9262558176857647</v>
      </c>
      <c r="H3119" s="25">
        <f t="shared" si="584"/>
        <v>0.99962528745511148</v>
      </c>
      <c r="I3119" s="4">
        <f t="shared" si="590"/>
        <v>11547.326928259949</v>
      </c>
      <c r="J3119" s="25">
        <f t="shared" si="585"/>
        <v>13292.853202146649</v>
      </c>
      <c r="K3119" s="15">
        <f t="shared" si="591"/>
        <v>13287.872203294442</v>
      </c>
      <c r="L3119" s="36">
        <f t="shared" si="592"/>
        <v>-1744.8722032944424</v>
      </c>
      <c r="M3119" s="36">
        <f t="shared" si="593"/>
        <v>1744.8722032944424</v>
      </c>
      <c r="N3119" s="36">
        <f t="shared" si="594"/>
        <v>0.15116280025075304</v>
      </c>
      <c r="O3119" s="36">
        <f t="shared" si="595"/>
        <v>3044579.005829602</v>
      </c>
      <c r="P3119" s="35">
        <f t="shared" si="586"/>
        <v>3044579.005829602</v>
      </c>
    </row>
    <row r="3120" spans="1:16" x14ac:dyDescent="0.4">
      <c r="A3120" s="1">
        <v>3119</v>
      </c>
      <c r="B3120" s="21">
        <v>42932</v>
      </c>
      <c r="C3120" s="43">
        <v>3</v>
      </c>
      <c r="D3120" s="23">
        <v>11307</v>
      </c>
      <c r="E3120" s="25">
        <f t="shared" si="587"/>
        <v>12465.75</v>
      </c>
      <c r="F3120" s="25">
        <f t="shared" si="588"/>
        <v>12456.875</v>
      </c>
      <c r="G3120" s="25">
        <f t="shared" si="589"/>
        <v>0.90769153579850481</v>
      </c>
      <c r="H3120" s="25">
        <f t="shared" si="584"/>
        <v>0.99623085886831275</v>
      </c>
      <c r="I3120" s="4">
        <f t="shared" si="590"/>
        <v>11349.778918557491</v>
      </c>
      <c r="J3120" s="25">
        <f t="shared" si="585"/>
        <v>13293.169622173569</v>
      </c>
      <c r="K3120" s="15">
        <f t="shared" si="591"/>
        <v>13243.065789780139</v>
      </c>
      <c r="L3120" s="36">
        <f t="shared" si="592"/>
        <v>-1936.0657897801393</v>
      </c>
      <c r="M3120" s="36">
        <f t="shared" si="593"/>
        <v>1936.0657897801393</v>
      </c>
      <c r="N3120" s="36">
        <f t="shared" si="594"/>
        <v>0.17122718579465282</v>
      </c>
      <c r="O3120" s="36">
        <f t="shared" si="595"/>
        <v>3748350.7423569947</v>
      </c>
      <c r="P3120" s="35">
        <f t="shared" si="586"/>
        <v>3748350.7423569947</v>
      </c>
    </row>
    <row r="3121" spans="1:16" x14ac:dyDescent="0.4">
      <c r="A3121" s="1">
        <v>3120</v>
      </c>
      <c r="B3121" s="21">
        <v>42933</v>
      </c>
      <c r="C3121" s="43">
        <v>4</v>
      </c>
      <c r="D3121" s="23">
        <v>12456</v>
      </c>
      <c r="E3121" s="25">
        <f t="shared" si="587"/>
        <v>12448</v>
      </c>
      <c r="F3121" s="25">
        <f t="shared" si="588"/>
        <v>12856.25</v>
      </c>
      <c r="G3121" s="25">
        <f t="shared" si="589"/>
        <v>0.96886728245017018</v>
      </c>
      <c r="H3121" s="25">
        <f t="shared" si="584"/>
        <v>1.0011677938160828</v>
      </c>
      <c r="I3121" s="4">
        <f t="shared" si="590"/>
        <v>12441.470927188257</v>
      </c>
      <c r="J3121" s="25">
        <f t="shared" si="585"/>
        <v>13293.486042200489</v>
      </c>
      <c r="K3121" s="15">
        <f t="shared" si="591"/>
        <v>13309.010092994755</v>
      </c>
      <c r="L3121" s="36">
        <f t="shared" si="592"/>
        <v>-853.01009299475481</v>
      </c>
      <c r="M3121" s="36">
        <f t="shared" si="593"/>
        <v>853.01009299475481</v>
      </c>
      <c r="N3121" s="36">
        <f t="shared" si="594"/>
        <v>6.8481863599450452E-2</v>
      </c>
      <c r="O3121" s="36">
        <f t="shared" si="595"/>
        <v>727626.21875092026</v>
      </c>
      <c r="P3121" s="35">
        <f t="shared" si="586"/>
        <v>727626.21875092026</v>
      </c>
    </row>
    <row r="3122" spans="1:16" x14ac:dyDescent="0.4">
      <c r="A3122" s="1">
        <v>3121</v>
      </c>
      <c r="B3122" s="21">
        <v>42934</v>
      </c>
      <c r="C3122" s="43">
        <v>1</v>
      </c>
      <c r="D3122" s="23">
        <v>14486</v>
      </c>
      <c r="E3122" s="25">
        <f t="shared" si="587"/>
        <v>13264.5</v>
      </c>
      <c r="F3122" s="25">
        <f t="shared" si="588"/>
        <v>13341</v>
      </c>
      <c r="G3122" s="25">
        <f t="shared" si="589"/>
        <v>1.0858256502511057</v>
      </c>
      <c r="H3122" s="25">
        <f t="shared" si="584"/>
        <v>1.0029760598604931</v>
      </c>
      <c r="I3122" s="4">
        <f t="shared" si="590"/>
        <v>14443.016717682076</v>
      </c>
      <c r="J3122" s="25">
        <f t="shared" si="585"/>
        <v>13293.802462227412</v>
      </c>
      <c r="K3122" s="15">
        <f t="shared" si="591"/>
        <v>13333.36561412857</v>
      </c>
      <c r="L3122" s="36">
        <f t="shared" si="592"/>
        <v>1152.6343858714299</v>
      </c>
      <c r="M3122" s="36">
        <f t="shared" si="593"/>
        <v>1152.6343858714299</v>
      </c>
      <c r="N3122" s="36">
        <f t="shared" si="594"/>
        <v>7.9568851710025534E-2</v>
      </c>
      <c r="O3122" s="36">
        <f t="shared" si="595"/>
        <v>1328566.0274932084</v>
      </c>
      <c r="P3122" s="35">
        <f t="shared" si="586"/>
        <v>1328566.0274932084</v>
      </c>
    </row>
    <row r="3123" spans="1:16" x14ac:dyDescent="0.4">
      <c r="A3123" s="1">
        <v>3122</v>
      </c>
      <c r="B3123" s="21">
        <v>42935</v>
      </c>
      <c r="C3123" s="43">
        <v>2</v>
      </c>
      <c r="D3123" s="23">
        <v>14809</v>
      </c>
      <c r="E3123" s="25">
        <f t="shared" si="587"/>
        <v>13417.5</v>
      </c>
      <c r="F3123" s="25">
        <f t="shared" si="588"/>
        <v>13532.875</v>
      </c>
      <c r="G3123" s="25">
        <f t="shared" si="589"/>
        <v>1.0942981443337059</v>
      </c>
      <c r="H3123" s="25">
        <f t="shared" si="584"/>
        <v>0.99962528745511148</v>
      </c>
      <c r="I3123" s="4">
        <f t="shared" si="590"/>
        <v>14814.551198180852</v>
      </c>
      <c r="J3123" s="25">
        <f t="shared" si="585"/>
        <v>13294.118882254332</v>
      </c>
      <c r="K3123" s="15">
        <f t="shared" si="591"/>
        <v>13289.137409135912</v>
      </c>
      <c r="L3123" s="36">
        <f t="shared" si="592"/>
        <v>1519.8625908640879</v>
      </c>
      <c r="M3123" s="36">
        <f t="shared" si="593"/>
        <v>1519.8625908640879</v>
      </c>
      <c r="N3123" s="36">
        <f t="shared" si="594"/>
        <v>0.1026310075537908</v>
      </c>
      <c r="O3123" s="36">
        <f t="shared" si="595"/>
        <v>2309982.2951080981</v>
      </c>
      <c r="P3123" s="35">
        <f t="shared" si="586"/>
        <v>2309982.2951080981</v>
      </c>
    </row>
    <row r="3124" spans="1:16" x14ac:dyDescent="0.4">
      <c r="A3124" s="1">
        <v>3123</v>
      </c>
      <c r="B3124" s="21">
        <v>42936</v>
      </c>
      <c r="C3124" s="43">
        <v>3</v>
      </c>
      <c r="D3124" s="23">
        <v>11919</v>
      </c>
      <c r="E3124" s="25">
        <f t="shared" si="587"/>
        <v>13648.25</v>
      </c>
      <c r="F3124" s="25">
        <f t="shared" si="588"/>
        <v>13460</v>
      </c>
      <c r="G3124" s="25">
        <f t="shared" si="589"/>
        <v>0.8855126300148588</v>
      </c>
      <c r="H3124" s="25">
        <f t="shared" si="584"/>
        <v>0.99623085886831275</v>
      </c>
      <c r="I3124" s="4">
        <f t="shared" si="590"/>
        <v>11964.094360156252</v>
      </c>
      <c r="J3124" s="25">
        <f t="shared" si="585"/>
        <v>13294.435302281254</v>
      </c>
      <c r="K3124" s="15">
        <f t="shared" si="591"/>
        <v>13244.32669936087</v>
      </c>
      <c r="L3124" s="36">
        <f t="shared" si="592"/>
        <v>-1325.3266993608704</v>
      </c>
      <c r="M3124" s="36">
        <f t="shared" si="593"/>
        <v>1325.3266993608704</v>
      </c>
      <c r="N3124" s="36">
        <f t="shared" si="594"/>
        <v>0.11119445417911489</v>
      </c>
      <c r="O3124" s="36">
        <f t="shared" si="595"/>
        <v>1756490.860038779</v>
      </c>
      <c r="P3124" s="35">
        <f t="shared" si="586"/>
        <v>1756490.860038779</v>
      </c>
    </row>
    <row r="3125" spans="1:16" x14ac:dyDescent="0.4">
      <c r="A3125" s="1">
        <v>3124</v>
      </c>
      <c r="B3125" s="21">
        <v>42937</v>
      </c>
      <c r="C3125" s="43">
        <v>4</v>
      </c>
      <c r="D3125" s="23">
        <v>13379</v>
      </c>
      <c r="E3125" s="25">
        <f t="shared" si="587"/>
        <v>13271.75</v>
      </c>
      <c r="F3125" s="25">
        <f t="shared" si="588"/>
        <v>12758.125</v>
      </c>
      <c r="G3125" s="25">
        <f t="shared" si="589"/>
        <v>1.048665066379268</v>
      </c>
      <c r="H3125" s="25">
        <f t="shared" si="584"/>
        <v>1.0011677938160828</v>
      </c>
      <c r="I3125" s="4">
        <f t="shared" si="590"/>
        <v>13363.394310762016</v>
      </c>
      <c r="J3125" s="25">
        <f t="shared" si="585"/>
        <v>13294.751722308174</v>
      </c>
      <c r="K3125" s="15">
        <f t="shared" si="591"/>
        <v>13310.277251155841</v>
      </c>
      <c r="L3125" s="36">
        <f t="shared" si="592"/>
        <v>68.722748844158559</v>
      </c>
      <c r="M3125" s="36">
        <f t="shared" si="593"/>
        <v>68.722748844158559</v>
      </c>
      <c r="N3125" s="36">
        <f t="shared" si="594"/>
        <v>5.1366132628865059E-3</v>
      </c>
      <c r="O3125" s="36">
        <f t="shared" si="595"/>
        <v>4722.8162086972961</v>
      </c>
      <c r="P3125" s="35">
        <f t="shared" si="586"/>
        <v>4722.8162086972961</v>
      </c>
    </row>
    <row r="3126" spans="1:16" x14ac:dyDescent="0.4">
      <c r="A3126" s="1">
        <v>3125</v>
      </c>
      <c r="B3126" s="21">
        <v>42938</v>
      </c>
      <c r="C3126" s="43">
        <v>1</v>
      </c>
      <c r="D3126" s="23">
        <v>12980</v>
      </c>
      <c r="E3126" s="25">
        <f t="shared" si="587"/>
        <v>12244.5</v>
      </c>
      <c r="F3126" s="25">
        <f t="shared" si="588"/>
        <v>12676.125</v>
      </c>
      <c r="G3126" s="25">
        <f t="shared" si="589"/>
        <v>1.0239722312615251</v>
      </c>
      <c r="H3126" s="25">
        <f t="shared" si="584"/>
        <v>1.0029760598604931</v>
      </c>
      <c r="I3126" s="4">
        <f t="shared" si="590"/>
        <v>12941.48536487045</v>
      </c>
      <c r="J3126" s="25">
        <f t="shared" si="585"/>
        <v>13295.068142335094</v>
      </c>
      <c r="K3126" s="15">
        <f t="shared" si="591"/>
        <v>13334.635060976017</v>
      </c>
      <c r="L3126" s="36">
        <f t="shared" si="592"/>
        <v>-354.63506097601748</v>
      </c>
      <c r="M3126" s="36">
        <f t="shared" si="593"/>
        <v>354.63506097601748</v>
      </c>
      <c r="N3126" s="36">
        <f t="shared" si="594"/>
        <v>2.7321653387982855E-2</v>
      </c>
      <c r="O3126" s="36">
        <f t="shared" si="595"/>
        <v>125766.02647346364</v>
      </c>
      <c r="P3126" s="35">
        <f t="shared" si="586"/>
        <v>125766.02647346364</v>
      </c>
    </row>
    <row r="3127" spans="1:16" x14ac:dyDescent="0.4">
      <c r="A3127" s="1">
        <v>3126</v>
      </c>
      <c r="B3127" s="21">
        <v>42939</v>
      </c>
      <c r="C3127" s="43">
        <v>2</v>
      </c>
      <c r="D3127" s="23">
        <v>10700</v>
      </c>
      <c r="E3127" s="25">
        <f t="shared" si="587"/>
        <v>13107.75</v>
      </c>
      <c r="F3127" s="25">
        <f t="shared" si="588"/>
        <v>13551</v>
      </c>
      <c r="G3127" s="25">
        <f t="shared" si="589"/>
        <v>0.78960962290605863</v>
      </c>
      <c r="H3127" s="25">
        <f t="shared" si="584"/>
        <v>0.99962528745511148</v>
      </c>
      <c r="I3127" s="4">
        <f t="shared" si="590"/>
        <v>10704.010927175037</v>
      </c>
      <c r="J3127" s="25">
        <f t="shared" si="585"/>
        <v>13295.384562362016</v>
      </c>
      <c r="K3127" s="15">
        <f t="shared" si="591"/>
        <v>13290.402614977382</v>
      </c>
      <c r="L3127" s="36">
        <f t="shared" si="592"/>
        <v>-2590.4026149773817</v>
      </c>
      <c r="M3127" s="36">
        <f t="shared" si="593"/>
        <v>2590.4026149773817</v>
      </c>
      <c r="N3127" s="36">
        <f t="shared" si="594"/>
        <v>0.24209370233433475</v>
      </c>
      <c r="O3127" s="36">
        <f t="shared" si="595"/>
        <v>6710185.7076816577</v>
      </c>
      <c r="P3127" s="35">
        <f t="shared" si="586"/>
        <v>6710185.7076816577</v>
      </c>
    </row>
    <row r="3128" spans="1:16" x14ac:dyDescent="0.4">
      <c r="A3128" s="1">
        <v>3127</v>
      </c>
      <c r="B3128" s="21">
        <v>42940</v>
      </c>
      <c r="C3128" s="43">
        <v>3</v>
      </c>
      <c r="D3128" s="23">
        <v>15372</v>
      </c>
      <c r="E3128" s="25">
        <f t="shared" si="587"/>
        <v>13994.25</v>
      </c>
      <c r="F3128" s="25">
        <f t="shared" si="588"/>
        <v>14632.125</v>
      </c>
      <c r="G3128" s="25">
        <f t="shared" si="589"/>
        <v>1.0505651093057229</v>
      </c>
      <c r="H3128" s="25">
        <f t="shared" si="584"/>
        <v>0.99623085886831275</v>
      </c>
      <c r="I3128" s="4">
        <f t="shared" si="590"/>
        <v>15430.158444862984</v>
      </c>
      <c r="J3128" s="25">
        <f t="shared" si="585"/>
        <v>13295.700982388937</v>
      </c>
      <c r="K3128" s="15">
        <f t="shared" si="591"/>
        <v>13245.5876089416</v>
      </c>
      <c r="L3128" s="36">
        <f t="shared" si="592"/>
        <v>2126.4123910584003</v>
      </c>
      <c r="M3128" s="36">
        <f t="shared" si="593"/>
        <v>2126.4123910584003</v>
      </c>
      <c r="N3128" s="36">
        <f t="shared" si="594"/>
        <v>0.13833023621249027</v>
      </c>
      <c r="O3128" s="36">
        <f t="shared" si="595"/>
        <v>4521629.656846703</v>
      </c>
      <c r="P3128" s="35">
        <f t="shared" si="586"/>
        <v>4521629.656846703</v>
      </c>
    </row>
    <row r="3129" spans="1:16" x14ac:dyDescent="0.4">
      <c r="A3129" s="1">
        <v>3128</v>
      </c>
      <c r="B3129" s="21">
        <v>42941</v>
      </c>
      <c r="C3129" s="43">
        <v>4</v>
      </c>
      <c r="D3129" s="23">
        <v>16925</v>
      </c>
      <c r="E3129" s="25">
        <f t="shared" si="587"/>
        <v>15270</v>
      </c>
      <c r="F3129" s="25">
        <f t="shared" si="588"/>
        <v>15690.625</v>
      </c>
      <c r="G3129" s="25">
        <f t="shared" si="589"/>
        <v>1.0786695877315275</v>
      </c>
      <c r="H3129" s="25">
        <f t="shared" si="584"/>
        <v>1.0011677938160828</v>
      </c>
      <c r="I3129" s="4">
        <f t="shared" si="590"/>
        <v>16905.25814408006</v>
      </c>
      <c r="J3129" s="25">
        <f t="shared" si="585"/>
        <v>13296.017402415857</v>
      </c>
      <c r="K3129" s="15">
        <f t="shared" si="591"/>
        <v>13311.544409316928</v>
      </c>
      <c r="L3129" s="36">
        <f t="shared" si="592"/>
        <v>3613.4555906830719</v>
      </c>
      <c r="M3129" s="36">
        <f t="shared" si="593"/>
        <v>3613.4555906830719</v>
      </c>
      <c r="N3129" s="36">
        <f t="shared" si="594"/>
        <v>0.213498114663697</v>
      </c>
      <c r="O3129" s="36">
        <f t="shared" si="595"/>
        <v>13057061.305838749</v>
      </c>
      <c r="P3129" s="35">
        <f t="shared" si="586"/>
        <v>13057061.305838749</v>
      </c>
    </row>
    <row r="3130" spans="1:16" x14ac:dyDescent="0.4">
      <c r="A3130" s="1">
        <v>3129</v>
      </c>
      <c r="B3130" s="21">
        <v>42942</v>
      </c>
      <c r="C3130" s="43">
        <v>1</v>
      </c>
      <c r="D3130" s="23">
        <v>18083</v>
      </c>
      <c r="E3130" s="25">
        <f t="shared" si="587"/>
        <v>16111.25</v>
      </c>
      <c r="F3130" s="25">
        <f t="shared" si="588"/>
        <v>16195.5</v>
      </c>
      <c r="G3130" s="25">
        <f t="shared" si="589"/>
        <v>1.1165447192121267</v>
      </c>
      <c r="H3130" s="25">
        <f t="shared" si="584"/>
        <v>1.0029760598604931</v>
      </c>
      <c r="I3130" s="4">
        <f t="shared" si="590"/>
        <v>18029.343594218208</v>
      </c>
      <c r="J3130" s="25">
        <f t="shared" si="585"/>
        <v>13296.333822442779</v>
      </c>
      <c r="K3130" s="15">
        <f t="shared" si="591"/>
        <v>13335.904507823467</v>
      </c>
      <c r="L3130" s="36">
        <f t="shared" si="592"/>
        <v>4747.0954921765333</v>
      </c>
      <c r="M3130" s="36">
        <f t="shared" si="593"/>
        <v>4747.0954921765333</v>
      </c>
      <c r="N3130" s="36">
        <f t="shared" si="594"/>
        <v>0.26251703213938687</v>
      </c>
      <c r="O3130" s="36">
        <f t="shared" si="595"/>
        <v>22534915.611842763</v>
      </c>
      <c r="P3130" s="35">
        <f t="shared" si="586"/>
        <v>22534915.611842763</v>
      </c>
    </row>
    <row r="3131" spans="1:16" x14ac:dyDescent="0.4">
      <c r="A3131" s="1">
        <v>3130</v>
      </c>
      <c r="B3131" s="21">
        <v>42943</v>
      </c>
      <c r="C3131" s="43">
        <v>2</v>
      </c>
      <c r="D3131" s="23">
        <v>14065</v>
      </c>
      <c r="E3131" s="25">
        <f t="shared" si="587"/>
        <v>16279.75</v>
      </c>
      <c r="F3131" s="25">
        <f t="shared" si="588"/>
        <v>16039.625</v>
      </c>
      <c r="G3131" s="25">
        <f t="shared" si="589"/>
        <v>0.87689082506604732</v>
      </c>
      <c r="H3131" s="25">
        <f t="shared" si="584"/>
        <v>0.99962528745511148</v>
      </c>
      <c r="I3131" s="4">
        <f t="shared" si="590"/>
        <v>14070.272307543633</v>
      </c>
      <c r="J3131" s="25">
        <f t="shared" si="585"/>
        <v>13296.650242469699</v>
      </c>
      <c r="K3131" s="15">
        <f t="shared" si="591"/>
        <v>13291.667820818851</v>
      </c>
      <c r="L3131" s="36">
        <f t="shared" si="592"/>
        <v>773.3321791811486</v>
      </c>
      <c r="M3131" s="36">
        <f t="shared" si="593"/>
        <v>773.3321791811486</v>
      </c>
      <c r="N3131" s="36">
        <f t="shared" si="594"/>
        <v>5.4982735810959728E-2</v>
      </c>
      <c r="O3131" s="36">
        <f t="shared" si="595"/>
        <v>598042.65935706417</v>
      </c>
      <c r="P3131" s="35">
        <f t="shared" si="586"/>
        <v>598042.65935706417</v>
      </c>
    </row>
    <row r="3132" spans="1:16" x14ac:dyDescent="0.4">
      <c r="A3132" s="1">
        <v>3131</v>
      </c>
      <c r="B3132" s="21">
        <v>42944</v>
      </c>
      <c r="C3132" s="43">
        <v>3</v>
      </c>
      <c r="D3132" s="23">
        <v>16046</v>
      </c>
      <c r="E3132" s="25">
        <f t="shared" si="587"/>
        <v>15799.5</v>
      </c>
      <c r="F3132" s="25">
        <f t="shared" si="588"/>
        <v>14698.75</v>
      </c>
      <c r="G3132" s="25">
        <f t="shared" si="589"/>
        <v>1.0916574538651247</v>
      </c>
      <c r="H3132" s="25">
        <f t="shared" si="584"/>
        <v>0.99623085886831275</v>
      </c>
      <c r="I3132" s="4">
        <f t="shared" si="590"/>
        <v>16106.708457342665</v>
      </c>
      <c r="J3132" s="25">
        <f t="shared" si="585"/>
        <v>13296.966662496619</v>
      </c>
      <c r="K3132" s="15">
        <f t="shared" si="591"/>
        <v>13246.848518522329</v>
      </c>
      <c r="L3132" s="36">
        <f t="shared" si="592"/>
        <v>2799.151481477671</v>
      </c>
      <c r="M3132" s="36">
        <f t="shared" si="593"/>
        <v>2799.151481477671</v>
      </c>
      <c r="N3132" s="36">
        <f t="shared" si="594"/>
        <v>0.1744454369610913</v>
      </c>
      <c r="O3132" s="36">
        <f t="shared" si="595"/>
        <v>7835249.0162586402</v>
      </c>
      <c r="P3132" s="35">
        <f t="shared" si="586"/>
        <v>7835249.0162586402</v>
      </c>
    </row>
    <row r="3133" spans="1:16" x14ac:dyDescent="0.4">
      <c r="A3133" s="1">
        <v>3132</v>
      </c>
      <c r="B3133" s="21">
        <v>42945</v>
      </c>
      <c r="C3133" s="43">
        <v>4</v>
      </c>
      <c r="D3133" s="23">
        <v>15004</v>
      </c>
      <c r="E3133" s="25">
        <f t="shared" si="587"/>
        <v>13598</v>
      </c>
      <c r="F3133" s="25">
        <f t="shared" si="588"/>
        <v>13426.875</v>
      </c>
      <c r="G3133" s="25">
        <f t="shared" si="589"/>
        <v>1.1174603174603175</v>
      </c>
      <c r="H3133" s="25">
        <f t="shared" si="584"/>
        <v>1.0011677938160828</v>
      </c>
      <c r="I3133" s="4">
        <f t="shared" si="590"/>
        <v>14986.498859307369</v>
      </c>
      <c r="J3133" s="25">
        <f t="shared" si="585"/>
        <v>13297.283082523541</v>
      </c>
      <c r="K3133" s="15">
        <f t="shared" si="591"/>
        <v>13312.811567478015</v>
      </c>
      <c r="L3133" s="36">
        <f t="shared" si="592"/>
        <v>1691.1884325219853</v>
      </c>
      <c r="M3133" s="36">
        <f t="shared" si="593"/>
        <v>1691.1884325219853</v>
      </c>
      <c r="N3133" s="36">
        <f t="shared" si="594"/>
        <v>0.11271583794468044</v>
      </c>
      <c r="O3133" s="36">
        <f t="shared" si="595"/>
        <v>2860118.3142961697</v>
      </c>
      <c r="P3133" s="35">
        <f t="shared" si="586"/>
        <v>2860118.3142961697</v>
      </c>
    </row>
    <row r="3134" spans="1:16" x14ac:dyDescent="0.4">
      <c r="A3134" s="1">
        <v>3133</v>
      </c>
      <c r="B3134" s="21">
        <v>42946</v>
      </c>
      <c r="C3134" s="43">
        <v>1</v>
      </c>
      <c r="D3134" s="23">
        <v>9277</v>
      </c>
      <c r="E3134" s="25">
        <f t="shared" si="587"/>
        <v>13255.75</v>
      </c>
      <c r="F3134" s="25">
        <f t="shared" si="588"/>
        <v>13486.875</v>
      </c>
      <c r="G3134" s="25">
        <f t="shared" si="589"/>
        <v>0.68785393206358036</v>
      </c>
      <c r="H3134" s="25">
        <f t="shared" si="584"/>
        <v>1.0029760598604931</v>
      </c>
      <c r="I3134" s="4">
        <f t="shared" si="590"/>
        <v>9249.4730146304446</v>
      </c>
      <c r="J3134" s="25">
        <f t="shared" si="585"/>
        <v>13297.599502550462</v>
      </c>
      <c r="K3134" s="15">
        <f t="shared" si="591"/>
        <v>13337.173954670916</v>
      </c>
      <c r="L3134" s="36">
        <f t="shared" si="592"/>
        <v>-4060.1739546709159</v>
      </c>
      <c r="M3134" s="36">
        <f t="shared" si="593"/>
        <v>4060.1739546709159</v>
      </c>
      <c r="N3134" s="36">
        <f t="shared" si="594"/>
        <v>0.43766023010358046</v>
      </c>
      <c r="O3134" s="36">
        <f t="shared" si="595"/>
        <v>16485012.542188065</v>
      </c>
      <c r="P3134" s="35">
        <f t="shared" si="586"/>
        <v>16485012.542188065</v>
      </c>
    </row>
    <row r="3135" spans="1:16" x14ac:dyDescent="0.4">
      <c r="A3135" s="1">
        <v>3134</v>
      </c>
      <c r="B3135" s="21">
        <v>42947</v>
      </c>
      <c r="C3135" s="43">
        <v>2</v>
      </c>
      <c r="D3135" s="23">
        <v>12696</v>
      </c>
      <c r="E3135" s="25">
        <f t="shared" si="587"/>
        <v>13718</v>
      </c>
      <c r="F3135" s="25">
        <f t="shared" si="588"/>
        <v>14038</v>
      </c>
      <c r="G3135" s="25">
        <f t="shared" si="589"/>
        <v>0.9044023365151731</v>
      </c>
      <c r="H3135" s="25">
        <f t="shared" si="584"/>
        <v>0.99962528745511148</v>
      </c>
      <c r="I3135" s="4">
        <f t="shared" si="590"/>
        <v>12700.759133777034</v>
      </c>
      <c r="J3135" s="25">
        <f t="shared" si="585"/>
        <v>13297.915922577382</v>
      </c>
      <c r="K3135" s="15">
        <f t="shared" si="591"/>
        <v>13292.933026660319</v>
      </c>
      <c r="L3135" s="36">
        <f t="shared" si="592"/>
        <v>-596.93302666031923</v>
      </c>
      <c r="M3135" s="36">
        <f t="shared" si="593"/>
        <v>596.93302666031923</v>
      </c>
      <c r="N3135" s="36">
        <f t="shared" si="594"/>
        <v>4.7017409157240016E-2</v>
      </c>
      <c r="O3135" s="36">
        <f t="shared" si="595"/>
        <v>356329.03831784939</v>
      </c>
      <c r="P3135" s="35">
        <f t="shared" si="586"/>
        <v>356329.03831784939</v>
      </c>
    </row>
    <row r="3136" spans="1:16" x14ac:dyDescent="0.4">
      <c r="A3136" s="1">
        <v>3135</v>
      </c>
      <c r="B3136" s="21">
        <v>42948</v>
      </c>
      <c r="C3136" s="43">
        <v>3</v>
      </c>
      <c r="D3136" s="23">
        <v>17895</v>
      </c>
      <c r="E3136" s="25">
        <f t="shared" si="587"/>
        <v>14358</v>
      </c>
      <c r="F3136" s="25">
        <f t="shared" si="588"/>
        <v>14830</v>
      </c>
      <c r="G3136" s="25">
        <f t="shared" si="589"/>
        <v>1.2066756574511126</v>
      </c>
      <c r="H3136" s="25">
        <f t="shared" si="584"/>
        <v>0.99623085886831275</v>
      </c>
      <c r="I3136" s="4">
        <f t="shared" si="590"/>
        <v>17962.703966355915</v>
      </c>
      <c r="J3136" s="25">
        <f t="shared" si="585"/>
        <v>13298.232342604304</v>
      </c>
      <c r="K3136" s="15">
        <f t="shared" si="591"/>
        <v>13248.10942810306</v>
      </c>
      <c r="L3136" s="36">
        <f t="shared" si="592"/>
        <v>4646.8905718969399</v>
      </c>
      <c r="M3136" s="36">
        <f t="shared" si="593"/>
        <v>4646.8905718969399</v>
      </c>
      <c r="N3136" s="36">
        <f t="shared" si="594"/>
        <v>0.25967536026247218</v>
      </c>
      <c r="O3136" s="36">
        <f t="shared" si="595"/>
        <v>21593591.98718467</v>
      </c>
      <c r="P3136" s="35">
        <f t="shared" si="586"/>
        <v>21593591.98718467</v>
      </c>
    </row>
    <row r="3137" spans="1:16" x14ac:dyDescent="0.4">
      <c r="A3137" s="1">
        <v>3136</v>
      </c>
      <c r="B3137" s="21">
        <v>42949</v>
      </c>
      <c r="C3137" s="43">
        <v>4</v>
      </c>
      <c r="D3137" s="23">
        <v>17564</v>
      </c>
      <c r="E3137" s="25">
        <f t="shared" si="587"/>
        <v>15302</v>
      </c>
      <c r="F3137" s="25">
        <f t="shared" si="588"/>
        <v>15823.125</v>
      </c>
      <c r="G3137" s="25">
        <f t="shared" si="589"/>
        <v>1.1100209345499072</v>
      </c>
      <c r="H3137" s="25">
        <f t="shared" si="584"/>
        <v>1.0011677938160828</v>
      </c>
      <c r="I3137" s="4">
        <f t="shared" si="590"/>
        <v>17543.512794246511</v>
      </c>
      <c r="J3137" s="25">
        <f t="shared" si="585"/>
        <v>13298.548762631224</v>
      </c>
      <c r="K3137" s="15">
        <f t="shared" si="591"/>
        <v>13314.0787256391</v>
      </c>
      <c r="L3137" s="36">
        <f t="shared" si="592"/>
        <v>4249.9212743609005</v>
      </c>
      <c r="M3137" s="36">
        <f t="shared" si="593"/>
        <v>4249.9212743609005</v>
      </c>
      <c r="N3137" s="36">
        <f t="shared" si="594"/>
        <v>0.24196773368030633</v>
      </c>
      <c r="O3137" s="36">
        <f t="shared" si="595"/>
        <v>18061830.838265382</v>
      </c>
      <c r="P3137" s="35">
        <f t="shared" si="586"/>
        <v>18061830.838265382</v>
      </c>
    </row>
    <row r="3138" spans="1:16" x14ac:dyDescent="0.4">
      <c r="A3138" s="1">
        <v>3137</v>
      </c>
      <c r="B3138" s="21">
        <v>42950</v>
      </c>
      <c r="C3138" s="43">
        <v>1</v>
      </c>
      <c r="D3138" s="23">
        <v>13053</v>
      </c>
      <c r="E3138" s="25">
        <f t="shared" si="587"/>
        <v>16344.25</v>
      </c>
      <c r="F3138" s="25">
        <f t="shared" si="588"/>
        <v>15380.125</v>
      </c>
      <c r="G3138" s="25">
        <f t="shared" si="589"/>
        <v>0.84869271218536912</v>
      </c>
      <c r="H3138" s="25">
        <f t="shared" ref="H3138:H3201" si="596">VLOOKUP(C3138,$Q$38:$S$42,3,FALSE)</f>
        <v>1.0029760598604931</v>
      </c>
      <c r="I3138" s="4">
        <f t="shared" si="590"/>
        <v>13014.268757138212</v>
      </c>
      <c r="J3138" s="25">
        <f t="shared" si="585"/>
        <v>13298.865182658144</v>
      </c>
      <c r="K3138" s="15">
        <f t="shared" si="591"/>
        <v>13338.443401518363</v>
      </c>
      <c r="L3138" s="36">
        <f t="shared" si="592"/>
        <v>-285.44340151836332</v>
      </c>
      <c r="M3138" s="36">
        <f t="shared" si="593"/>
        <v>285.44340151836332</v>
      </c>
      <c r="N3138" s="36">
        <f t="shared" si="594"/>
        <v>2.1868030454176304E-2</v>
      </c>
      <c r="O3138" s="36">
        <f t="shared" si="595"/>
        <v>81477.935470373573</v>
      </c>
      <c r="P3138" s="35">
        <f t="shared" si="586"/>
        <v>81477.935470373573</v>
      </c>
    </row>
    <row r="3139" spans="1:16" x14ac:dyDescent="0.4">
      <c r="A3139" s="1">
        <v>3138</v>
      </c>
      <c r="B3139" s="21">
        <v>42951</v>
      </c>
      <c r="C3139" s="43">
        <v>2</v>
      </c>
      <c r="D3139" s="23">
        <v>16865</v>
      </c>
      <c r="E3139" s="25">
        <f t="shared" si="587"/>
        <v>14416</v>
      </c>
      <c r="F3139" s="25">
        <f t="shared" si="588"/>
        <v>13993.875</v>
      </c>
      <c r="G3139" s="25">
        <f t="shared" si="589"/>
        <v>1.2051701190699502</v>
      </c>
      <c r="H3139" s="25">
        <f t="shared" si="596"/>
        <v>0.99962528745511148</v>
      </c>
      <c r="I3139" s="4">
        <f t="shared" si="590"/>
        <v>16871.321895963269</v>
      </c>
      <c r="J3139" s="25">
        <f t="shared" ref="J3139:J3202" si="597">INTERCEPT($I$2:$I$3896,$A$2:$A$3896)+SLOPE($I$2:$I$3896,$A$2:$A$3896)*A3139</f>
        <v>13299.181602685067</v>
      </c>
      <c r="K3139" s="15">
        <f t="shared" si="591"/>
        <v>13294.198232501791</v>
      </c>
      <c r="L3139" s="36">
        <f t="shared" si="592"/>
        <v>3570.8017674982093</v>
      </c>
      <c r="M3139" s="36">
        <f t="shared" si="593"/>
        <v>3570.8017674982093</v>
      </c>
      <c r="N3139" s="36">
        <f t="shared" si="594"/>
        <v>0.21172853646594778</v>
      </c>
      <c r="O3139" s="36">
        <f t="shared" si="595"/>
        <v>12750625.262768336</v>
      </c>
      <c r="P3139" s="35">
        <f t="shared" ref="P3139:P3202" si="598">(D3139-K3139)^2</f>
        <v>12750625.262768336</v>
      </c>
    </row>
    <row r="3140" spans="1:16" x14ac:dyDescent="0.4">
      <c r="A3140" s="1">
        <v>3139</v>
      </c>
      <c r="B3140" s="21">
        <v>42952</v>
      </c>
      <c r="C3140" s="43">
        <v>3</v>
      </c>
      <c r="D3140" s="23">
        <v>10182</v>
      </c>
      <c r="E3140" s="25">
        <f t="shared" si="587"/>
        <v>13571.75</v>
      </c>
      <c r="F3140" s="25">
        <f t="shared" si="588"/>
        <v>13902.875</v>
      </c>
      <c r="G3140" s="25">
        <f t="shared" si="589"/>
        <v>0.73236650692752403</v>
      </c>
      <c r="H3140" s="25">
        <f t="shared" si="596"/>
        <v>0.99623085886831275</v>
      </c>
      <c r="I3140" s="4">
        <f t="shared" si="590"/>
        <v>10220.522592089183</v>
      </c>
      <c r="J3140" s="25">
        <f t="shared" si="597"/>
        <v>13299.498022711987</v>
      </c>
      <c r="K3140" s="15">
        <f t="shared" si="591"/>
        <v>13249.370337683789</v>
      </c>
      <c r="L3140" s="36">
        <f t="shared" si="592"/>
        <v>-3067.3703376837893</v>
      </c>
      <c r="M3140" s="36">
        <f t="shared" si="593"/>
        <v>3067.3703376837893</v>
      </c>
      <c r="N3140" s="36">
        <f t="shared" si="594"/>
        <v>0.30125420719738649</v>
      </c>
      <c r="O3140" s="36">
        <f t="shared" si="595"/>
        <v>9408760.7885023635</v>
      </c>
      <c r="P3140" s="35">
        <f t="shared" si="598"/>
        <v>9408760.7885023635</v>
      </c>
    </row>
    <row r="3141" spans="1:16" x14ac:dyDescent="0.4">
      <c r="A3141" s="1">
        <v>3140</v>
      </c>
      <c r="B3141" s="21">
        <v>42953</v>
      </c>
      <c r="C3141" s="43">
        <v>4</v>
      </c>
      <c r="D3141" s="23">
        <v>14187</v>
      </c>
      <c r="E3141" s="25">
        <f t="shared" ref="E3141:E3204" si="599">AVERAGE(D3139:D3142)</f>
        <v>14234</v>
      </c>
      <c r="F3141" s="25">
        <f t="shared" ref="F3141:F3204" si="600">AVERAGE(E3141:E3142)</f>
        <v>14007.5</v>
      </c>
      <c r="G3141" s="25">
        <f t="shared" si="589"/>
        <v>1.0128145636266286</v>
      </c>
      <c r="H3141" s="25">
        <f t="shared" si="596"/>
        <v>1.0011677938160828</v>
      </c>
      <c r="I3141" s="4">
        <f t="shared" si="590"/>
        <v>14170.451833977182</v>
      </c>
      <c r="J3141" s="25">
        <f t="shared" si="597"/>
        <v>13299.814442738909</v>
      </c>
      <c r="K3141" s="15">
        <f t="shared" si="591"/>
        <v>13315.345883800188</v>
      </c>
      <c r="L3141" s="36">
        <f t="shared" si="592"/>
        <v>871.65411619981205</v>
      </c>
      <c r="M3141" s="36">
        <f t="shared" si="593"/>
        <v>871.65411619981205</v>
      </c>
      <c r="N3141" s="36">
        <f t="shared" si="594"/>
        <v>6.1440340889533519E-2</v>
      </c>
      <c r="O3141" s="36">
        <f t="shared" si="595"/>
        <v>759780.89828807546</v>
      </c>
      <c r="P3141" s="35">
        <f t="shared" si="598"/>
        <v>759780.89828807546</v>
      </c>
    </row>
    <row r="3142" spans="1:16" x14ac:dyDescent="0.4">
      <c r="A3142" s="1">
        <v>3141</v>
      </c>
      <c r="B3142" s="21">
        <v>42954</v>
      </c>
      <c r="C3142" s="43">
        <v>1</v>
      </c>
      <c r="D3142" s="23">
        <v>15702</v>
      </c>
      <c r="E3142" s="25">
        <f t="shared" si="599"/>
        <v>13781</v>
      </c>
      <c r="F3142" s="25">
        <f t="shared" si="600"/>
        <v>14559.875</v>
      </c>
      <c r="G3142" s="25">
        <f t="shared" si="589"/>
        <v>1.0784433245477725</v>
      </c>
      <c r="H3142" s="25">
        <f t="shared" si="596"/>
        <v>1.0029760598604931</v>
      </c>
      <c r="I3142" s="4">
        <f t="shared" si="590"/>
        <v>15655.408566964237</v>
      </c>
      <c r="J3142" s="25">
        <f t="shared" si="597"/>
        <v>13300.130862765829</v>
      </c>
      <c r="K3142" s="15">
        <f t="shared" si="591"/>
        <v>13339.712848365813</v>
      </c>
      <c r="L3142" s="36">
        <f t="shared" si="592"/>
        <v>2362.2871516341875</v>
      </c>
      <c r="M3142" s="36">
        <f t="shared" si="593"/>
        <v>2362.2871516341875</v>
      </c>
      <c r="N3142" s="36">
        <f t="shared" si="594"/>
        <v>0.150444984819398</v>
      </c>
      <c r="O3142" s="36">
        <f t="shared" si="595"/>
        <v>5580400.5867759623</v>
      </c>
      <c r="P3142" s="35">
        <f t="shared" si="598"/>
        <v>5580400.5867759623</v>
      </c>
    </row>
    <row r="3143" spans="1:16" x14ac:dyDescent="0.4">
      <c r="A3143" s="1">
        <v>3142</v>
      </c>
      <c r="B3143" s="21">
        <v>42955</v>
      </c>
      <c r="C3143" s="43">
        <v>2</v>
      </c>
      <c r="D3143" s="23">
        <v>15053</v>
      </c>
      <c r="E3143" s="25">
        <f t="shared" si="599"/>
        <v>15338.75</v>
      </c>
      <c r="F3143" s="25">
        <f t="shared" si="600"/>
        <v>14731</v>
      </c>
      <c r="G3143" s="25">
        <f t="shared" si="589"/>
        <v>1.0218586653994977</v>
      </c>
      <c r="H3143" s="25">
        <f t="shared" si="596"/>
        <v>0.99962528745511148</v>
      </c>
      <c r="I3143" s="4">
        <f t="shared" si="590"/>
        <v>15058.642662314563</v>
      </c>
      <c r="J3143" s="25">
        <f t="shared" si="597"/>
        <v>13300.447282792749</v>
      </c>
      <c r="K3143" s="15">
        <f t="shared" si="591"/>
        <v>13295.463438343259</v>
      </c>
      <c r="L3143" s="36">
        <f t="shared" si="592"/>
        <v>1757.5365616567415</v>
      </c>
      <c r="M3143" s="36">
        <f t="shared" si="593"/>
        <v>1757.5365616567415</v>
      </c>
      <c r="N3143" s="36">
        <f t="shared" si="594"/>
        <v>0.11675656425009909</v>
      </c>
      <c r="O3143" s="36">
        <f t="shared" si="595"/>
        <v>3088934.7655602009</v>
      </c>
      <c r="P3143" s="35">
        <f t="shared" si="598"/>
        <v>3088934.7655602009</v>
      </c>
    </row>
    <row r="3144" spans="1:16" x14ac:dyDescent="0.4">
      <c r="A3144" s="1">
        <v>3143</v>
      </c>
      <c r="B3144" s="21">
        <v>42956</v>
      </c>
      <c r="C3144" s="43">
        <v>3</v>
      </c>
      <c r="D3144" s="23">
        <v>16413</v>
      </c>
      <c r="E3144" s="25">
        <f t="shared" si="599"/>
        <v>14123.25</v>
      </c>
      <c r="F3144" s="25">
        <f t="shared" si="600"/>
        <v>14215.375</v>
      </c>
      <c r="G3144" s="25">
        <f t="shared" si="589"/>
        <v>1.1545949368201682</v>
      </c>
      <c r="H3144" s="25">
        <f t="shared" si="596"/>
        <v>0.99623085886831275</v>
      </c>
      <c r="I3144" s="4">
        <f t="shared" si="590"/>
        <v>16475.096965621662</v>
      </c>
      <c r="J3144" s="25">
        <f t="shared" si="597"/>
        <v>13300.763702819671</v>
      </c>
      <c r="K3144" s="15">
        <f t="shared" si="591"/>
        <v>13250.63124726452</v>
      </c>
      <c r="L3144" s="36">
        <f t="shared" si="592"/>
        <v>3162.3687527354796</v>
      </c>
      <c r="M3144" s="36">
        <f t="shared" si="593"/>
        <v>3162.3687527354796</v>
      </c>
      <c r="N3144" s="36">
        <f t="shared" si="594"/>
        <v>0.19267463307960028</v>
      </c>
      <c r="O3144" s="36">
        <f t="shared" si="595"/>
        <v>10000576.128277753</v>
      </c>
      <c r="P3144" s="35">
        <f t="shared" si="598"/>
        <v>10000576.128277753</v>
      </c>
    </row>
    <row r="3145" spans="1:16" x14ac:dyDescent="0.4">
      <c r="A3145" s="1">
        <v>3144</v>
      </c>
      <c r="B3145" s="21">
        <v>42957</v>
      </c>
      <c r="C3145" s="43">
        <v>4</v>
      </c>
      <c r="D3145" s="23">
        <v>9325</v>
      </c>
      <c r="E3145" s="25">
        <f t="shared" si="599"/>
        <v>14307.5</v>
      </c>
      <c r="F3145" s="25">
        <f t="shared" si="600"/>
        <v>14386.75</v>
      </c>
      <c r="G3145" s="25">
        <f t="shared" si="589"/>
        <v>0.64816584704676172</v>
      </c>
      <c r="H3145" s="25">
        <f t="shared" si="596"/>
        <v>1.0011677938160828</v>
      </c>
      <c r="I3145" s="4">
        <f t="shared" si="590"/>
        <v>9314.1230247294861</v>
      </c>
      <c r="J3145" s="25">
        <f t="shared" si="597"/>
        <v>13301.080122846592</v>
      </c>
      <c r="K3145" s="15">
        <f t="shared" si="591"/>
        <v>13316.613041961273</v>
      </c>
      <c r="L3145" s="36">
        <f t="shared" si="592"/>
        <v>-3991.6130419612728</v>
      </c>
      <c r="M3145" s="36">
        <f t="shared" si="593"/>
        <v>3991.6130419612728</v>
      </c>
      <c r="N3145" s="36">
        <f t="shared" si="594"/>
        <v>0.42805501790469414</v>
      </c>
      <c r="O3145" s="36">
        <f t="shared" si="595"/>
        <v>15932974.676755326</v>
      </c>
      <c r="P3145" s="35">
        <f t="shared" si="598"/>
        <v>15932974.676755326</v>
      </c>
    </row>
    <row r="3146" spans="1:16" x14ac:dyDescent="0.4">
      <c r="A3146" s="1">
        <v>3145</v>
      </c>
      <c r="B3146" s="21">
        <v>42958</v>
      </c>
      <c r="C3146" s="43">
        <v>1</v>
      </c>
      <c r="D3146" s="23">
        <v>16439</v>
      </c>
      <c r="E3146" s="25">
        <f t="shared" si="599"/>
        <v>14466</v>
      </c>
      <c r="F3146" s="25">
        <f t="shared" si="600"/>
        <v>13590.5</v>
      </c>
      <c r="G3146" s="25">
        <f t="shared" si="589"/>
        <v>1.2095949376402635</v>
      </c>
      <c r="H3146" s="25">
        <f t="shared" si="596"/>
        <v>1.0029760598604931</v>
      </c>
      <c r="I3146" s="4">
        <f t="shared" si="590"/>
        <v>16390.221719037392</v>
      </c>
      <c r="J3146" s="25">
        <f t="shared" si="597"/>
        <v>13301.396542873512</v>
      </c>
      <c r="K3146" s="15">
        <f t="shared" si="591"/>
        <v>13340.98229521326</v>
      </c>
      <c r="L3146" s="36">
        <f t="shared" si="592"/>
        <v>3098.0177047867401</v>
      </c>
      <c r="M3146" s="36">
        <f t="shared" si="593"/>
        <v>3098.0177047867401</v>
      </c>
      <c r="N3146" s="36">
        <f t="shared" si="594"/>
        <v>0.18845536253949388</v>
      </c>
      <c r="O3146" s="36">
        <f t="shared" si="595"/>
        <v>9597713.6991721001</v>
      </c>
      <c r="P3146" s="35">
        <f t="shared" si="598"/>
        <v>9597713.6991721001</v>
      </c>
    </row>
    <row r="3147" spans="1:16" x14ac:dyDescent="0.4">
      <c r="A3147" s="1">
        <v>3146</v>
      </c>
      <c r="B3147" s="21">
        <v>42959</v>
      </c>
      <c r="C3147" s="43">
        <v>2</v>
      </c>
      <c r="D3147" s="23">
        <v>15687</v>
      </c>
      <c r="E3147" s="25">
        <f t="shared" si="599"/>
        <v>12715</v>
      </c>
      <c r="F3147" s="25">
        <f t="shared" si="600"/>
        <v>13155.125</v>
      </c>
      <c r="G3147" s="25">
        <f t="shared" si="589"/>
        <v>1.1924630134643341</v>
      </c>
      <c r="H3147" s="25">
        <f t="shared" si="596"/>
        <v>0.99962528745511148</v>
      </c>
      <c r="I3147" s="4">
        <f t="shared" si="590"/>
        <v>15692.880319121008</v>
      </c>
      <c r="J3147" s="25">
        <f t="shared" si="597"/>
        <v>13301.712962900434</v>
      </c>
      <c r="K3147" s="15">
        <f t="shared" si="591"/>
        <v>13296.728644184728</v>
      </c>
      <c r="L3147" s="36">
        <f t="shared" si="592"/>
        <v>2390.2713558152718</v>
      </c>
      <c r="M3147" s="36">
        <f t="shared" si="593"/>
        <v>2390.2713558152718</v>
      </c>
      <c r="N3147" s="36">
        <f t="shared" si="594"/>
        <v>0.15237275169345776</v>
      </c>
      <c r="O3147" s="36">
        <f t="shared" si="595"/>
        <v>5713397.154430978</v>
      </c>
      <c r="P3147" s="35">
        <f t="shared" si="598"/>
        <v>5713397.154430978</v>
      </c>
    </row>
    <row r="3148" spans="1:16" x14ac:dyDescent="0.4">
      <c r="A3148" s="1">
        <v>3147</v>
      </c>
      <c r="B3148" s="21">
        <v>42960</v>
      </c>
      <c r="C3148" s="43">
        <v>3</v>
      </c>
      <c r="D3148" s="23">
        <v>9409</v>
      </c>
      <c r="E3148" s="25">
        <f t="shared" si="599"/>
        <v>13595.25</v>
      </c>
      <c r="F3148" s="25">
        <f t="shared" si="600"/>
        <v>13439.75</v>
      </c>
      <c r="G3148" s="25">
        <f t="shared" si="589"/>
        <v>0.70008742722148853</v>
      </c>
      <c r="H3148" s="25">
        <f t="shared" si="596"/>
        <v>0.99623085886831275</v>
      </c>
      <c r="I3148" s="4">
        <f t="shared" si="590"/>
        <v>9444.598022880291</v>
      </c>
      <c r="J3148" s="25">
        <f t="shared" si="597"/>
        <v>13302.029382927354</v>
      </c>
      <c r="K3148" s="15">
        <f t="shared" si="591"/>
        <v>13251.89215684525</v>
      </c>
      <c r="L3148" s="36">
        <f t="shared" si="592"/>
        <v>-3842.8921568452497</v>
      </c>
      <c r="M3148" s="36">
        <f t="shared" si="593"/>
        <v>3842.8921568452497</v>
      </c>
      <c r="N3148" s="36">
        <f t="shared" si="594"/>
        <v>0.40842726717454031</v>
      </c>
      <c r="O3148" s="36">
        <f t="shared" si="595"/>
        <v>14767820.129142735</v>
      </c>
      <c r="P3148" s="35">
        <f t="shared" si="598"/>
        <v>14767820.129142735</v>
      </c>
    </row>
    <row r="3149" spans="1:16" x14ac:dyDescent="0.4">
      <c r="A3149" s="1">
        <v>3148</v>
      </c>
      <c r="B3149" s="21">
        <v>42961</v>
      </c>
      <c r="C3149" s="43">
        <v>4</v>
      </c>
      <c r="D3149" s="23">
        <v>12846</v>
      </c>
      <c r="E3149" s="25">
        <f t="shared" si="599"/>
        <v>13284.25</v>
      </c>
      <c r="F3149" s="25">
        <f t="shared" si="600"/>
        <v>13066.25</v>
      </c>
      <c r="G3149" s="25">
        <f t="shared" si="589"/>
        <v>0.98314359514015115</v>
      </c>
      <c r="H3149" s="25">
        <f t="shared" si="596"/>
        <v>1.0011677938160828</v>
      </c>
      <c r="I3149" s="4">
        <f t="shared" si="590"/>
        <v>12831.01601883914</v>
      </c>
      <c r="J3149" s="25">
        <f t="shared" si="597"/>
        <v>13302.345802954274</v>
      </c>
      <c r="K3149" s="15">
        <f t="shared" si="591"/>
        <v>13317.880200122359</v>
      </c>
      <c r="L3149" s="36">
        <f t="shared" si="592"/>
        <v>-471.88020012235938</v>
      </c>
      <c r="M3149" s="36">
        <f t="shared" si="593"/>
        <v>471.88020012235938</v>
      </c>
      <c r="N3149" s="36">
        <f t="shared" si="594"/>
        <v>3.6733629154784321E-2</v>
      </c>
      <c r="O3149" s="36">
        <f t="shared" si="595"/>
        <v>222670.92326751794</v>
      </c>
      <c r="P3149" s="35">
        <f t="shared" si="598"/>
        <v>222670.92326751794</v>
      </c>
    </row>
    <row r="3150" spans="1:16" x14ac:dyDescent="0.4">
      <c r="A3150" s="1">
        <v>3149</v>
      </c>
      <c r="B3150" s="21">
        <v>42962</v>
      </c>
      <c r="C3150" s="43">
        <v>1</v>
      </c>
      <c r="D3150" s="23">
        <v>15195</v>
      </c>
      <c r="E3150" s="25">
        <f t="shared" si="599"/>
        <v>12848.25</v>
      </c>
      <c r="F3150" s="25">
        <f t="shared" si="600"/>
        <v>12751.875</v>
      </c>
      <c r="G3150" s="25">
        <f t="shared" si="589"/>
        <v>1.1915894721364506</v>
      </c>
      <c r="H3150" s="25">
        <f t="shared" si="596"/>
        <v>1.0029760598604931</v>
      </c>
      <c r="I3150" s="4">
        <f t="shared" si="590"/>
        <v>15149.912952173074</v>
      </c>
      <c r="J3150" s="25">
        <f t="shared" si="597"/>
        <v>13302.662222981196</v>
      </c>
      <c r="K3150" s="15">
        <f t="shared" si="591"/>
        <v>13342.251742060709</v>
      </c>
      <c r="L3150" s="36">
        <f t="shared" si="592"/>
        <v>1852.7482579392909</v>
      </c>
      <c r="M3150" s="36">
        <f t="shared" si="593"/>
        <v>1852.7482579392909</v>
      </c>
      <c r="N3150" s="36">
        <f t="shared" si="594"/>
        <v>0.12193144178606719</v>
      </c>
      <c r="O3150" s="36">
        <f t="shared" si="595"/>
        <v>3432676.1072970768</v>
      </c>
      <c r="P3150" s="35">
        <f t="shared" si="598"/>
        <v>3432676.1072970768</v>
      </c>
    </row>
    <row r="3151" spans="1:16" x14ac:dyDescent="0.4">
      <c r="A3151" s="1">
        <v>3150</v>
      </c>
      <c r="B3151" s="21">
        <v>42963</v>
      </c>
      <c r="C3151" s="43">
        <v>2</v>
      </c>
      <c r="D3151" s="23">
        <v>13943</v>
      </c>
      <c r="E3151" s="25">
        <f t="shared" si="599"/>
        <v>12655.5</v>
      </c>
      <c r="F3151" s="25">
        <f t="shared" si="600"/>
        <v>12633.75</v>
      </c>
      <c r="G3151" s="25">
        <f t="shared" si="589"/>
        <v>1.1036311467299891</v>
      </c>
      <c r="H3151" s="25">
        <f t="shared" si="596"/>
        <v>0.99962528745511148</v>
      </c>
      <c r="I3151" s="4">
        <f t="shared" si="590"/>
        <v>13948.226575476778</v>
      </c>
      <c r="J3151" s="25">
        <f t="shared" si="597"/>
        <v>13302.978643008117</v>
      </c>
      <c r="K3151" s="15">
        <f t="shared" si="591"/>
        <v>13297.993850026198</v>
      </c>
      <c r="L3151" s="36">
        <f t="shared" si="592"/>
        <v>645.00614997380217</v>
      </c>
      <c r="M3151" s="36">
        <f t="shared" si="593"/>
        <v>645.00614997380217</v>
      </c>
      <c r="N3151" s="36">
        <f t="shared" si="594"/>
        <v>4.6260213008233679E-2</v>
      </c>
      <c r="O3151" s="36">
        <f t="shared" si="595"/>
        <v>416032.93350402697</v>
      </c>
      <c r="P3151" s="35">
        <f t="shared" si="598"/>
        <v>416032.93350402697</v>
      </c>
    </row>
    <row r="3152" spans="1:16" x14ac:dyDescent="0.4">
      <c r="A3152" s="1">
        <v>3151</v>
      </c>
      <c r="B3152" s="21">
        <v>42964</v>
      </c>
      <c r="C3152" s="43">
        <v>3</v>
      </c>
      <c r="D3152" s="23">
        <v>8638</v>
      </c>
      <c r="E3152" s="25">
        <f t="shared" si="599"/>
        <v>12612</v>
      </c>
      <c r="F3152" s="25">
        <f t="shared" si="600"/>
        <v>12733</v>
      </c>
      <c r="G3152" s="25">
        <f t="shared" si="589"/>
        <v>0.67839472237493126</v>
      </c>
      <c r="H3152" s="25">
        <f t="shared" si="596"/>
        <v>0.99623085886831275</v>
      </c>
      <c r="I3152" s="4">
        <f t="shared" si="590"/>
        <v>8670.6810204740086</v>
      </c>
      <c r="J3152" s="25">
        <f t="shared" si="597"/>
        <v>13303.295063035037</v>
      </c>
      <c r="K3152" s="15">
        <f t="shared" si="591"/>
        <v>13253.153066425979</v>
      </c>
      <c r="L3152" s="36">
        <f t="shared" si="592"/>
        <v>-4615.153066425979</v>
      </c>
      <c r="M3152" s="36">
        <f t="shared" si="593"/>
        <v>4615.153066425979</v>
      </c>
      <c r="N3152" s="36">
        <f t="shared" si="594"/>
        <v>0.53428491160291491</v>
      </c>
      <c r="O3152" s="36">
        <f t="shared" si="595"/>
        <v>21299637.826541118</v>
      </c>
      <c r="P3152" s="35">
        <f t="shared" si="598"/>
        <v>21299637.826541118</v>
      </c>
    </row>
    <row r="3153" spans="1:16" x14ac:dyDescent="0.4">
      <c r="A3153" s="1">
        <v>3152</v>
      </c>
      <c r="B3153" s="21">
        <v>42965</v>
      </c>
      <c r="C3153" s="43">
        <v>4</v>
      </c>
      <c r="D3153" s="23">
        <v>12672</v>
      </c>
      <c r="E3153" s="25">
        <f t="shared" si="599"/>
        <v>12854</v>
      </c>
      <c r="F3153" s="25">
        <f t="shared" si="600"/>
        <v>12941.875</v>
      </c>
      <c r="G3153" s="25">
        <f t="shared" si="589"/>
        <v>0.97914714830733574</v>
      </c>
      <c r="H3153" s="25">
        <f t="shared" si="596"/>
        <v>1.0011677938160828</v>
      </c>
      <c r="I3153" s="4">
        <f t="shared" si="590"/>
        <v>12657.218977948745</v>
      </c>
      <c r="J3153" s="25">
        <f t="shared" si="597"/>
        <v>13303.611483061959</v>
      </c>
      <c r="K3153" s="15">
        <f t="shared" si="591"/>
        <v>13319.147358283446</v>
      </c>
      <c r="L3153" s="36">
        <f t="shared" si="592"/>
        <v>-647.14735828344601</v>
      </c>
      <c r="M3153" s="36">
        <f t="shared" si="593"/>
        <v>647.14735828344601</v>
      </c>
      <c r="N3153" s="36">
        <f t="shared" si="594"/>
        <v>5.10690781473679E-2</v>
      </c>
      <c r="O3153" s="36">
        <f t="shared" si="595"/>
        <v>418799.70333324285</v>
      </c>
      <c r="P3153" s="35">
        <f t="shared" si="598"/>
        <v>418799.70333324285</v>
      </c>
    </row>
    <row r="3154" spans="1:16" x14ac:dyDescent="0.4">
      <c r="A3154" s="1">
        <v>3153</v>
      </c>
      <c r="B3154" s="21">
        <v>42966</v>
      </c>
      <c r="C3154" s="43">
        <v>1</v>
      </c>
      <c r="D3154" s="23">
        <v>16163</v>
      </c>
      <c r="E3154" s="25">
        <f t="shared" si="599"/>
        <v>13029.75</v>
      </c>
      <c r="F3154" s="25">
        <f t="shared" si="600"/>
        <v>13999.25</v>
      </c>
      <c r="G3154" s="25">
        <f t="shared" si="589"/>
        <v>1.1545618515277605</v>
      </c>
      <c r="H3154" s="25">
        <f t="shared" si="596"/>
        <v>1.0029760598604931</v>
      </c>
      <c r="I3154" s="4">
        <f t="shared" si="590"/>
        <v>16115.040674299005</v>
      </c>
      <c r="J3154" s="25">
        <f t="shared" si="597"/>
        <v>13303.927903088879</v>
      </c>
      <c r="K3154" s="15">
        <f t="shared" si="591"/>
        <v>13343.521188908157</v>
      </c>
      <c r="L3154" s="36">
        <f t="shared" si="592"/>
        <v>2819.4788110918435</v>
      </c>
      <c r="M3154" s="36">
        <f t="shared" si="593"/>
        <v>2819.4788110918435</v>
      </c>
      <c r="N3154" s="36">
        <f t="shared" si="594"/>
        <v>0.17444031498433729</v>
      </c>
      <c r="O3154" s="36">
        <f t="shared" si="595"/>
        <v>7949460.7661958747</v>
      </c>
      <c r="P3154" s="35">
        <f t="shared" si="598"/>
        <v>7949460.7661958747</v>
      </c>
    </row>
    <row r="3155" spans="1:16" x14ac:dyDescent="0.4">
      <c r="A3155" s="1">
        <v>3154</v>
      </c>
      <c r="B3155" s="21">
        <v>42967</v>
      </c>
      <c r="C3155" s="43">
        <v>2</v>
      </c>
      <c r="D3155" s="23">
        <v>14646</v>
      </c>
      <c r="E3155" s="25">
        <f t="shared" si="599"/>
        <v>14968.75</v>
      </c>
      <c r="F3155" s="25">
        <f t="shared" si="600"/>
        <v>15620.375</v>
      </c>
      <c r="G3155" s="25">
        <f t="shared" si="589"/>
        <v>0.93762153597464848</v>
      </c>
      <c r="H3155" s="25">
        <f t="shared" si="596"/>
        <v>0.99962528745511148</v>
      </c>
      <c r="I3155" s="4">
        <f t="shared" si="590"/>
        <v>14651.490097140708</v>
      </c>
      <c r="J3155" s="25">
        <f t="shared" si="597"/>
        <v>13304.244323115799</v>
      </c>
      <c r="K3155" s="15">
        <f t="shared" si="591"/>
        <v>13299.259055867666</v>
      </c>
      <c r="L3155" s="36">
        <f t="shared" si="592"/>
        <v>1346.7409441323343</v>
      </c>
      <c r="M3155" s="36">
        <f t="shared" si="593"/>
        <v>1346.7409441323343</v>
      </c>
      <c r="N3155" s="36">
        <f t="shared" si="594"/>
        <v>9.1952816068027743E-2</v>
      </c>
      <c r="O3155" s="36">
        <f t="shared" si="595"/>
        <v>1813711.1706024513</v>
      </c>
      <c r="P3155" s="35">
        <f t="shared" si="598"/>
        <v>1813711.1706024513</v>
      </c>
    </row>
    <row r="3156" spans="1:16" x14ac:dyDescent="0.4">
      <c r="A3156" s="1">
        <v>3155</v>
      </c>
      <c r="B3156" s="21">
        <v>42968</v>
      </c>
      <c r="C3156" s="43">
        <v>3</v>
      </c>
      <c r="D3156" s="23">
        <v>16394</v>
      </c>
      <c r="E3156" s="25">
        <f t="shared" si="599"/>
        <v>16272</v>
      </c>
      <c r="F3156" s="25">
        <f t="shared" si="600"/>
        <v>15780.625</v>
      </c>
      <c r="G3156" s="25">
        <f t="shared" si="589"/>
        <v>1.0388688660937067</v>
      </c>
      <c r="H3156" s="25">
        <f t="shared" si="596"/>
        <v>0.99623085886831275</v>
      </c>
      <c r="I3156" s="4">
        <f t="shared" si="590"/>
        <v>16456.025080996864</v>
      </c>
      <c r="J3156" s="25">
        <f t="shared" si="597"/>
        <v>13304.560743142722</v>
      </c>
      <c r="K3156" s="15">
        <f t="shared" si="591"/>
        <v>13254.41397600671</v>
      </c>
      <c r="L3156" s="36">
        <f t="shared" si="592"/>
        <v>3139.5860239932899</v>
      </c>
      <c r="M3156" s="36">
        <f t="shared" si="593"/>
        <v>3139.5860239932899</v>
      </c>
      <c r="N3156" s="36">
        <f t="shared" si="594"/>
        <v>0.19150823618356044</v>
      </c>
      <c r="O3156" s="36">
        <f t="shared" si="595"/>
        <v>9857000.4020539951</v>
      </c>
      <c r="P3156" s="35">
        <f t="shared" si="598"/>
        <v>9857000.4020539951</v>
      </c>
    </row>
    <row r="3157" spans="1:16" x14ac:dyDescent="0.4">
      <c r="A3157" s="1">
        <v>3156</v>
      </c>
      <c r="B3157" s="21">
        <v>42969</v>
      </c>
      <c r="C3157" s="43">
        <v>4</v>
      </c>
      <c r="D3157" s="23">
        <v>17885</v>
      </c>
      <c r="E3157" s="25">
        <f t="shared" si="599"/>
        <v>15289.25</v>
      </c>
      <c r="F3157" s="25">
        <f t="shared" si="600"/>
        <v>15064.25</v>
      </c>
      <c r="G3157" s="25">
        <f t="shared" si="589"/>
        <v>1.187247954594487</v>
      </c>
      <c r="H3157" s="25">
        <f t="shared" si="596"/>
        <v>1.0011677938160828</v>
      </c>
      <c r="I3157" s="4">
        <f t="shared" si="590"/>
        <v>17864.138369682238</v>
      </c>
      <c r="J3157" s="25">
        <f t="shared" si="597"/>
        <v>13304.877163169642</v>
      </c>
      <c r="K3157" s="15">
        <f t="shared" si="591"/>
        <v>13320.414516444533</v>
      </c>
      <c r="L3157" s="36">
        <f t="shared" si="592"/>
        <v>4564.5854835554674</v>
      </c>
      <c r="M3157" s="36">
        <f t="shared" si="593"/>
        <v>4564.5854835554674</v>
      </c>
      <c r="N3157" s="36">
        <f t="shared" si="594"/>
        <v>0.25521864599135963</v>
      </c>
      <c r="O3157" s="36">
        <f t="shared" si="595"/>
        <v>20835440.636685301</v>
      </c>
      <c r="P3157" s="35">
        <f t="shared" si="598"/>
        <v>20835440.636685301</v>
      </c>
    </row>
    <row r="3158" spans="1:16" x14ac:dyDescent="0.4">
      <c r="A3158" s="1">
        <v>3157</v>
      </c>
      <c r="B3158" s="21">
        <v>42970</v>
      </c>
      <c r="C3158" s="43">
        <v>1</v>
      </c>
      <c r="D3158" s="23">
        <v>12232</v>
      </c>
      <c r="E3158" s="25">
        <f t="shared" si="599"/>
        <v>14839.25</v>
      </c>
      <c r="F3158" s="25">
        <f t="shared" si="600"/>
        <v>14811.25</v>
      </c>
      <c r="G3158" s="25">
        <f t="shared" si="589"/>
        <v>0.82585872225504264</v>
      </c>
      <c r="H3158" s="25">
        <f t="shared" si="596"/>
        <v>1.0029760598604931</v>
      </c>
      <c r="I3158" s="4">
        <f t="shared" si="590"/>
        <v>12195.704852318593</v>
      </c>
      <c r="J3158" s="25">
        <f t="shared" si="597"/>
        <v>13305.193583196564</v>
      </c>
      <c r="K3158" s="15">
        <f t="shared" si="591"/>
        <v>13344.790635755606</v>
      </c>
      <c r="L3158" s="36">
        <f t="shared" si="592"/>
        <v>-1112.7906357556058</v>
      </c>
      <c r="M3158" s="36">
        <f t="shared" si="593"/>
        <v>1112.7906357556058</v>
      </c>
      <c r="N3158" s="36">
        <f t="shared" si="594"/>
        <v>9.0973727579758482E-2</v>
      </c>
      <c r="O3158" s="36">
        <f t="shared" si="595"/>
        <v>1238302.9990253653</v>
      </c>
      <c r="P3158" s="35">
        <f t="shared" si="598"/>
        <v>1238302.9990253653</v>
      </c>
    </row>
    <row r="3159" spans="1:16" x14ac:dyDescent="0.4">
      <c r="A3159" s="1">
        <v>3158</v>
      </c>
      <c r="B3159" s="21">
        <v>42971</v>
      </c>
      <c r="C3159" s="43">
        <v>2</v>
      </c>
      <c r="D3159" s="23">
        <v>12846</v>
      </c>
      <c r="E3159" s="25">
        <f t="shared" si="599"/>
        <v>14783.25</v>
      </c>
      <c r="F3159" s="25">
        <f t="shared" si="600"/>
        <v>14453.875</v>
      </c>
      <c r="G3159" s="25">
        <f t="shared" si="589"/>
        <v>0.88875820497963354</v>
      </c>
      <c r="H3159" s="25">
        <f t="shared" si="596"/>
        <v>0.99962528745511148</v>
      </c>
      <c r="I3159" s="4">
        <f t="shared" si="590"/>
        <v>12850.815361728086</v>
      </c>
      <c r="J3159" s="25">
        <f t="shared" si="597"/>
        <v>13305.510003223484</v>
      </c>
      <c r="K3159" s="15">
        <f t="shared" si="591"/>
        <v>13300.524261709137</v>
      </c>
      <c r="L3159" s="36">
        <f t="shared" si="592"/>
        <v>-454.52426170913714</v>
      </c>
      <c r="M3159" s="36">
        <f t="shared" si="593"/>
        <v>454.52426170913714</v>
      </c>
      <c r="N3159" s="36">
        <f t="shared" si="594"/>
        <v>3.5382551900135228E-2</v>
      </c>
      <c r="O3159" s="36">
        <f t="shared" si="595"/>
        <v>206592.30448223618</v>
      </c>
      <c r="P3159" s="35">
        <f t="shared" si="598"/>
        <v>206592.30448223618</v>
      </c>
    </row>
    <row r="3160" spans="1:16" x14ac:dyDescent="0.4">
      <c r="A3160" s="1">
        <v>3159</v>
      </c>
      <c r="B3160" s="21">
        <v>42972</v>
      </c>
      <c r="C3160" s="43">
        <v>3</v>
      </c>
      <c r="D3160" s="23">
        <v>16170</v>
      </c>
      <c r="E3160" s="25">
        <f t="shared" si="599"/>
        <v>14124.5</v>
      </c>
      <c r="F3160" s="25">
        <f t="shared" si="600"/>
        <v>13776.625</v>
      </c>
      <c r="G3160" s="25">
        <f t="shared" si="589"/>
        <v>1.1737272372587626</v>
      </c>
      <c r="H3160" s="25">
        <f t="shared" si="596"/>
        <v>0.99623085886831275</v>
      </c>
      <c r="I3160" s="4">
        <f t="shared" si="590"/>
        <v>16231.177599104505</v>
      </c>
      <c r="J3160" s="25">
        <f t="shared" si="597"/>
        <v>13305.826423250404</v>
      </c>
      <c r="K3160" s="15">
        <f t="shared" si="591"/>
        <v>13255.674885587439</v>
      </c>
      <c r="L3160" s="36">
        <f t="shared" si="592"/>
        <v>2914.3251144125607</v>
      </c>
      <c r="M3160" s="36">
        <f t="shared" si="593"/>
        <v>2914.3251144125607</v>
      </c>
      <c r="N3160" s="36">
        <f t="shared" si="594"/>
        <v>0.18023037194882874</v>
      </c>
      <c r="O3160" s="36">
        <f t="shared" si="595"/>
        <v>8493290.8724957854</v>
      </c>
      <c r="P3160" s="35">
        <f t="shared" si="598"/>
        <v>8493290.8724957854</v>
      </c>
    </row>
    <row r="3161" spans="1:16" x14ac:dyDescent="0.4">
      <c r="A3161" s="1">
        <v>3160</v>
      </c>
      <c r="B3161" s="21">
        <v>42973</v>
      </c>
      <c r="C3161" s="43">
        <v>4</v>
      </c>
      <c r="D3161" s="23">
        <v>15250</v>
      </c>
      <c r="E3161" s="25">
        <f t="shared" si="599"/>
        <v>13428.75</v>
      </c>
      <c r="F3161" s="25">
        <f t="shared" si="600"/>
        <v>13819.125</v>
      </c>
      <c r="G3161" s="25">
        <f t="shared" si="589"/>
        <v>1.1035430969761111</v>
      </c>
      <c r="H3161" s="25">
        <f t="shared" si="596"/>
        <v>1.0011677938160828</v>
      </c>
      <c r="I3161" s="4">
        <f t="shared" si="590"/>
        <v>15232.211917117927</v>
      </c>
      <c r="J3161" s="25">
        <f t="shared" si="597"/>
        <v>13306.142843277326</v>
      </c>
      <c r="K3161" s="15">
        <f t="shared" si="591"/>
        <v>13321.681674605619</v>
      </c>
      <c r="L3161" s="36">
        <f t="shared" si="592"/>
        <v>1928.3183253943807</v>
      </c>
      <c r="M3161" s="36">
        <f t="shared" si="593"/>
        <v>1928.3183253943807</v>
      </c>
      <c r="N3161" s="36">
        <f t="shared" si="594"/>
        <v>0.12644710330454956</v>
      </c>
      <c r="O3161" s="36">
        <f t="shared" si="595"/>
        <v>3718411.5640517888</v>
      </c>
      <c r="P3161" s="35">
        <f t="shared" si="598"/>
        <v>3718411.5640517888</v>
      </c>
    </row>
    <row r="3162" spans="1:16" x14ac:dyDescent="0.4">
      <c r="A3162" s="1">
        <v>3161</v>
      </c>
      <c r="B3162" s="21">
        <v>42974</v>
      </c>
      <c r="C3162" s="43">
        <v>1</v>
      </c>
      <c r="D3162" s="23">
        <v>9449</v>
      </c>
      <c r="E3162" s="25">
        <f t="shared" si="599"/>
        <v>14209.5</v>
      </c>
      <c r="F3162" s="25">
        <f t="shared" si="600"/>
        <v>14356.75</v>
      </c>
      <c r="G3162" s="25">
        <f t="shared" si="589"/>
        <v>0.6581573127622895</v>
      </c>
      <c r="H3162" s="25">
        <f t="shared" si="596"/>
        <v>1.0029760598604931</v>
      </c>
      <c r="I3162" s="4">
        <f t="shared" si="590"/>
        <v>9420.9626512065388</v>
      </c>
      <c r="J3162" s="25">
        <f t="shared" si="597"/>
        <v>13306.459263304247</v>
      </c>
      <c r="K3162" s="15">
        <f t="shared" si="591"/>
        <v>13346.060082603053</v>
      </c>
      <c r="L3162" s="36">
        <f t="shared" si="592"/>
        <v>-3897.0600826030532</v>
      </c>
      <c r="M3162" s="36">
        <f t="shared" si="593"/>
        <v>3897.0600826030532</v>
      </c>
      <c r="N3162" s="36">
        <f t="shared" si="594"/>
        <v>0.41243095381554168</v>
      </c>
      <c r="O3162" s="36">
        <f t="shared" si="595"/>
        <v>15187077.287418116</v>
      </c>
      <c r="P3162" s="35">
        <f t="shared" si="598"/>
        <v>15187077.287418116</v>
      </c>
    </row>
    <row r="3163" spans="1:16" x14ac:dyDescent="0.4">
      <c r="A3163" s="1">
        <v>3162</v>
      </c>
      <c r="B3163" s="21">
        <v>42975</v>
      </c>
      <c r="C3163" s="43">
        <v>2</v>
      </c>
      <c r="D3163" s="23">
        <v>15969</v>
      </c>
      <c r="E3163" s="25">
        <f t="shared" si="599"/>
        <v>14504</v>
      </c>
      <c r="F3163" s="25">
        <f t="shared" si="600"/>
        <v>14085.5</v>
      </c>
      <c r="G3163" s="25">
        <f t="shared" si="589"/>
        <v>1.1337190728053672</v>
      </c>
      <c r="H3163" s="25">
        <f t="shared" si="596"/>
        <v>0.99962528745511148</v>
      </c>
      <c r="I3163" s="4">
        <f t="shared" si="590"/>
        <v>15974.986027668987</v>
      </c>
      <c r="J3163" s="25">
        <f t="shared" si="597"/>
        <v>13306.775683331167</v>
      </c>
      <c r="K3163" s="15">
        <f t="shared" si="591"/>
        <v>13301.789467550605</v>
      </c>
      <c r="L3163" s="36">
        <f t="shared" si="592"/>
        <v>2667.210532449395</v>
      </c>
      <c r="M3163" s="36">
        <f t="shared" si="593"/>
        <v>2667.210532449395</v>
      </c>
      <c r="N3163" s="36">
        <f t="shared" si="594"/>
        <v>0.16702426779694377</v>
      </c>
      <c r="O3163" s="36">
        <f t="shared" si="595"/>
        <v>7114012.0244089849</v>
      </c>
      <c r="P3163" s="35">
        <f t="shared" si="598"/>
        <v>7114012.0244089849</v>
      </c>
    </row>
    <row r="3164" spans="1:16" x14ac:dyDescent="0.4">
      <c r="A3164" s="1">
        <v>3163</v>
      </c>
      <c r="B3164" s="21">
        <v>42976</v>
      </c>
      <c r="C3164" s="43">
        <v>3</v>
      </c>
      <c r="D3164" s="23">
        <v>17348</v>
      </c>
      <c r="E3164" s="25">
        <f t="shared" si="599"/>
        <v>13667</v>
      </c>
      <c r="F3164" s="25">
        <f t="shared" si="600"/>
        <v>13803.5</v>
      </c>
      <c r="G3164" s="25">
        <f t="shared" si="589"/>
        <v>1.256782700039845</v>
      </c>
      <c r="H3164" s="25">
        <f t="shared" si="596"/>
        <v>0.99623085886831275</v>
      </c>
      <c r="I3164" s="4">
        <f t="shared" si="590"/>
        <v>17413.634445841988</v>
      </c>
      <c r="J3164" s="25">
        <f t="shared" si="597"/>
        <v>13307.092103358089</v>
      </c>
      <c r="K3164" s="15">
        <f t="shared" si="591"/>
        <v>13256.935795168172</v>
      </c>
      <c r="L3164" s="36">
        <f t="shared" si="592"/>
        <v>4091.0642048318277</v>
      </c>
      <c r="M3164" s="36">
        <f t="shared" si="593"/>
        <v>4091.0642048318277</v>
      </c>
      <c r="N3164" s="36">
        <f t="shared" si="594"/>
        <v>0.23582339202396979</v>
      </c>
      <c r="O3164" s="36">
        <f t="shared" si="595"/>
        <v>16736806.328056276</v>
      </c>
      <c r="P3164" s="35">
        <f t="shared" si="598"/>
        <v>16736806.328056276</v>
      </c>
    </row>
    <row r="3165" spans="1:16" x14ac:dyDescent="0.4">
      <c r="A3165" s="1">
        <v>3164</v>
      </c>
      <c r="B3165" s="21">
        <v>42977</v>
      </c>
      <c r="C3165" s="43">
        <v>4</v>
      </c>
      <c r="D3165" s="23">
        <v>11902</v>
      </c>
      <c r="E3165" s="25">
        <f t="shared" si="599"/>
        <v>13940</v>
      </c>
      <c r="F3165" s="25">
        <f t="shared" si="600"/>
        <v>14105.875</v>
      </c>
      <c r="G3165" s="25">
        <f t="shared" si="589"/>
        <v>0.84376190771575676</v>
      </c>
      <c r="H3165" s="25">
        <f t="shared" si="596"/>
        <v>1.0011677938160828</v>
      </c>
      <c r="I3165" s="4">
        <f t="shared" si="590"/>
        <v>11888.117130330333</v>
      </c>
      <c r="J3165" s="25">
        <f t="shared" si="597"/>
        <v>13307.408523385009</v>
      </c>
      <c r="K3165" s="15">
        <f t="shared" si="591"/>
        <v>13322.948832766706</v>
      </c>
      <c r="L3165" s="36">
        <f t="shared" si="592"/>
        <v>-1420.9488327667059</v>
      </c>
      <c r="M3165" s="36">
        <f t="shared" si="593"/>
        <v>1420.9488327667059</v>
      </c>
      <c r="N3165" s="36">
        <f t="shared" si="594"/>
        <v>0.11938739982916366</v>
      </c>
      <c r="O3165" s="36">
        <f t="shared" si="595"/>
        <v>2019095.5853410638</v>
      </c>
      <c r="P3165" s="35">
        <f t="shared" si="598"/>
        <v>2019095.5853410638</v>
      </c>
    </row>
    <row r="3166" spans="1:16" x14ac:dyDescent="0.4">
      <c r="A3166" s="1">
        <v>3165</v>
      </c>
      <c r="B3166" s="21">
        <v>42978</v>
      </c>
      <c r="C3166" s="43">
        <v>1</v>
      </c>
      <c r="D3166" s="23">
        <v>10541</v>
      </c>
      <c r="E3166" s="25">
        <f t="shared" si="599"/>
        <v>14271.75</v>
      </c>
      <c r="F3166" s="25">
        <f t="shared" si="600"/>
        <v>13938.5</v>
      </c>
      <c r="G3166" s="25">
        <f t="shared" si="589"/>
        <v>0.7562506725974818</v>
      </c>
      <c r="H3166" s="25">
        <f t="shared" si="596"/>
        <v>1.0029760598604931</v>
      </c>
      <c r="I3166" s="4">
        <f t="shared" si="590"/>
        <v>10509.722436910586</v>
      </c>
      <c r="J3166" s="25">
        <f t="shared" si="597"/>
        <v>13307.724943411929</v>
      </c>
      <c r="K3166" s="15">
        <f t="shared" si="591"/>
        <v>13347.329529450501</v>
      </c>
      <c r="L3166" s="36">
        <f t="shared" si="592"/>
        <v>-2806.3295294505006</v>
      </c>
      <c r="M3166" s="36">
        <f t="shared" si="593"/>
        <v>2806.3295294505006</v>
      </c>
      <c r="N3166" s="36">
        <f t="shared" si="594"/>
        <v>0.26622991456697664</v>
      </c>
      <c r="O3166" s="36">
        <f t="shared" si="595"/>
        <v>7875485.4278658675</v>
      </c>
      <c r="P3166" s="35">
        <f t="shared" si="598"/>
        <v>7875485.4278658675</v>
      </c>
    </row>
    <row r="3167" spans="1:16" x14ac:dyDescent="0.4">
      <c r="A3167" s="1">
        <v>3166</v>
      </c>
      <c r="B3167" s="21">
        <v>42979</v>
      </c>
      <c r="C3167" s="43">
        <v>2</v>
      </c>
      <c r="D3167" s="23">
        <v>17296</v>
      </c>
      <c r="E3167" s="25">
        <f t="shared" si="599"/>
        <v>13605.25</v>
      </c>
      <c r="F3167" s="25">
        <f t="shared" si="600"/>
        <v>13678.625</v>
      </c>
      <c r="G3167" s="25">
        <f t="shared" si="589"/>
        <v>1.2644545778541336</v>
      </c>
      <c r="H3167" s="25">
        <f t="shared" si="596"/>
        <v>0.99962528745511148</v>
      </c>
      <c r="I3167" s="4">
        <f t="shared" si="590"/>
        <v>17302.483457609291</v>
      </c>
      <c r="J3167" s="25">
        <f t="shared" si="597"/>
        <v>13308.041363438851</v>
      </c>
      <c r="K3167" s="15">
        <f t="shared" si="591"/>
        <v>13303.054673392076</v>
      </c>
      <c r="L3167" s="36">
        <f t="shared" si="592"/>
        <v>3992.9453266079236</v>
      </c>
      <c r="M3167" s="36">
        <f t="shared" si="593"/>
        <v>3992.9453266079236</v>
      </c>
      <c r="N3167" s="36">
        <f t="shared" si="594"/>
        <v>0.23085946615448216</v>
      </c>
      <c r="O3167" s="36">
        <f t="shared" si="595"/>
        <v>15943612.381280057</v>
      </c>
      <c r="P3167" s="35">
        <f t="shared" si="598"/>
        <v>15943612.381280057</v>
      </c>
    </row>
    <row r="3168" spans="1:16" x14ac:dyDescent="0.4">
      <c r="A3168" s="1">
        <v>3167</v>
      </c>
      <c r="B3168" s="21">
        <v>42980</v>
      </c>
      <c r="C3168" s="43">
        <v>3</v>
      </c>
      <c r="D3168" s="23">
        <v>14682</v>
      </c>
      <c r="E3168" s="25">
        <f t="shared" si="599"/>
        <v>13752</v>
      </c>
      <c r="F3168" s="25">
        <f t="shared" si="600"/>
        <v>14422.25</v>
      </c>
      <c r="G3168" s="25">
        <f t="shared" si="589"/>
        <v>1.0180103659276465</v>
      </c>
      <c r="H3168" s="25">
        <f t="shared" si="596"/>
        <v>0.99623085886831275</v>
      </c>
      <c r="I3168" s="4">
        <f t="shared" si="590"/>
        <v>14737.54789796242</v>
      </c>
      <c r="J3168" s="25">
        <f t="shared" si="597"/>
        <v>13308.357783465772</v>
      </c>
      <c r="K3168" s="15">
        <f t="shared" si="591"/>
        <v>13258.196704748902</v>
      </c>
      <c r="L3168" s="36">
        <f t="shared" si="592"/>
        <v>1423.8032952510985</v>
      </c>
      <c r="M3168" s="36">
        <f t="shared" si="593"/>
        <v>1423.8032952510985</v>
      </c>
      <c r="N3168" s="36">
        <f t="shared" si="594"/>
        <v>9.6976113285049612E-2</v>
      </c>
      <c r="O3168" s="36">
        <f t="shared" si="595"/>
        <v>2027215.8235678866</v>
      </c>
      <c r="P3168" s="35">
        <f t="shared" si="598"/>
        <v>2027215.8235678866</v>
      </c>
    </row>
    <row r="3169" spans="1:16" x14ac:dyDescent="0.4">
      <c r="A3169" s="1">
        <v>3168</v>
      </c>
      <c r="B3169" s="21">
        <v>42981</v>
      </c>
      <c r="C3169" s="43">
        <v>4</v>
      </c>
      <c r="D3169" s="23">
        <v>12489</v>
      </c>
      <c r="E3169" s="25">
        <f t="shared" si="599"/>
        <v>15092.5</v>
      </c>
      <c r="F3169" s="25">
        <f t="shared" si="600"/>
        <v>14333.5</v>
      </c>
      <c r="G3169" s="25">
        <f t="shared" si="589"/>
        <v>0.87131544982035092</v>
      </c>
      <c r="H3169" s="25">
        <f t="shared" si="596"/>
        <v>1.0011677938160828</v>
      </c>
      <c r="I3169" s="4">
        <f t="shared" si="590"/>
        <v>12474.43243494333</v>
      </c>
      <c r="J3169" s="25">
        <f t="shared" si="597"/>
        <v>13308.674203492692</v>
      </c>
      <c r="K3169" s="15">
        <f t="shared" si="591"/>
        <v>13324.215990927791</v>
      </c>
      <c r="L3169" s="36">
        <f t="shared" si="592"/>
        <v>-835.2159909277907</v>
      </c>
      <c r="M3169" s="36">
        <f t="shared" si="593"/>
        <v>835.2159909277907</v>
      </c>
      <c r="N3169" s="36">
        <f t="shared" si="594"/>
        <v>6.6876130268859857E-2</v>
      </c>
      <c r="O3169" s="36">
        <f t="shared" si="595"/>
        <v>697585.75150149141</v>
      </c>
      <c r="P3169" s="35">
        <f t="shared" si="598"/>
        <v>697585.75150149141</v>
      </c>
    </row>
    <row r="3170" spans="1:16" x14ac:dyDescent="0.4">
      <c r="A3170" s="1">
        <v>3169</v>
      </c>
      <c r="B3170" s="21">
        <v>42982</v>
      </c>
      <c r="C3170" s="43">
        <v>1</v>
      </c>
      <c r="D3170" s="23">
        <v>15903</v>
      </c>
      <c r="E3170" s="25">
        <f t="shared" si="599"/>
        <v>13574.5</v>
      </c>
      <c r="F3170" s="25">
        <f t="shared" si="600"/>
        <v>13953.625</v>
      </c>
      <c r="G3170" s="25">
        <f t="shared" si="589"/>
        <v>1.139703840399896</v>
      </c>
      <c r="H3170" s="25">
        <f t="shared" si="596"/>
        <v>1.0029760598604931</v>
      </c>
      <c r="I3170" s="4">
        <f t="shared" si="590"/>
        <v>15855.812153893279</v>
      </c>
      <c r="J3170" s="25">
        <f t="shared" si="597"/>
        <v>13308.990623519614</v>
      </c>
      <c r="K3170" s="15">
        <f t="shared" si="591"/>
        <v>13348.59897629795</v>
      </c>
      <c r="L3170" s="36">
        <f t="shared" si="592"/>
        <v>2554.4010237020502</v>
      </c>
      <c r="M3170" s="36">
        <f t="shared" si="593"/>
        <v>2554.4010237020502</v>
      </c>
      <c r="N3170" s="36">
        <f t="shared" si="594"/>
        <v>0.16062384604804442</v>
      </c>
      <c r="O3170" s="36">
        <f t="shared" si="595"/>
        <v>6524964.5898900824</v>
      </c>
      <c r="P3170" s="35">
        <f t="shared" si="598"/>
        <v>6524964.5898900824</v>
      </c>
    </row>
    <row r="3171" spans="1:16" x14ac:dyDescent="0.4">
      <c r="A3171" s="1">
        <v>3170</v>
      </c>
      <c r="B3171" s="21">
        <v>42983</v>
      </c>
      <c r="C3171" s="43">
        <v>2</v>
      </c>
      <c r="D3171" s="23">
        <v>11224</v>
      </c>
      <c r="E3171" s="25">
        <f t="shared" si="599"/>
        <v>14332.75</v>
      </c>
      <c r="F3171" s="25">
        <f t="shared" si="600"/>
        <v>14367.375</v>
      </c>
      <c r="G3171" s="25">
        <f t="shared" si="589"/>
        <v>0.78121438328156678</v>
      </c>
      <c r="H3171" s="25">
        <f t="shared" si="596"/>
        <v>0.99962528745511148</v>
      </c>
      <c r="I3171" s="4">
        <f t="shared" si="590"/>
        <v>11228.207350150711</v>
      </c>
      <c r="J3171" s="25">
        <f t="shared" si="597"/>
        <v>13309.307043546534</v>
      </c>
      <c r="K3171" s="15">
        <f t="shared" si="591"/>
        <v>13304.319879233544</v>
      </c>
      <c r="L3171" s="36">
        <f t="shared" si="592"/>
        <v>-2080.3198792335443</v>
      </c>
      <c r="M3171" s="36">
        <f t="shared" si="593"/>
        <v>2080.3198792335443</v>
      </c>
      <c r="N3171" s="36">
        <f t="shared" si="594"/>
        <v>0.18534567705216895</v>
      </c>
      <c r="O3171" s="36">
        <f t="shared" si="595"/>
        <v>4327730.799934268</v>
      </c>
      <c r="P3171" s="35">
        <f t="shared" si="598"/>
        <v>4327730.799934268</v>
      </c>
    </row>
    <row r="3172" spans="1:16" x14ac:dyDescent="0.4">
      <c r="A3172" s="1">
        <v>3171</v>
      </c>
      <c r="B3172" s="21">
        <v>42984</v>
      </c>
      <c r="C3172" s="43">
        <v>3</v>
      </c>
      <c r="D3172" s="23">
        <v>17715</v>
      </c>
      <c r="E3172" s="25">
        <f t="shared" si="599"/>
        <v>14402</v>
      </c>
      <c r="F3172" s="25">
        <f t="shared" si="600"/>
        <v>14524.25</v>
      </c>
      <c r="G3172" s="25">
        <f t="shared" si="589"/>
        <v>1.2196843210492796</v>
      </c>
      <c r="H3172" s="25">
        <f t="shared" si="596"/>
        <v>0.99623085886831275</v>
      </c>
      <c r="I3172" s="4">
        <f t="shared" si="590"/>
        <v>17782.022954120985</v>
      </c>
      <c r="J3172" s="25">
        <f t="shared" si="597"/>
        <v>13309.623463573455</v>
      </c>
      <c r="K3172" s="15">
        <f t="shared" si="591"/>
        <v>13259.457614329631</v>
      </c>
      <c r="L3172" s="36">
        <f t="shared" si="592"/>
        <v>4455.5423856703692</v>
      </c>
      <c r="M3172" s="36">
        <f t="shared" si="593"/>
        <v>4455.5423856703692</v>
      </c>
      <c r="N3172" s="36">
        <f t="shared" si="594"/>
        <v>0.25151241240024663</v>
      </c>
      <c r="O3172" s="36">
        <f t="shared" si="595"/>
        <v>19851857.950505204</v>
      </c>
      <c r="P3172" s="35">
        <f t="shared" si="598"/>
        <v>19851857.950505204</v>
      </c>
    </row>
    <row r="3173" spans="1:16" x14ac:dyDescent="0.4">
      <c r="A3173" s="1">
        <v>3172</v>
      </c>
      <c r="B3173" s="21">
        <v>42985</v>
      </c>
      <c r="C3173" s="43">
        <v>4</v>
      </c>
      <c r="D3173" s="23">
        <v>12766</v>
      </c>
      <c r="E3173" s="25">
        <f t="shared" si="599"/>
        <v>14646.5</v>
      </c>
      <c r="F3173" s="25">
        <f t="shared" si="600"/>
        <v>14515.5</v>
      </c>
      <c r="G3173" s="25">
        <f t="shared" si="589"/>
        <v>0.87947366608108568</v>
      </c>
      <c r="H3173" s="25">
        <f t="shared" si="596"/>
        <v>1.0011677938160828</v>
      </c>
      <c r="I3173" s="4">
        <f t="shared" si="590"/>
        <v>12751.109333372293</v>
      </c>
      <c r="J3173" s="25">
        <f t="shared" si="597"/>
        <v>13309.939883600377</v>
      </c>
      <c r="K3173" s="15">
        <f t="shared" si="591"/>
        <v>13325.483149088879</v>
      </c>
      <c r="L3173" s="36">
        <f t="shared" si="592"/>
        <v>-559.48314908887914</v>
      </c>
      <c r="M3173" s="36">
        <f t="shared" si="593"/>
        <v>559.48314908887914</v>
      </c>
      <c r="N3173" s="36">
        <f t="shared" si="594"/>
        <v>4.3826033925182452E-2</v>
      </c>
      <c r="O3173" s="36">
        <f t="shared" si="595"/>
        <v>313021.39411440899</v>
      </c>
      <c r="P3173" s="35">
        <f t="shared" si="598"/>
        <v>313021.39411440899</v>
      </c>
    </row>
    <row r="3174" spans="1:16" x14ac:dyDescent="0.4">
      <c r="A3174" s="1">
        <v>3173</v>
      </c>
      <c r="B3174" s="21">
        <v>42986</v>
      </c>
      <c r="C3174" s="43">
        <v>1</v>
      </c>
      <c r="D3174" s="23">
        <v>16881</v>
      </c>
      <c r="E3174" s="25">
        <f t="shared" si="599"/>
        <v>14384.5</v>
      </c>
      <c r="F3174" s="25">
        <f t="shared" si="600"/>
        <v>13325.625</v>
      </c>
      <c r="G3174" s="25">
        <f t="shared" si="589"/>
        <v>1.2668073730125229</v>
      </c>
      <c r="H3174" s="25">
        <f t="shared" si="596"/>
        <v>1.0029760598604931</v>
      </c>
      <c r="I3174" s="4">
        <f t="shared" si="590"/>
        <v>16830.910203727122</v>
      </c>
      <c r="J3174" s="25">
        <f t="shared" si="597"/>
        <v>13310.256303627297</v>
      </c>
      <c r="K3174" s="15">
        <f t="shared" si="591"/>
        <v>13349.868423145397</v>
      </c>
      <c r="L3174" s="36">
        <f t="shared" si="592"/>
        <v>3531.1315768546028</v>
      </c>
      <c r="M3174" s="36">
        <f t="shared" si="593"/>
        <v>3531.1315768546028</v>
      </c>
      <c r="N3174" s="36">
        <f t="shared" si="594"/>
        <v>0.20917786723858792</v>
      </c>
      <c r="O3174" s="36">
        <f t="shared" si="595"/>
        <v>12468890.213059673</v>
      </c>
      <c r="P3174" s="35">
        <f t="shared" si="598"/>
        <v>12468890.213059673</v>
      </c>
    </row>
    <row r="3175" spans="1:16" x14ac:dyDescent="0.4">
      <c r="A3175" s="1">
        <v>3174</v>
      </c>
      <c r="B3175" s="21">
        <v>42987</v>
      </c>
      <c r="C3175" s="43">
        <v>2</v>
      </c>
      <c r="D3175" s="23">
        <v>10176</v>
      </c>
      <c r="E3175" s="25">
        <f t="shared" si="599"/>
        <v>12266.75</v>
      </c>
      <c r="F3175" s="25">
        <f t="shared" si="600"/>
        <v>12031.25</v>
      </c>
      <c r="G3175" s="25">
        <f t="shared" si="589"/>
        <v>0.84579740259740255</v>
      </c>
      <c r="H3175" s="25">
        <f t="shared" si="596"/>
        <v>0.99962528745511148</v>
      </c>
      <c r="I3175" s="4">
        <f t="shared" si="590"/>
        <v>10179.814504199361</v>
      </c>
      <c r="J3175" s="25">
        <f t="shared" si="597"/>
        <v>13310.572723654219</v>
      </c>
      <c r="K3175" s="15">
        <f t="shared" si="591"/>
        <v>13305.585085075014</v>
      </c>
      <c r="L3175" s="36">
        <f t="shared" si="592"/>
        <v>-3129.5850850750139</v>
      </c>
      <c r="M3175" s="36">
        <f t="shared" si="593"/>
        <v>3129.5850850750139</v>
      </c>
      <c r="N3175" s="36">
        <f t="shared" si="594"/>
        <v>0.30754570411507604</v>
      </c>
      <c r="O3175" s="36">
        <f t="shared" si="595"/>
        <v>9794302.8047239818</v>
      </c>
      <c r="P3175" s="35">
        <f t="shared" si="598"/>
        <v>9794302.8047239818</v>
      </c>
    </row>
    <row r="3176" spans="1:16" x14ac:dyDescent="0.4">
      <c r="A3176" s="1">
        <v>3175</v>
      </c>
      <c r="B3176" s="21">
        <v>42988</v>
      </c>
      <c r="C3176" s="43">
        <v>3</v>
      </c>
      <c r="D3176" s="23">
        <v>9244</v>
      </c>
      <c r="E3176" s="25">
        <f t="shared" si="599"/>
        <v>11795.75</v>
      </c>
      <c r="F3176" s="25">
        <f t="shared" si="600"/>
        <v>11049.75</v>
      </c>
      <c r="G3176" s="25">
        <f t="shared" si="589"/>
        <v>0.83658001312246888</v>
      </c>
      <c r="H3176" s="25">
        <f t="shared" si="596"/>
        <v>0.99623085886831275</v>
      </c>
      <c r="I3176" s="4">
        <f t="shared" si="590"/>
        <v>9278.9737616649381</v>
      </c>
      <c r="J3176" s="25">
        <f t="shared" si="597"/>
        <v>13310.889143681139</v>
      </c>
      <c r="K3176" s="15">
        <f t="shared" si="591"/>
        <v>13260.718523910362</v>
      </c>
      <c r="L3176" s="36">
        <f t="shared" si="592"/>
        <v>-4016.7185239103619</v>
      </c>
      <c r="M3176" s="36">
        <f t="shared" si="593"/>
        <v>4016.7185239103619</v>
      </c>
      <c r="N3176" s="36">
        <f t="shared" si="594"/>
        <v>0.43452169233128102</v>
      </c>
      <c r="O3176" s="36">
        <f t="shared" si="595"/>
        <v>16134027.700324636</v>
      </c>
      <c r="P3176" s="35">
        <f t="shared" si="598"/>
        <v>16134027.700324636</v>
      </c>
    </row>
    <row r="3177" spans="1:16" x14ac:dyDescent="0.4">
      <c r="A3177" s="1">
        <v>3176</v>
      </c>
      <c r="B3177" s="21">
        <v>42989</v>
      </c>
      <c r="C3177" s="43">
        <v>4</v>
      </c>
      <c r="D3177" s="23">
        <v>10882</v>
      </c>
      <c r="E3177" s="25">
        <f t="shared" si="599"/>
        <v>10303.75</v>
      </c>
      <c r="F3177" s="25">
        <f t="shared" si="600"/>
        <v>10465.75</v>
      </c>
      <c r="G3177" s="25">
        <f t="shared" si="589"/>
        <v>1.0397725915486229</v>
      </c>
      <c r="H3177" s="25">
        <f t="shared" si="596"/>
        <v>1.0011677938160828</v>
      </c>
      <c r="I3177" s="4">
        <f t="shared" si="590"/>
        <v>10869.306890628019</v>
      </c>
      <c r="J3177" s="25">
        <f t="shared" si="597"/>
        <v>13311.205563708059</v>
      </c>
      <c r="K3177" s="15">
        <f t="shared" si="591"/>
        <v>13326.750307249964</v>
      </c>
      <c r="L3177" s="36">
        <f t="shared" si="592"/>
        <v>-2444.750307249964</v>
      </c>
      <c r="M3177" s="36">
        <f t="shared" si="593"/>
        <v>2444.750307249964</v>
      </c>
      <c r="N3177" s="36">
        <f t="shared" si="594"/>
        <v>0.22466001720731152</v>
      </c>
      <c r="O3177" s="36">
        <f t="shared" si="595"/>
        <v>5976804.0647987928</v>
      </c>
      <c r="P3177" s="35">
        <f t="shared" si="598"/>
        <v>5976804.0647987928</v>
      </c>
    </row>
    <row r="3178" spans="1:16" x14ac:dyDescent="0.4">
      <c r="A3178" s="1">
        <v>3177</v>
      </c>
      <c r="B3178" s="21">
        <v>42990</v>
      </c>
      <c r="C3178" s="43">
        <v>1</v>
      </c>
      <c r="D3178" s="23">
        <v>10913</v>
      </c>
      <c r="E3178" s="25">
        <f t="shared" si="599"/>
        <v>10627.75</v>
      </c>
      <c r="F3178" s="25">
        <f t="shared" si="600"/>
        <v>10600.875</v>
      </c>
      <c r="G3178" s="25">
        <f t="shared" si="589"/>
        <v>1.0294433242538941</v>
      </c>
      <c r="H3178" s="25">
        <f t="shared" si="596"/>
        <v>1.0029760598604931</v>
      </c>
      <c r="I3178" s="4">
        <f t="shared" si="590"/>
        <v>10880.618627644932</v>
      </c>
      <c r="J3178" s="25">
        <f t="shared" si="597"/>
        <v>13311.521983734981</v>
      </c>
      <c r="K3178" s="15">
        <f t="shared" si="591"/>
        <v>13351.137869992846</v>
      </c>
      <c r="L3178" s="36">
        <f t="shared" si="592"/>
        <v>-2438.1378699928464</v>
      </c>
      <c r="M3178" s="36">
        <f t="shared" si="593"/>
        <v>2438.1378699928464</v>
      </c>
      <c r="N3178" s="36">
        <f t="shared" si="594"/>
        <v>0.2234159140468108</v>
      </c>
      <c r="O3178" s="36">
        <f t="shared" si="595"/>
        <v>5944516.2730932543</v>
      </c>
      <c r="P3178" s="35">
        <f t="shared" si="598"/>
        <v>5944516.2730932543</v>
      </c>
    </row>
    <row r="3179" spans="1:16" x14ac:dyDescent="0.4">
      <c r="A3179" s="1">
        <v>3178</v>
      </c>
      <c r="B3179" s="21">
        <v>42991</v>
      </c>
      <c r="C3179" s="43">
        <v>2</v>
      </c>
      <c r="D3179" s="23">
        <v>11472</v>
      </c>
      <c r="E3179" s="25">
        <f t="shared" si="599"/>
        <v>10574</v>
      </c>
      <c r="F3179" s="25">
        <f t="shared" si="600"/>
        <v>10598.75</v>
      </c>
      <c r="G3179" s="25">
        <f t="shared" si="589"/>
        <v>1.0823917914848449</v>
      </c>
      <c r="H3179" s="25">
        <f t="shared" si="596"/>
        <v>0.99962528745511148</v>
      </c>
      <c r="I3179" s="4">
        <f t="shared" si="590"/>
        <v>11476.300313696451</v>
      </c>
      <c r="J3179" s="25">
        <f t="shared" si="597"/>
        <v>13311.838403761902</v>
      </c>
      <c r="K3179" s="15">
        <f t="shared" si="591"/>
        <v>13306.850290916484</v>
      </c>
      <c r="L3179" s="36">
        <f t="shared" si="592"/>
        <v>-1834.8502909164836</v>
      </c>
      <c r="M3179" s="36">
        <f t="shared" si="593"/>
        <v>1834.8502909164836</v>
      </c>
      <c r="N3179" s="36">
        <f t="shared" si="594"/>
        <v>0.15994162229048844</v>
      </c>
      <c r="O3179" s="36">
        <f t="shared" si="595"/>
        <v>3366675.5900763045</v>
      </c>
      <c r="P3179" s="35">
        <f t="shared" si="598"/>
        <v>3366675.5900763045</v>
      </c>
    </row>
    <row r="3180" spans="1:16" x14ac:dyDescent="0.4">
      <c r="A3180" s="1">
        <v>3179</v>
      </c>
      <c r="B3180" s="21">
        <v>42992</v>
      </c>
      <c r="C3180" s="43">
        <v>3</v>
      </c>
      <c r="D3180" s="23">
        <v>9029</v>
      </c>
      <c r="E3180" s="25">
        <f t="shared" si="599"/>
        <v>10623.5</v>
      </c>
      <c r="F3180" s="25">
        <f t="shared" si="600"/>
        <v>10492.75</v>
      </c>
      <c r="G3180" s="25">
        <f t="shared" si="589"/>
        <v>0.86049891591813399</v>
      </c>
      <c r="H3180" s="25">
        <f t="shared" si="596"/>
        <v>0.99623085886831275</v>
      </c>
      <c r="I3180" s="4">
        <f t="shared" si="590"/>
        <v>9063.1603303843276</v>
      </c>
      <c r="J3180" s="25">
        <f t="shared" si="597"/>
        <v>13312.154823788822</v>
      </c>
      <c r="K3180" s="15">
        <f t="shared" si="591"/>
        <v>13261.979433491091</v>
      </c>
      <c r="L3180" s="36">
        <f t="shared" si="592"/>
        <v>-4232.9794334910912</v>
      </c>
      <c r="M3180" s="36">
        <f t="shared" si="593"/>
        <v>4232.9794334910912</v>
      </c>
      <c r="N3180" s="36">
        <f t="shared" si="594"/>
        <v>0.46882040463961583</v>
      </c>
      <c r="O3180" s="36">
        <f t="shared" si="595"/>
        <v>17918114.884358559</v>
      </c>
      <c r="P3180" s="35">
        <f t="shared" si="598"/>
        <v>17918114.884358559</v>
      </c>
    </row>
    <row r="3181" spans="1:16" x14ac:dyDescent="0.4">
      <c r="A3181" s="1">
        <v>3180</v>
      </c>
      <c r="B3181" s="21">
        <v>42993</v>
      </c>
      <c r="C3181" s="43">
        <v>4</v>
      </c>
      <c r="D3181" s="23">
        <v>11080</v>
      </c>
      <c r="E3181" s="25">
        <f t="shared" si="599"/>
        <v>10362</v>
      </c>
      <c r="F3181" s="25">
        <f t="shared" si="600"/>
        <v>10071</v>
      </c>
      <c r="G3181" s="25">
        <f t="shared" ref="G3181:G3244" si="601">D3181/F3181</f>
        <v>1.1001886605103763</v>
      </c>
      <c r="H3181" s="25">
        <f t="shared" si="596"/>
        <v>1.0011677938160828</v>
      </c>
      <c r="I3181" s="4">
        <f t="shared" ref="I3181:I3244" si="602">D3181/H3181</f>
        <v>11067.075937158468</v>
      </c>
      <c r="J3181" s="25">
        <f t="shared" si="597"/>
        <v>13312.471243815744</v>
      </c>
      <c r="K3181" s="15">
        <f t="shared" ref="K3181:K3244" si="603">H3181*J3181</f>
        <v>13328.017465411052</v>
      </c>
      <c r="L3181" s="36">
        <f t="shared" ref="L3181:L3244" si="604">D3181-K3181</f>
        <v>-2248.0174654110524</v>
      </c>
      <c r="M3181" s="36">
        <f t="shared" ref="M3181:M3244" si="605">ABS(L3181)</f>
        <v>2248.0174654110524</v>
      </c>
      <c r="N3181" s="36">
        <f t="shared" ref="N3181:N3244" si="606">M3181/D3181</f>
        <v>0.20288966294323577</v>
      </c>
      <c r="O3181" s="36">
        <f t="shared" ref="O3181:O3244" si="607">L3181^2</f>
        <v>5053582.5247931322</v>
      </c>
      <c r="P3181" s="35">
        <f t="shared" si="598"/>
        <v>5053582.5247931322</v>
      </c>
    </row>
    <row r="3182" spans="1:16" x14ac:dyDescent="0.4">
      <c r="A3182" s="1">
        <v>3181</v>
      </c>
      <c r="B3182" s="21">
        <v>42994</v>
      </c>
      <c r="C3182" s="43">
        <v>1</v>
      </c>
      <c r="D3182" s="23">
        <v>9867</v>
      </c>
      <c r="E3182" s="25">
        <f t="shared" si="599"/>
        <v>9780</v>
      </c>
      <c r="F3182" s="25">
        <f t="shared" si="600"/>
        <v>10030.125</v>
      </c>
      <c r="G3182" s="25">
        <f t="shared" si="601"/>
        <v>0.98373649381239014</v>
      </c>
      <c r="H3182" s="25">
        <f t="shared" si="596"/>
        <v>1.0029760598604931</v>
      </c>
      <c r="I3182" s="4">
        <f t="shared" si="602"/>
        <v>9837.7223493972833</v>
      </c>
      <c r="J3182" s="25">
        <f t="shared" si="597"/>
        <v>13312.787663842664</v>
      </c>
      <c r="K3182" s="15">
        <f t="shared" si="603"/>
        <v>13352.407316840294</v>
      </c>
      <c r="L3182" s="36">
        <f t="shared" si="604"/>
        <v>-3485.4073168402938</v>
      </c>
      <c r="M3182" s="36">
        <f t="shared" si="605"/>
        <v>3485.4073168402938</v>
      </c>
      <c r="N3182" s="36">
        <f t="shared" si="606"/>
        <v>0.35323880782814371</v>
      </c>
      <c r="O3182" s="36">
        <f t="shared" si="607"/>
        <v>12148064.164283857</v>
      </c>
      <c r="P3182" s="35">
        <f t="shared" si="598"/>
        <v>12148064.164283857</v>
      </c>
    </row>
    <row r="3183" spans="1:16" x14ac:dyDescent="0.4">
      <c r="A3183" s="1">
        <v>3182</v>
      </c>
      <c r="B3183" s="21">
        <v>42995</v>
      </c>
      <c r="C3183" s="43">
        <v>2</v>
      </c>
      <c r="D3183" s="23">
        <v>9144</v>
      </c>
      <c r="E3183" s="25">
        <f t="shared" si="599"/>
        <v>10280.25</v>
      </c>
      <c r="F3183" s="25">
        <f t="shared" si="600"/>
        <v>10320.5</v>
      </c>
      <c r="G3183" s="25">
        <f t="shared" si="601"/>
        <v>0.88600358509762123</v>
      </c>
      <c r="H3183" s="25">
        <f t="shared" si="596"/>
        <v>0.99962528745511148</v>
      </c>
      <c r="I3183" s="4">
        <f t="shared" si="602"/>
        <v>9147.4276558961246</v>
      </c>
      <c r="J3183" s="25">
        <f t="shared" si="597"/>
        <v>13313.104083869584</v>
      </c>
      <c r="K3183" s="15">
        <f t="shared" si="603"/>
        <v>13308.115496757951</v>
      </c>
      <c r="L3183" s="36">
        <f t="shared" si="604"/>
        <v>-4164.1154967579514</v>
      </c>
      <c r="M3183" s="36">
        <f t="shared" si="605"/>
        <v>4164.1154967579514</v>
      </c>
      <c r="N3183" s="36">
        <f t="shared" si="606"/>
        <v>0.45539320830686258</v>
      </c>
      <c r="O3183" s="36">
        <f t="shared" si="607"/>
        <v>17339857.870339721</v>
      </c>
      <c r="P3183" s="35">
        <f t="shared" si="598"/>
        <v>17339857.870339721</v>
      </c>
    </row>
    <row r="3184" spans="1:16" x14ac:dyDescent="0.4">
      <c r="A3184" s="1">
        <v>3183</v>
      </c>
      <c r="B3184" s="21">
        <v>42996</v>
      </c>
      <c r="C3184" s="43">
        <v>3</v>
      </c>
      <c r="D3184" s="23">
        <v>11030</v>
      </c>
      <c r="E3184" s="25">
        <f t="shared" si="599"/>
        <v>10360.75</v>
      </c>
      <c r="F3184" s="25">
        <f t="shared" si="600"/>
        <v>10552.625</v>
      </c>
      <c r="G3184" s="25">
        <f t="shared" si="601"/>
        <v>1.0452375593750369</v>
      </c>
      <c r="H3184" s="25">
        <f t="shared" si="596"/>
        <v>0.99623085886831275</v>
      </c>
      <c r="I3184" s="4">
        <f t="shared" si="602"/>
        <v>11071.730916395962</v>
      </c>
      <c r="J3184" s="25">
        <f t="shared" si="597"/>
        <v>13313.420503896506</v>
      </c>
      <c r="K3184" s="15">
        <f t="shared" si="603"/>
        <v>13263.240343071822</v>
      </c>
      <c r="L3184" s="36">
        <f t="shared" si="604"/>
        <v>-2233.2403430718223</v>
      </c>
      <c r="M3184" s="36">
        <f t="shared" si="605"/>
        <v>2233.2403430718223</v>
      </c>
      <c r="N3184" s="36">
        <f t="shared" si="606"/>
        <v>0.20246965939001108</v>
      </c>
      <c r="O3184" s="36">
        <f t="shared" si="607"/>
        <v>4987362.4299235502</v>
      </c>
      <c r="P3184" s="35">
        <f t="shared" si="598"/>
        <v>4987362.4299235502</v>
      </c>
    </row>
    <row r="3185" spans="1:16" x14ac:dyDescent="0.4">
      <c r="A3185" s="1">
        <v>3184</v>
      </c>
      <c r="B3185" s="21">
        <v>42997</v>
      </c>
      <c r="C3185" s="43">
        <v>4</v>
      </c>
      <c r="D3185" s="23">
        <v>11402</v>
      </c>
      <c r="E3185" s="25">
        <f t="shared" si="599"/>
        <v>10744.5</v>
      </c>
      <c r="F3185" s="25">
        <f t="shared" si="600"/>
        <v>10735.25</v>
      </c>
      <c r="G3185" s="25">
        <f t="shared" si="601"/>
        <v>1.062108474418388</v>
      </c>
      <c r="H3185" s="25">
        <f t="shared" si="596"/>
        <v>1.0011677938160828</v>
      </c>
      <c r="I3185" s="4">
        <f t="shared" si="602"/>
        <v>11388.700346162532</v>
      </c>
      <c r="J3185" s="25">
        <f t="shared" si="597"/>
        <v>13313.736923923427</v>
      </c>
      <c r="K3185" s="15">
        <f t="shared" si="603"/>
        <v>13329.284623572137</v>
      </c>
      <c r="L3185" s="36">
        <f t="shared" si="604"/>
        <v>-1927.2846235721372</v>
      </c>
      <c r="M3185" s="36">
        <f t="shared" si="605"/>
        <v>1927.2846235721372</v>
      </c>
      <c r="N3185" s="36">
        <f t="shared" si="606"/>
        <v>0.16903040024312727</v>
      </c>
      <c r="O3185" s="36">
        <f t="shared" si="607"/>
        <v>3714426.0202575945</v>
      </c>
      <c r="P3185" s="35">
        <f t="shared" si="598"/>
        <v>3714426.0202575945</v>
      </c>
    </row>
    <row r="3186" spans="1:16" x14ac:dyDescent="0.4">
      <c r="A3186" s="1">
        <v>3185</v>
      </c>
      <c r="B3186" s="21">
        <v>42998</v>
      </c>
      <c r="C3186" s="43">
        <v>1</v>
      </c>
      <c r="D3186" s="23">
        <v>11402</v>
      </c>
      <c r="E3186" s="25">
        <f t="shared" si="599"/>
        <v>10726</v>
      </c>
      <c r="F3186" s="25">
        <f t="shared" si="600"/>
        <v>10754.125</v>
      </c>
      <c r="G3186" s="25">
        <f t="shared" si="601"/>
        <v>1.0602443248520916</v>
      </c>
      <c r="H3186" s="25">
        <f t="shared" si="596"/>
        <v>1.0029760598604931</v>
      </c>
      <c r="I3186" s="4">
        <f t="shared" si="602"/>
        <v>11368.167652561855</v>
      </c>
      <c r="J3186" s="25">
        <f t="shared" si="597"/>
        <v>13314.053343950347</v>
      </c>
      <c r="K3186" s="15">
        <f t="shared" si="603"/>
        <v>13353.676763687741</v>
      </c>
      <c r="L3186" s="36">
        <f t="shared" si="604"/>
        <v>-1951.6767636877412</v>
      </c>
      <c r="M3186" s="36">
        <f t="shared" si="605"/>
        <v>1951.6767636877412</v>
      </c>
      <c r="N3186" s="36">
        <f t="shared" si="606"/>
        <v>0.17116968634342583</v>
      </c>
      <c r="O3186" s="36">
        <f t="shared" si="607"/>
        <v>3809042.189918655</v>
      </c>
      <c r="P3186" s="35">
        <f t="shared" si="598"/>
        <v>3809042.189918655</v>
      </c>
    </row>
    <row r="3187" spans="1:16" x14ac:dyDescent="0.4">
      <c r="A3187" s="1">
        <v>3186</v>
      </c>
      <c r="B3187" s="21">
        <v>42999</v>
      </c>
      <c r="C3187" s="43">
        <v>2</v>
      </c>
      <c r="D3187" s="23">
        <v>9070</v>
      </c>
      <c r="E3187" s="25">
        <f t="shared" si="599"/>
        <v>10782.25</v>
      </c>
      <c r="F3187" s="25">
        <f t="shared" si="600"/>
        <v>10607.375</v>
      </c>
      <c r="G3187" s="25">
        <f t="shared" si="601"/>
        <v>0.85506546153030316</v>
      </c>
      <c r="H3187" s="25">
        <f t="shared" si="596"/>
        <v>0.99962528745511148</v>
      </c>
      <c r="I3187" s="4">
        <f t="shared" si="602"/>
        <v>9073.3999167736056</v>
      </c>
      <c r="J3187" s="25">
        <f t="shared" si="597"/>
        <v>13314.369763977269</v>
      </c>
      <c r="K3187" s="15">
        <f t="shared" si="603"/>
        <v>13309.380702599423</v>
      </c>
      <c r="L3187" s="36">
        <f t="shared" si="604"/>
        <v>-4239.3807025994229</v>
      </c>
      <c r="M3187" s="36">
        <f t="shared" si="605"/>
        <v>4239.3807025994229</v>
      </c>
      <c r="N3187" s="36">
        <f t="shared" si="606"/>
        <v>0.46740691318626493</v>
      </c>
      <c r="O3187" s="36">
        <f t="shared" si="607"/>
        <v>17972348.741572376</v>
      </c>
      <c r="P3187" s="35">
        <f t="shared" si="598"/>
        <v>17972348.741572376</v>
      </c>
    </row>
    <row r="3188" spans="1:16" x14ac:dyDescent="0.4">
      <c r="A3188" s="1">
        <v>3187</v>
      </c>
      <c r="B3188" s="21">
        <v>43000</v>
      </c>
      <c r="C3188" s="43">
        <v>3</v>
      </c>
      <c r="D3188" s="23">
        <v>11255</v>
      </c>
      <c r="E3188" s="25">
        <f t="shared" si="599"/>
        <v>10432.5</v>
      </c>
      <c r="F3188" s="25">
        <f t="shared" si="600"/>
        <v>10140.75</v>
      </c>
      <c r="G3188" s="25">
        <f t="shared" si="601"/>
        <v>1.1098784606661243</v>
      </c>
      <c r="H3188" s="25">
        <f t="shared" si="596"/>
        <v>0.99623085886831275</v>
      </c>
      <c r="I3188" s="4">
        <f t="shared" si="602"/>
        <v>11297.582181689624</v>
      </c>
      <c r="J3188" s="25">
        <f t="shared" si="597"/>
        <v>13314.686184004189</v>
      </c>
      <c r="K3188" s="15">
        <f t="shared" si="603"/>
        <v>13264.501252652552</v>
      </c>
      <c r="L3188" s="36">
        <f t="shared" si="604"/>
        <v>-2009.5012526525516</v>
      </c>
      <c r="M3188" s="36">
        <f t="shared" si="605"/>
        <v>2009.5012526525516</v>
      </c>
      <c r="N3188" s="36">
        <f t="shared" si="606"/>
        <v>0.17854298113305656</v>
      </c>
      <c r="O3188" s="36">
        <f t="shared" si="607"/>
        <v>4038095.284412174</v>
      </c>
      <c r="P3188" s="35">
        <f t="shared" si="598"/>
        <v>4038095.284412174</v>
      </c>
    </row>
    <row r="3189" spans="1:16" x14ac:dyDescent="0.4">
      <c r="A3189" s="1">
        <v>3188</v>
      </c>
      <c r="B3189" s="21">
        <v>43001</v>
      </c>
      <c r="C3189" s="43">
        <v>4</v>
      </c>
      <c r="D3189" s="23">
        <v>10003</v>
      </c>
      <c r="E3189" s="25">
        <f t="shared" si="599"/>
        <v>9849</v>
      </c>
      <c r="F3189" s="25">
        <f t="shared" si="600"/>
        <v>10039.625</v>
      </c>
      <c r="G3189" s="25">
        <f t="shared" si="601"/>
        <v>0.99635195537681931</v>
      </c>
      <c r="H3189" s="25">
        <f t="shared" si="596"/>
        <v>1.0011677938160828</v>
      </c>
      <c r="I3189" s="4">
        <f t="shared" si="602"/>
        <v>9991.3321840610242</v>
      </c>
      <c r="J3189" s="25">
        <f t="shared" si="597"/>
        <v>13315.00260403111</v>
      </c>
      <c r="K3189" s="15">
        <f t="shared" si="603"/>
        <v>13330.551781733224</v>
      </c>
      <c r="L3189" s="36">
        <f t="shared" si="604"/>
        <v>-3327.5517817332238</v>
      </c>
      <c r="M3189" s="36">
        <f t="shared" si="605"/>
        <v>3327.5517817332238</v>
      </c>
      <c r="N3189" s="36">
        <f t="shared" si="606"/>
        <v>0.33265538155885471</v>
      </c>
      <c r="O3189" s="36">
        <f t="shared" si="607"/>
        <v>11072600.860115953</v>
      </c>
      <c r="P3189" s="35">
        <f t="shared" si="598"/>
        <v>11072600.860115953</v>
      </c>
    </row>
    <row r="3190" spans="1:16" x14ac:dyDescent="0.4">
      <c r="A3190" s="1">
        <v>3189</v>
      </c>
      <c r="B3190" s="21">
        <v>43002</v>
      </c>
      <c r="C3190" s="43">
        <v>1</v>
      </c>
      <c r="D3190" s="23">
        <v>9068</v>
      </c>
      <c r="E3190" s="25">
        <f t="shared" si="599"/>
        <v>10230.25</v>
      </c>
      <c r="F3190" s="25">
        <f t="shared" si="600"/>
        <v>10176</v>
      </c>
      <c r="G3190" s="25">
        <f t="shared" si="601"/>
        <v>0.89111635220125784</v>
      </c>
      <c r="H3190" s="25">
        <f t="shared" si="596"/>
        <v>1.0029760598604931</v>
      </c>
      <c r="I3190" s="4">
        <f t="shared" si="602"/>
        <v>9041.0931655350723</v>
      </c>
      <c r="J3190" s="25">
        <f t="shared" si="597"/>
        <v>13315.319024058032</v>
      </c>
      <c r="K3190" s="15">
        <f t="shared" si="603"/>
        <v>13354.94621053519</v>
      </c>
      <c r="L3190" s="36">
        <f t="shared" si="604"/>
        <v>-4286.9462105351904</v>
      </c>
      <c r="M3190" s="36">
        <f t="shared" si="605"/>
        <v>4286.9462105351904</v>
      </c>
      <c r="N3190" s="36">
        <f t="shared" si="606"/>
        <v>0.47275542683449384</v>
      </c>
      <c r="O3190" s="36">
        <f t="shared" si="607"/>
        <v>18377907.81202203</v>
      </c>
      <c r="P3190" s="35">
        <f t="shared" si="598"/>
        <v>18377907.81202203</v>
      </c>
    </row>
    <row r="3191" spans="1:16" x14ac:dyDescent="0.4">
      <c r="A3191" s="1">
        <v>3190</v>
      </c>
      <c r="B3191" s="21">
        <v>43003</v>
      </c>
      <c r="C3191" s="43">
        <v>2</v>
      </c>
      <c r="D3191" s="23">
        <v>10595</v>
      </c>
      <c r="E3191" s="25">
        <f t="shared" si="599"/>
        <v>10121.75</v>
      </c>
      <c r="F3191" s="25">
        <f t="shared" si="600"/>
        <v>10185.875</v>
      </c>
      <c r="G3191" s="25">
        <f t="shared" si="601"/>
        <v>1.0401659160356866</v>
      </c>
      <c r="H3191" s="25">
        <f t="shared" si="596"/>
        <v>0.99962528745511148</v>
      </c>
      <c r="I3191" s="4">
        <f t="shared" si="602"/>
        <v>10598.9715676093</v>
      </c>
      <c r="J3191" s="25">
        <f t="shared" si="597"/>
        <v>13315.635444084952</v>
      </c>
      <c r="K3191" s="15">
        <f t="shared" si="603"/>
        <v>13310.645908440891</v>
      </c>
      <c r="L3191" s="36">
        <f t="shared" si="604"/>
        <v>-2715.6459084408907</v>
      </c>
      <c r="M3191" s="36">
        <f t="shared" si="605"/>
        <v>2715.6459084408907</v>
      </c>
      <c r="N3191" s="36">
        <f t="shared" si="606"/>
        <v>0.25631391301943279</v>
      </c>
      <c r="O3191" s="36">
        <f t="shared" si="607"/>
        <v>7374732.7000317508</v>
      </c>
      <c r="P3191" s="35">
        <f t="shared" si="598"/>
        <v>7374732.7000317508</v>
      </c>
    </row>
    <row r="3192" spans="1:16" x14ac:dyDescent="0.4">
      <c r="A3192" s="1">
        <v>3191</v>
      </c>
      <c r="B3192" s="21">
        <v>43004</v>
      </c>
      <c r="C3192" s="43">
        <v>3</v>
      </c>
      <c r="D3192" s="23">
        <v>10821</v>
      </c>
      <c r="E3192" s="25">
        <f t="shared" si="599"/>
        <v>10250</v>
      </c>
      <c r="F3192" s="25">
        <f t="shared" si="600"/>
        <v>10162.25</v>
      </c>
      <c r="G3192" s="25">
        <f t="shared" si="601"/>
        <v>1.0648232428842037</v>
      </c>
      <c r="H3192" s="25">
        <f t="shared" si="596"/>
        <v>0.99623085886831275</v>
      </c>
      <c r="I3192" s="4">
        <f t="shared" si="602"/>
        <v>10861.940185523183</v>
      </c>
      <c r="J3192" s="25">
        <f t="shared" si="597"/>
        <v>13315.951864111874</v>
      </c>
      <c r="K3192" s="15">
        <f t="shared" si="603"/>
        <v>13265.762162233283</v>
      </c>
      <c r="L3192" s="36">
        <f t="shared" si="604"/>
        <v>-2444.7621622332827</v>
      </c>
      <c r="M3192" s="36">
        <f t="shared" si="605"/>
        <v>2444.7621622332827</v>
      </c>
      <c r="N3192" s="36">
        <f t="shared" si="606"/>
        <v>0.22592756327818894</v>
      </c>
      <c r="O3192" s="36">
        <f t="shared" si="607"/>
        <v>5976862.0298875552</v>
      </c>
      <c r="P3192" s="35">
        <f t="shared" si="598"/>
        <v>5976862.0298875552</v>
      </c>
    </row>
    <row r="3193" spans="1:16" x14ac:dyDescent="0.4">
      <c r="A3193" s="1">
        <v>3192</v>
      </c>
      <c r="B3193" s="21">
        <v>43005</v>
      </c>
      <c r="C3193" s="43">
        <v>4</v>
      </c>
      <c r="D3193" s="23">
        <v>10516</v>
      </c>
      <c r="E3193" s="25">
        <f t="shared" si="599"/>
        <v>10074.5</v>
      </c>
      <c r="F3193" s="25">
        <f t="shared" si="600"/>
        <v>10065.75</v>
      </c>
      <c r="G3193" s="25">
        <f t="shared" si="601"/>
        <v>1.0447308943695204</v>
      </c>
      <c r="H3193" s="25">
        <f t="shared" si="596"/>
        <v>1.0011677938160828</v>
      </c>
      <c r="I3193" s="4">
        <f t="shared" si="602"/>
        <v>10503.733804617188</v>
      </c>
      <c r="J3193" s="25">
        <f t="shared" si="597"/>
        <v>13316.268284138794</v>
      </c>
      <c r="K3193" s="15">
        <f t="shared" si="603"/>
        <v>13331.81893989431</v>
      </c>
      <c r="L3193" s="36">
        <f t="shared" si="604"/>
        <v>-2815.8189398943105</v>
      </c>
      <c r="M3193" s="36">
        <f t="shared" si="605"/>
        <v>2815.8189398943105</v>
      </c>
      <c r="N3193" s="36">
        <f t="shared" si="606"/>
        <v>0.26776520919497054</v>
      </c>
      <c r="O3193" s="36">
        <f t="shared" si="607"/>
        <v>7928836.3022675188</v>
      </c>
      <c r="P3193" s="35">
        <f t="shared" si="598"/>
        <v>7928836.3022675188</v>
      </c>
    </row>
    <row r="3194" spans="1:16" x14ac:dyDescent="0.4">
      <c r="A3194" s="1">
        <v>3193</v>
      </c>
      <c r="B3194" s="21">
        <v>43006</v>
      </c>
      <c r="C3194" s="43">
        <v>1</v>
      </c>
      <c r="D3194" s="23">
        <v>8366</v>
      </c>
      <c r="E3194" s="25">
        <f t="shared" si="599"/>
        <v>10057</v>
      </c>
      <c r="F3194" s="25">
        <f t="shared" si="600"/>
        <v>9867.875</v>
      </c>
      <c r="G3194" s="25">
        <f t="shared" si="601"/>
        <v>0.84780157835400227</v>
      </c>
      <c r="H3194" s="25">
        <f t="shared" si="596"/>
        <v>1.0029760598604931</v>
      </c>
      <c r="I3194" s="4">
        <f t="shared" si="602"/>
        <v>8341.1761604396143</v>
      </c>
      <c r="J3194" s="25">
        <f t="shared" si="597"/>
        <v>13316.584704165714</v>
      </c>
      <c r="K3194" s="15">
        <f t="shared" si="603"/>
        <v>13356.215657382638</v>
      </c>
      <c r="L3194" s="36">
        <f t="shared" si="604"/>
        <v>-4990.2156573826378</v>
      </c>
      <c r="M3194" s="36">
        <f t="shared" si="605"/>
        <v>4990.2156573826378</v>
      </c>
      <c r="N3194" s="36">
        <f t="shared" si="606"/>
        <v>0.59648764730846737</v>
      </c>
      <c r="O3194" s="36">
        <f t="shared" si="607"/>
        <v>24902252.307186831</v>
      </c>
      <c r="P3194" s="35">
        <f t="shared" si="598"/>
        <v>24902252.307186831</v>
      </c>
    </row>
    <row r="3195" spans="1:16" x14ac:dyDescent="0.4">
      <c r="A3195" s="1">
        <v>3194</v>
      </c>
      <c r="B3195" s="21">
        <v>43007</v>
      </c>
      <c r="C3195" s="43">
        <v>2</v>
      </c>
      <c r="D3195" s="23">
        <v>10525</v>
      </c>
      <c r="E3195" s="25">
        <f t="shared" si="599"/>
        <v>9678.75</v>
      </c>
      <c r="F3195" s="25">
        <f t="shared" si="600"/>
        <v>9428.125</v>
      </c>
      <c r="G3195" s="25">
        <f t="shared" si="601"/>
        <v>1.116340735830295</v>
      </c>
      <c r="H3195" s="25">
        <f t="shared" si="596"/>
        <v>0.99962528745511148</v>
      </c>
      <c r="I3195" s="4">
        <f t="shared" si="602"/>
        <v>10528.945327898809</v>
      </c>
      <c r="J3195" s="25">
        <f t="shared" si="597"/>
        <v>13316.901124192636</v>
      </c>
      <c r="K3195" s="15">
        <f t="shared" si="603"/>
        <v>13311.911114282362</v>
      </c>
      <c r="L3195" s="36">
        <f t="shared" si="604"/>
        <v>-2786.9111142823622</v>
      </c>
      <c r="M3195" s="36">
        <f t="shared" si="605"/>
        <v>2786.9111142823622</v>
      </c>
      <c r="N3195" s="36">
        <f t="shared" si="606"/>
        <v>0.26478965456364484</v>
      </c>
      <c r="O3195" s="36">
        <f t="shared" si="607"/>
        <v>7766873.558910558</v>
      </c>
      <c r="P3195" s="35">
        <f t="shared" si="598"/>
        <v>7766873.558910558</v>
      </c>
    </row>
    <row r="3196" spans="1:16" x14ac:dyDescent="0.4">
      <c r="A3196" s="1">
        <v>3195</v>
      </c>
      <c r="B3196" s="21">
        <v>43008</v>
      </c>
      <c r="C3196" s="43">
        <v>3</v>
      </c>
      <c r="D3196" s="23">
        <v>9308</v>
      </c>
      <c r="E3196" s="25">
        <f t="shared" si="599"/>
        <v>9177.5</v>
      </c>
      <c r="F3196" s="25">
        <f t="shared" si="600"/>
        <v>9407.25</v>
      </c>
      <c r="G3196" s="25">
        <f t="shared" si="601"/>
        <v>0.98944962661776825</v>
      </c>
      <c r="H3196" s="25">
        <f t="shared" si="596"/>
        <v>0.99623085886831275</v>
      </c>
      <c r="I3196" s="4">
        <f t="shared" si="602"/>
        <v>9343.2158993484682</v>
      </c>
      <c r="J3196" s="25">
        <f t="shared" si="597"/>
        <v>13317.217544219557</v>
      </c>
      <c r="K3196" s="15">
        <f t="shared" si="603"/>
        <v>13267.023071814012</v>
      </c>
      <c r="L3196" s="36">
        <f t="shared" si="604"/>
        <v>-3959.0230718140119</v>
      </c>
      <c r="M3196" s="36">
        <f t="shared" si="605"/>
        <v>3959.0230718140119</v>
      </c>
      <c r="N3196" s="36">
        <f t="shared" si="606"/>
        <v>0.42533552554942111</v>
      </c>
      <c r="O3196" s="36">
        <f t="shared" si="607"/>
        <v>15673863.683155656</v>
      </c>
      <c r="P3196" s="35">
        <f t="shared" si="598"/>
        <v>15673863.683155656</v>
      </c>
    </row>
    <row r="3197" spans="1:16" x14ac:dyDescent="0.4">
      <c r="A3197" s="1">
        <v>3196</v>
      </c>
      <c r="B3197" s="21">
        <v>43009</v>
      </c>
      <c r="C3197" s="43">
        <v>4</v>
      </c>
      <c r="D3197" s="23">
        <v>8511</v>
      </c>
      <c r="E3197" s="25">
        <f t="shared" si="599"/>
        <v>9637</v>
      </c>
      <c r="F3197" s="25">
        <f t="shared" si="600"/>
        <v>9648.75</v>
      </c>
      <c r="G3197" s="25">
        <f t="shared" si="601"/>
        <v>0.88208317139525849</v>
      </c>
      <c r="H3197" s="25">
        <f t="shared" si="596"/>
        <v>1.0011677938160828</v>
      </c>
      <c r="I3197" s="4">
        <f t="shared" si="602"/>
        <v>8501.0725001043065</v>
      </c>
      <c r="J3197" s="25">
        <f t="shared" si="597"/>
        <v>13317.533964246477</v>
      </c>
      <c r="K3197" s="15">
        <f t="shared" si="603"/>
        <v>13333.086098055397</v>
      </c>
      <c r="L3197" s="36">
        <f t="shared" si="604"/>
        <v>-4822.0860980553971</v>
      </c>
      <c r="M3197" s="36">
        <f t="shared" si="605"/>
        <v>4822.0860980553971</v>
      </c>
      <c r="N3197" s="36">
        <f t="shared" si="606"/>
        <v>0.56657103725242597</v>
      </c>
      <c r="O3197" s="36">
        <f t="shared" si="607"/>
        <v>23252514.337059125</v>
      </c>
      <c r="P3197" s="35">
        <f t="shared" si="598"/>
        <v>23252514.337059125</v>
      </c>
    </row>
    <row r="3198" spans="1:16" x14ac:dyDescent="0.4">
      <c r="A3198" s="1">
        <v>3197</v>
      </c>
      <c r="B3198" s="21">
        <v>43010</v>
      </c>
      <c r="C3198" s="43">
        <v>1</v>
      </c>
      <c r="D3198" s="23">
        <v>10204</v>
      </c>
      <c r="E3198" s="25">
        <f t="shared" si="599"/>
        <v>9660.5</v>
      </c>
      <c r="F3198" s="25">
        <f t="shared" si="600"/>
        <v>9832.5</v>
      </c>
      <c r="G3198" s="25">
        <f t="shared" si="601"/>
        <v>1.0377828629544876</v>
      </c>
      <c r="H3198" s="25">
        <f t="shared" si="596"/>
        <v>1.0029760598604931</v>
      </c>
      <c r="I3198" s="4">
        <f t="shared" si="602"/>
        <v>10173.722393153936</v>
      </c>
      <c r="J3198" s="25">
        <f t="shared" si="597"/>
        <v>13317.850384273399</v>
      </c>
      <c r="K3198" s="15">
        <f t="shared" si="603"/>
        <v>13357.485104230087</v>
      </c>
      <c r="L3198" s="36">
        <f t="shared" si="604"/>
        <v>-3153.485104230087</v>
      </c>
      <c r="M3198" s="36">
        <f t="shared" si="605"/>
        <v>3153.485104230087</v>
      </c>
      <c r="N3198" s="36">
        <f t="shared" si="606"/>
        <v>0.30904401256664904</v>
      </c>
      <c r="O3198" s="36">
        <f t="shared" si="607"/>
        <v>9944468.3026010431</v>
      </c>
      <c r="P3198" s="35">
        <f t="shared" si="598"/>
        <v>9944468.3026010431</v>
      </c>
    </row>
    <row r="3199" spans="1:16" x14ac:dyDescent="0.4">
      <c r="A3199" s="1">
        <v>3198</v>
      </c>
      <c r="B3199" s="21">
        <v>43011</v>
      </c>
      <c r="C3199" s="43">
        <v>2</v>
      </c>
      <c r="D3199" s="23">
        <v>10619</v>
      </c>
      <c r="E3199" s="25">
        <f t="shared" si="599"/>
        <v>10004.5</v>
      </c>
      <c r="F3199" s="25">
        <f t="shared" si="600"/>
        <v>10018.625</v>
      </c>
      <c r="G3199" s="25">
        <f t="shared" si="601"/>
        <v>1.0599258880335376</v>
      </c>
      <c r="H3199" s="25">
        <f t="shared" si="596"/>
        <v>0.99962528745511148</v>
      </c>
      <c r="I3199" s="4">
        <f t="shared" si="602"/>
        <v>10622.980564081468</v>
      </c>
      <c r="J3199" s="25">
        <f t="shared" si="597"/>
        <v>13318.166804300319</v>
      </c>
      <c r="K3199" s="15">
        <f t="shared" si="603"/>
        <v>13313.17632012383</v>
      </c>
      <c r="L3199" s="36">
        <f t="shared" si="604"/>
        <v>-2694.17632012383</v>
      </c>
      <c r="M3199" s="36">
        <f t="shared" si="605"/>
        <v>2694.17632012383</v>
      </c>
      <c r="N3199" s="36">
        <f t="shared" si="606"/>
        <v>0.25371280912739713</v>
      </c>
      <c r="O3199" s="36">
        <f t="shared" si="607"/>
        <v>7258586.0439159824</v>
      </c>
      <c r="P3199" s="35">
        <f t="shared" si="598"/>
        <v>7258586.0439159824</v>
      </c>
    </row>
    <row r="3200" spans="1:16" x14ac:dyDescent="0.4">
      <c r="A3200" s="1">
        <v>3199</v>
      </c>
      <c r="B3200" s="21">
        <v>43012</v>
      </c>
      <c r="C3200" s="43">
        <v>3</v>
      </c>
      <c r="D3200" s="23">
        <v>10684</v>
      </c>
      <c r="E3200" s="25">
        <f t="shared" si="599"/>
        <v>10032.75</v>
      </c>
      <c r="F3200" s="25">
        <f t="shared" si="600"/>
        <v>10090.125</v>
      </c>
      <c r="G3200" s="25">
        <f t="shared" si="601"/>
        <v>1.0588570508294</v>
      </c>
      <c r="H3200" s="25">
        <f t="shared" si="596"/>
        <v>0.99623085886831275</v>
      </c>
      <c r="I3200" s="4">
        <f t="shared" si="602"/>
        <v>10724.421859544374</v>
      </c>
      <c r="J3200" s="25">
        <f t="shared" si="597"/>
        <v>13318.483224327239</v>
      </c>
      <c r="K3200" s="15">
        <f t="shared" si="603"/>
        <v>13268.283981394741</v>
      </c>
      <c r="L3200" s="36">
        <f t="shared" si="604"/>
        <v>-2584.2839813947412</v>
      </c>
      <c r="M3200" s="36">
        <f t="shared" si="605"/>
        <v>2584.2839813947412</v>
      </c>
      <c r="N3200" s="36">
        <f t="shared" si="606"/>
        <v>0.24188356246674853</v>
      </c>
      <c r="O3200" s="36">
        <f t="shared" si="607"/>
        <v>6678523.6964934552</v>
      </c>
      <c r="P3200" s="35">
        <f t="shared" si="598"/>
        <v>6678523.6964934552</v>
      </c>
    </row>
    <row r="3201" spans="1:16" x14ac:dyDescent="0.4">
      <c r="A3201" s="1">
        <v>3200</v>
      </c>
      <c r="B3201" s="21">
        <v>43013</v>
      </c>
      <c r="C3201" s="43">
        <v>4</v>
      </c>
      <c r="D3201" s="23">
        <v>8624</v>
      </c>
      <c r="E3201" s="25">
        <f t="shared" si="599"/>
        <v>10147.5</v>
      </c>
      <c r="F3201" s="25">
        <f t="shared" si="600"/>
        <v>10004.5</v>
      </c>
      <c r="G3201" s="25">
        <f t="shared" si="601"/>
        <v>0.86201209455744909</v>
      </c>
      <c r="H3201" s="25">
        <f t="shared" si="596"/>
        <v>1.0011677938160828</v>
      </c>
      <c r="I3201" s="4">
        <f t="shared" si="602"/>
        <v>8613.9406933262289</v>
      </c>
      <c r="J3201" s="25">
        <f t="shared" si="597"/>
        <v>13318.799644354162</v>
      </c>
      <c r="K3201" s="15">
        <f t="shared" si="603"/>
        <v>13334.353256216484</v>
      </c>
      <c r="L3201" s="36">
        <f t="shared" si="604"/>
        <v>-4710.3532562164837</v>
      </c>
      <c r="M3201" s="36">
        <f t="shared" si="605"/>
        <v>4710.3532562164837</v>
      </c>
      <c r="N3201" s="36">
        <f t="shared" si="606"/>
        <v>0.54619124028484278</v>
      </c>
      <c r="O3201" s="36">
        <f t="shared" si="607"/>
        <v>22187427.798349231</v>
      </c>
      <c r="P3201" s="35">
        <f t="shared" si="598"/>
        <v>22187427.798349231</v>
      </c>
    </row>
    <row r="3202" spans="1:16" x14ac:dyDescent="0.4">
      <c r="A3202" s="1">
        <v>3201</v>
      </c>
      <c r="B3202" s="21">
        <v>43014</v>
      </c>
      <c r="C3202" s="43">
        <v>1</v>
      </c>
      <c r="D3202" s="23">
        <v>10663</v>
      </c>
      <c r="E3202" s="25">
        <f t="shared" si="599"/>
        <v>9861.5</v>
      </c>
      <c r="F3202" s="25">
        <f t="shared" si="600"/>
        <v>9613.75</v>
      </c>
      <c r="G3202" s="25">
        <f t="shared" si="601"/>
        <v>1.1091405538941621</v>
      </c>
      <c r="H3202" s="25">
        <f t="shared" ref="H3202:H3265" si="608">VLOOKUP(C3202,$Q$38:$S$42,3,FALSE)</f>
        <v>1.0029760598604931</v>
      </c>
      <c r="I3202" s="4">
        <f t="shared" si="602"/>
        <v>10631.360434947119</v>
      </c>
      <c r="J3202" s="25">
        <f t="shared" si="597"/>
        <v>13319.116064381082</v>
      </c>
      <c r="K3202" s="15">
        <f t="shared" si="603"/>
        <v>13358.754551077534</v>
      </c>
      <c r="L3202" s="36">
        <f t="shared" si="604"/>
        <v>-2695.7545510775344</v>
      </c>
      <c r="M3202" s="36">
        <f t="shared" si="605"/>
        <v>2695.7545510775344</v>
      </c>
      <c r="N3202" s="36">
        <f t="shared" si="606"/>
        <v>0.25281389393956055</v>
      </c>
      <c r="O3202" s="36">
        <f t="shared" si="607"/>
        <v>7267092.5996552389</v>
      </c>
      <c r="P3202" s="35">
        <f t="shared" si="598"/>
        <v>7267092.5996552389</v>
      </c>
    </row>
    <row r="3203" spans="1:16" x14ac:dyDescent="0.4">
      <c r="A3203" s="1">
        <v>3202</v>
      </c>
      <c r="B3203" s="21">
        <v>43015</v>
      </c>
      <c r="C3203" s="43">
        <v>2</v>
      </c>
      <c r="D3203" s="23">
        <v>9475</v>
      </c>
      <c r="E3203" s="25">
        <f t="shared" si="599"/>
        <v>9366</v>
      </c>
      <c r="F3203" s="25">
        <f t="shared" si="600"/>
        <v>9604.375</v>
      </c>
      <c r="G3203" s="25">
        <f t="shared" si="601"/>
        <v>0.98652957636493788</v>
      </c>
      <c r="H3203" s="25">
        <f t="shared" si="608"/>
        <v>0.99962528745511148</v>
      </c>
      <c r="I3203" s="4">
        <f t="shared" si="602"/>
        <v>9478.5517322414453</v>
      </c>
      <c r="J3203" s="25">
        <f t="shared" ref="J3203:J3266" si="609">INTERCEPT($I$2:$I$3896,$A$2:$A$3896)+SLOPE($I$2:$I$3896,$A$2:$A$3896)*A3203</f>
        <v>13319.432484408002</v>
      </c>
      <c r="K3203" s="15">
        <f t="shared" si="603"/>
        <v>13314.441525965298</v>
      </c>
      <c r="L3203" s="36">
        <f t="shared" si="604"/>
        <v>-3839.4415259652978</v>
      </c>
      <c r="M3203" s="36">
        <f t="shared" si="605"/>
        <v>3839.4415259652978</v>
      </c>
      <c r="N3203" s="36">
        <f t="shared" si="606"/>
        <v>0.40521810300425309</v>
      </c>
      <c r="O3203" s="36">
        <f t="shared" si="607"/>
        <v>14741311.231306735</v>
      </c>
      <c r="P3203" s="35">
        <f t="shared" ref="P3203:P3266" si="610">(D3203-K3203)^2</f>
        <v>14741311.231306735</v>
      </c>
    </row>
    <row r="3204" spans="1:16" x14ac:dyDescent="0.4">
      <c r="A3204" s="1">
        <v>3203</v>
      </c>
      <c r="B3204" s="21">
        <v>43016</v>
      </c>
      <c r="C3204" s="43">
        <v>3</v>
      </c>
      <c r="D3204" s="23">
        <v>8702</v>
      </c>
      <c r="E3204" s="25">
        <f t="shared" si="599"/>
        <v>9842.75</v>
      </c>
      <c r="F3204" s="25">
        <f t="shared" si="600"/>
        <v>9849.75</v>
      </c>
      <c r="G3204" s="25">
        <f t="shared" si="601"/>
        <v>0.88347419985278819</v>
      </c>
      <c r="H3204" s="25">
        <f t="shared" si="608"/>
        <v>0.99623085886831275</v>
      </c>
      <c r="I3204" s="4">
        <f t="shared" si="602"/>
        <v>8734.9231581575386</v>
      </c>
      <c r="J3204" s="25">
        <f t="shared" si="609"/>
        <v>13319.748904434924</v>
      </c>
      <c r="K3204" s="15">
        <f t="shared" si="603"/>
        <v>13269.544890975472</v>
      </c>
      <c r="L3204" s="36">
        <f t="shared" si="604"/>
        <v>-4567.5448909754723</v>
      </c>
      <c r="M3204" s="36">
        <f t="shared" si="605"/>
        <v>4567.5448909754723</v>
      </c>
      <c r="N3204" s="36">
        <f t="shared" si="606"/>
        <v>0.52488449677953031</v>
      </c>
      <c r="O3204" s="36">
        <f t="shared" si="607"/>
        <v>20862466.331076138</v>
      </c>
      <c r="P3204" s="35">
        <f t="shared" si="610"/>
        <v>20862466.331076138</v>
      </c>
    </row>
    <row r="3205" spans="1:16" x14ac:dyDescent="0.4">
      <c r="A3205" s="1">
        <v>3204</v>
      </c>
      <c r="B3205" s="21">
        <v>43017</v>
      </c>
      <c r="C3205" s="43">
        <v>4</v>
      </c>
      <c r="D3205" s="23">
        <v>10531</v>
      </c>
      <c r="E3205" s="25">
        <f t="shared" ref="E3205:E3268" si="611">AVERAGE(D3203:D3206)</f>
        <v>9856.75</v>
      </c>
      <c r="F3205" s="25">
        <f t="shared" ref="F3205:F3268" si="612">AVERAGE(E3205:E3206)</f>
        <v>10043.75</v>
      </c>
      <c r="G3205" s="25">
        <f t="shared" si="601"/>
        <v>1.0485127566894834</v>
      </c>
      <c r="H3205" s="25">
        <f t="shared" si="608"/>
        <v>1.0011677938160828</v>
      </c>
      <c r="I3205" s="4">
        <f t="shared" si="602"/>
        <v>10518.716308142222</v>
      </c>
      <c r="J3205" s="25">
        <f t="shared" si="609"/>
        <v>13320.065324461844</v>
      </c>
      <c r="K3205" s="15">
        <f t="shared" si="603"/>
        <v>13335.62041437757</v>
      </c>
      <c r="L3205" s="36">
        <f t="shared" si="604"/>
        <v>-2804.6204143775703</v>
      </c>
      <c r="M3205" s="36">
        <f t="shared" si="605"/>
        <v>2804.6204143775703</v>
      </c>
      <c r="N3205" s="36">
        <f t="shared" si="606"/>
        <v>0.26632042677595386</v>
      </c>
      <c r="O3205" s="36">
        <f t="shared" si="607"/>
        <v>7865895.6687434148</v>
      </c>
      <c r="P3205" s="35">
        <f t="shared" si="610"/>
        <v>7865895.6687434148</v>
      </c>
    </row>
    <row r="3206" spans="1:16" x14ac:dyDescent="0.4">
      <c r="A3206" s="1">
        <v>3205</v>
      </c>
      <c r="B3206" s="21">
        <v>43018</v>
      </c>
      <c r="C3206" s="43">
        <v>1</v>
      </c>
      <c r="D3206" s="23">
        <v>10719</v>
      </c>
      <c r="E3206" s="25">
        <f t="shared" si="611"/>
        <v>10230.75</v>
      </c>
      <c r="F3206" s="25">
        <f t="shared" si="612"/>
        <v>10216.875</v>
      </c>
      <c r="G3206" s="25">
        <f t="shared" si="601"/>
        <v>1.0491466324096164</v>
      </c>
      <c r="H3206" s="25">
        <f t="shared" si="608"/>
        <v>1.0029760598604931</v>
      </c>
      <c r="I3206" s="4">
        <f t="shared" si="602"/>
        <v>10687.194270111429</v>
      </c>
      <c r="J3206" s="25">
        <f t="shared" si="609"/>
        <v>13320.381744488765</v>
      </c>
      <c r="K3206" s="15">
        <f t="shared" si="603"/>
        <v>13360.023997924982</v>
      </c>
      <c r="L3206" s="36">
        <f t="shared" si="604"/>
        <v>-2641.0239979249818</v>
      </c>
      <c r="M3206" s="36">
        <f t="shared" si="605"/>
        <v>2641.0239979249818</v>
      </c>
      <c r="N3206" s="36">
        <f t="shared" si="606"/>
        <v>0.24638716278803824</v>
      </c>
      <c r="O3206" s="36">
        <f t="shared" si="607"/>
        <v>6975007.7576156547</v>
      </c>
      <c r="P3206" s="35">
        <f t="shared" si="610"/>
        <v>6975007.7576156547</v>
      </c>
    </row>
    <row r="3207" spans="1:16" x14ac:dyDescent="0.4">
      <c r="A3207" s="1">
        <v>3206</v>
      </c>
      <c r="B3207" s="21">
        <v>43019</v>
      </c>
      <c r="C3207" s="43">
        <v>2</v>
      </c>
      <c r="D3207" s="23">
        <v>10971</v>
      </c>
      <c r="E3207" s="25">
        <f t="shared" si="611"/>
        <v>10203</v>
      </c>
      <c r="F3207" s="25">
        <f t="shared" si="612"/>
        <v>9992.375</v>
      </c>
      <c r="G3207" s="25">
        <f t="shared" si="601"/>
        <v>1.0979371770975368</v>
      </c>
      <c r="H3207" s="25">
        <f t="shared" si="608"/>
        <v>0.99962528745511148</v>
      </c>
      <c r="I3207" s="4">
        <f t="shared" si="602"/>
        <v>10975.112512339936</v>
      </c>
      <c r="J3207" s="25">
        <f t="shared" si="609"/>
        <v>13320.698164515687</v>
      </c>
      <c r="K3207" s="15">
        <f t="shared" si="603"/>
        <v>13315.706731806769</v>
      </c>
      <c r="L3207" s="36">
        <f t="shared" si="604"/>
        <v>-2344.7067318067693</v>
      </c>
      <c r="M3207" s="36">
        <f t="shared" si="605"/>
        <v>2344.7067318067693</v>
      </c>
      <c r="N3207" s="36">
        <f t="shared" si="606"/>
        <v>0.21371859737551446</v>
      </c>
      <c r="O3207" s="36">
        <f t="shared" si="607"/>
        <v>5497649.6581799816</v>
      </c>
      <c r="P3207" s="35">
        <f t="shared" si="610"/>
        <v>5497649.6581799816</v>
      </c>
    </row>
    <row r="3208" spans="1:16" x14ac:dyDescent="0.4">
      <c r="A3208" s="1">
        <v>3207</v>
      </c>
      <c r="B3208" s="21">
        <v>43020</v>
      </c>
      <c r="C3208" s="43">
        <v>3</v>
      </c>
      <c r="D3208" s="23">
        <v>8591</v>
      </c>
      <c r="E3208" s="25">
        <f t="shared" si="611"/>
        <v>9781.75</v>
      </c>
      <c r="F3208" s="25">
        <f t="shared" si="612"/>
        <v>9545.25</v>
      </c>
      <c r="G3208" s="25">
        <f t="shared" si="601"/>
        <v>0.90002881014116964</v>
      </c>
      <c r="H3208" s="25">
        <f t="shared" si="608"/>
        <v>0.99623085886831275</v>
      </c>
      <c r="I3208" s="4">
        <f t="shared" si="602"/>
        <v>8623.5032006126658</v>
      </c>
      <c r="J3208" s="25">
        <f t="shared" si="609"/>
        <v>13321.014584542607</v>
      </c>
      <c r="K3208" s="15">
        <f t="shared" si="603"/>
        <v>13270.805800556202</v>
      </c>
      <c r="L3208" s="36">
        <f t="shared" si="604"/>
        <v>-4679.8058005562016</v>
      </c>
      <c r="M3208" s="36">
        <f t="shared" si="605"/>
        <v>4679.8058005562016</v>
      </c>
      <c r="N3208" s="36">
        <f t="shared" si="606"/>
        <v>0.54473353515960909</v>
      </c>
      <c r="O3208" s="36">
        <f t="shared" si="607"/>
        <v>21900582.330919471</v>
      </c>
      <c r="P3208" s="35">
        <f t="shared" si="610"/>
        <v>21900582.330919471</v>
      </c>
    </row>
    <row r="3209" spans="1:16" x14ac:dyDescent="0.4">
      <c r="A3209" s="1">
        <v>3208</v>
      </c>
      <c r="B3209" s="21">
        <v>43021</v>
      </c>
      <c r="C3209" s="43">
        <v>4</v>
      </c>
      <c r="D3209" s="23">
        <v>8846</v>
      </c>
      <c r="E3209" s="25">
        <f t="shared" si="611"/>
        <v>9308.75</v>
      </c>
      <c r="F3209" s="25">
        <f t="shared" si="612"/>
        <v>8991.5</v>
      </c>
      <c r="G3209" s="25">
        <f t="shared" si="601"/>
        <v>0.9838180503809153</v>
      </c>
      <c r="H3209" s="25">
        <f t="shared" si="608"/>
        <v>1.0011677938160828</v>
      </c>
      <c r="I3209" s="4">
        <f t="shared" si="602"/>
        <v>8835.6817454967331</v>
      </c>
      <c r="J3209" s="25">
        <f t="shared" si="609"/>
        <v>13321.331004569529</v>
      </c>
      <c r="K3209" s="15">
        <f t="shared" si="603"/>
        <v>13336.887572538657</v>
      </c>
      <c r="L3209" s="36">
        <f t="shared" si="604"/>
        <v>-4490.887572538657</v>
      </c>
      <c r="M3209" s="36">
        <f t="shared" si="605"/>
        <v>4490.887572538657</v>
      </c>
      <c r="N3209" s="36">
        <f t="shared" si="606"/>
        <v>0.50767438079794902</v>
      </c>
      <c r="O3209" s="36">
        <f t="shared" si="607"/>
        <v>20168071.189182151</v>
      </c>
      <c r="P3209" s="35">
        <f t="shared" si="610"/>
        <v>20168071.189182151</v>
      </c>
    </row>
    <row r="3210" spans="1:16" x14ac:dyDescent="0.4">
      <c r="A3210" s="1">
        <v>3209</v>
      </c>
      <c r="B3210" s="21">
        <v>43022</v>
      </c>
      <c r="C3210" s="43">
        <v>1</v>
      </c>
      <c r="D3210" s="23">
        <v>8827</v>
      </c>
      <c r="E3210" s="25">
        <f t="shared" si="611"/>
        <v>8674.25</v>
      </c>
      <c r="F3210" s="25">
        <f t="shared" si="612"/>
        <v>8868.25</v>
      </c>
      <c r="G3210" s="25">
        <f t="shared" si="601"/>
        <v>0.99534857497251428</v>
      </c>
      <c r="H3210" s="25">
        <f t="shared" si="608"/>
        <v>1.0029760598604931</v>
      </c>
      <c r="I3210" s="4">
        <f t="shared" si="602"/>
        <v>8800.8082677743805</v>
      </c>
      <c r="J3210" s="25">
        <f t="shared" si="609"/>
        <v>13321.647424596449</v>
      </c>
      <c r="K3210" s="15">
        <f t="shared" si="603"/>
        <v>13361.293444772431</v>
      </c>
      <c r="L3210" s="36">
        <f t="shared" si="604"/>
        <v>-4534.293444772431</v>
      </c>
      <c r="M3210" s="36">
        <f t="shared" si="605"/>
        <v>4534.293444772431</v>
      </c>
      <c r="N3210" s="36">
        <f t="shared" si="606"/>
        <v>0.51368454115468798</v>
      </c>
      <c r="O3210" s="36">
        <f t="shared" si="607"/>
        <v>20559817.043306239</v>
      </c>
      <c r="P3210" s="35">
        <f t="shared" si="610"/>
        <v>20559817.043306239</v>
      </c>
    </row>
    <row r="3211" spans="1:16" x14ac:dyDescent="0.4">
      <c r="A3211" s="1">
        <v>3210</v>
      </c>
      <c r="B3211" s="21">
        <v>43023</v>
      </c>
      <c r="C3211" s="43">
        <v>2</v>
      </c>
      <c r="D3211" s="23">
        <v>8433</v>
      </c>
      <c r="E3211" s="25">
        <f t="shared" si="611"/>
        <v>9062.25</v>
      </c>
      <c r="F3211" s="25">
        <f t="shared" si="612"/>
        <v>9269.375</v>
      </c>
      <c r="G3211" s="25">
        <f t="shared" si="601"/>
        <v>0.90977007619176053</v>
      </c>
      <c r="H3211" s="25">
        <f t="shared" si="608"/>
        <v>0.99962528745511148</v>
      </c>
      <c r="I3211" s="4">
        <f t="shared" si="602"/>
        <v>8436.1611354081379</v>
      </c>
      <c r="J3211" s="25">
        <f t="shared" si="609"/>
        <v>13321.963844623369</v>
      </c>
      <c r="K3211" s="15">
        <f t="shared" si="603"/>
        <v>13316.971937648237</v>
      </c>
      <c r="L3211" s="36">
        <f t="shared" si="604"/>
        <v>-4883.9719376482371</v>
      </c>
      <c r="M3211" s="36">
        <f t="shared" si="605"/>
        <v>4883.9719376482371</v>
      </c>
      <c r="N3211" s="36">
        <f t="shared" si="606"/>
        <v>0.57914999853530624</v>
      </c>
      <c r="O3211" s="36">
        <f t="shared" si="607"/>
        <v>23853181.887735475</v>
      </c>
      <c r="P3211" s="35">
        <f t="shared" si="610"/>
        <v>23853181.887735475</v>
      </c>
    </row>
    <row r="3212" spans="1:16" x14ac:dyDescent="0.4">
      <c r="A3212" s="1">
        <v>3211</v>
      </c>
      <c r="B3212" s="21">
        <v>43024</v>
      </c>
      <c r="C3212" s="43">
        <v>3</v>
      </c>
      <c r="D3212" s="23">
        <v>10143</v>
      </c>
      <c r="E3212" s="25">
        <f t="shared" si="611"/>
        <v>9476.5</v>
      </c>
      <c r="F3212" s="25">
        <f t="shared" si="612"/>
        <v>9698.625</v>
      </c>
      <c r="G3212" s="25">
        <f t="shared" si="601"/>
        <v>1.0458183505393805</v>
      </c>
      <c r="H3212" s="25">
        <f t="shared" si="608"/>
        <v>0.99623085886831275</v>
      </c>
      <c r="I3212" s="4">
        <f t="shared" si="602"/>
        <v>10181.375039438281</v>
      </c>
      <c r="J3212" s="25">
        <f t="shared" si="609"/>
        <v>13322.280264650291</v>
      </c>
      <c r="K3212" s="15">
        <f t="shared" si="603"/>
        <v>13272.066710136933</v>
      </c>
      <c r="L3212" s="36">
        <f t="shared" si="604"/>
        <v>-3129.0667101369327</v>
      </c>
      <c r="M3212" s="36">
        <f t="shared" si="605"/>
        <v>3129.0667101369327</v>
      </c>
      <c r="N3212" s="36">
        <f t="shared" si="606"/>
        <v>0.30849518979955959</v>
      </c>
      <c r="O3212" s="36">
        <f t="shared" si="607"/>
        <v>9791058.4764871672</v>
      </c>
      <c r="P3212" s="35">
        <f t="shared" si="610"/>
        <v>9791058.4764871672</v>
      </c>
    </row>
    <row r="3213" spans="1:16" x14ac:dyDescent="0.4">
      <c r="A3213" s="1">
        <v>3212</v>
      </c>
      <c r="B3213" s="21">
        <v>43025</v>
      </c>
      <c r="C3213" s="43">
        <v>4</v>
      </c>
      <c r="D3213" s="23">
        <v>10503</v>
      </c>
      <c r="E3213" s="25">
        <f t="shared" si="611"/>
        <v>9920.75</v>
      </c>
      <c r="F3213" s="25">
        <f t="shared" si="612"/>
        <v>9945.125</v>
      </c>
      <c r="G3213" s="25">
        <f t="shared" si="601"/>
        <v>1.0560953230854313</v>
      </c>
      <c r="H3213" s="25">
        <f t="shared" si="608"/>
        <v>1.0011677938160828</v>
      </c>
      <c r="I3213" s="4">
        <f t="shared" si="602"/>
        <v>10490.748968228825</v>
      </c>
      <c r="J3213" s="25">
        <f t="shared" si="609"/>
        <v>13322.596684677212</v>
      </c>
      <c r="K3213" s="15">
        <f t="shared" si="603"/>
        <v>13338.154730699744</v>
      </c>
      <c r="L3213" s="36">
        <f t="shared" si="604"/>
        <v>-2835.1547306997436</v>
      </c>
      <c r="M3213" s="36">
        <f t="shared" si="605"/>
        <v>2835.1547306997436</v>
      </c>
      <c r="N3213" s="36">
        <f t="shared" si="606"/>
        <v>0.26993761122533977</v>
      </c>
      <c r="O3213" s="36">
        <f t="shared" si="607"/>
        <v>8038102.3470091354</v>
      </c>
      <c r="P3213" s="35">
        <f t="shared" si="610"/>
        <v>8038102.3470091354</v>
      </c>
    </row>
    <row r="3214" spans="1:16" x14ac:dyDescent="0.4">
      <c r="A3214" s="1">
        <v>3213</v>
      </c>
      <c r="B3214" s="21">
        <v>43026</v>
      </c>
      <c r="C3214" s="43">
        <v>1</v>
      </c>
      <c r="D3214" s="23">
        <v>10604</v>
      </c>
      <c r="E3214" s="25">
        <f t="shared" si="611"/>
        <v>9969.5</v>
      </c>
      <c r="F3214" s="25">
        <f t="shared" si="612"/>
        <v>10043.875</v>
      </c>
      <c r="G3214" s="25">
        <f t="shared" si="601"/>
        <v>1.0557678186954735</v>
      </c>
      <c r="H3214" s="25">
        <f t="shared" si="608"/>
        <v>1.0029760598604931</v>
      </c>
      <c r="I3214" s="4">
        <f t="shared" si="602"/>
        <v>10572.535501470436</v>
      </c>
      <c r="J3214" s="25">
        <f t="shared" si="609"/>
        <v>13322.913104704132</v>
      </c>
      <c r="K3214" s="15">
        <f t="shared" si="603"/>
        <v>13362.56289161988</v>
      </c>
      <c r="L3214" s="36">
        <f t="shared" si="604"/>
        <v>-2758.5628916198802</v>
      </c>
      <c r="M3214" s="36">
        <f t="shared" si="605"/>
        <v>2758.5628916198802</v>
      </c>
      <c r="N3214" s="36">
        <f t="shared" si="606"/>
        <v>0.2601436148264693</v>
      </c>
      <c r="O3214" s="36">
        <f t="shared" si="607"/>
        <v>7609669.2270222353</v>
      </c>
      <c r="P3214" s="35">
        <f t="shared" si="610"/>
        <v>7609669.2270222353</v>
      </c>
    </row>
    <row r="3215" spans="1:16" x14ac:dyDescent="0.4">
      <c r="A3215" s="1">
        <v>3214</v>
      </c>
      <c r="B3215" s="21">
        <v>43027</v>
      </c>
      <c r="C3215" s="43">
        <v>2</v>
      </c>
      <c r="D3215" s="23">
        <v>8628</v>
      </c>
      <c r="E3215" s="25">
        <f t="shared" si="611"/>
        <v>10118.25</v>
      </c>
      <c r="F3215" s="25">
        <f t="shared" si="612"/>
        <v>9984.5</v>
      </c>
      <c r="G3215" s="25">
        <f t="shared" si="601"/>
        <v>0.86413941609494715</v>
      </c>
      <c r="H3215" s="25">
        <f t="shared" si="608"/>
        <v>0.99962528745511148</v>
      </c>
      <c r="I3215" s="4">
        <f t="shared" si="602"/>
        <v>8631.2342317445055</v>
      </c>
      <c r="J3215" s="25">
        <f t="shared" si="609"/>
        <v>13323.229524731054</v>
      </c>
      <c r="K3215" s="15">
        <f t="shared" si="603"/>
        <v>13318.237143489709</v>
      </c>
      <c r="L3215" s="36">
        <f t="shared" si="604"/>
        <v>-4690.2371434897086</v>
      </c>
      <c r="M3215" s="36">
        <f t="shared" si="605"/>
        <v>4690.2371434897086</v>
      </c>
      <c r="N3215" s="36">
        <f t="shared" si="606"/>
        <v>0.54360653030710582</v>
      </c>
      <c r="O3215" s="36">
        <f t="shared" si="607"/>
        <v>21998324.4621705</v>
      </c>
      <c r="P3215" s="35">
        <f t="shared" si="610"/>
        <v>21998324.4621705</v>
      </c>
    </row>
    <row r="3216" spans="1:16" x14ac:dyDescent="0.4">
      <c r="A3216" s="1">
        <v>3215</v>
      </c>
      <c r="B3216" s="21">
        <v>43028</v>
      </c>
      <c r="C3216" s="43">
        <v>3</v>
      </c>
      <c r="D3216" s="23">
        <v>10738</v>
      </c>
      <c r="E3216" s="25">
        <f t="shared" si="611"/>
        <v>9850.75</v>
      </c>
      <c r="F3216" s="25">
        <f t="shared" si="612"/>
        <v>9598.25</v>
      </c>
      <c r="G3216" s="25">
        <f t="shared" si="601"/>
        <v>1.1187456046675175</v>
      </c>
      <c r="H3216" s="25">
        <f t="shared" si="608"/>
        <v>0.99623085886831275</v>
      </c>
      <c r="I3216" s="4">
        <f t="shared" si="602"/>
        <v>10778.626163214853</v>
      </c>
      <c r="J3216" s="25">
        <f t="shared" si="609"/>
        <v>13323.545944757974</v>
      </c>
      <c r="K3216" s="15">
        <f t="shared" si="603"/>
        <v>13273.327619717662</v>
      </c>
      <c r="L3216" s="36">
        <f t="shared" si="604"/>
        <v>-2535.3276197176619</v>
      </c>
      <c r="M3216" s="36">
        <f t="shared" si="605"/>
        <v>2535.3276197176619</v>
      </c>
      <c r="N3216" s="36">
        <f t="shared" si="606"/>
        <v>0.23610799215102085</v>
      </c>
      <c r="O3216" s="36">
        <f t="shared" si="607"/>
        <v>6427886.1393032251</v>
      </c>
      <c r="P3216" s="35">
        <f t="shared" si="610"/>
        <v>6427886.1393032251</v>
      </c>
    </row>
    <row r="3217" spans="1:16" x14ac:dyDescent="0.4">
      <c r="A3217" s="1">
        <v>3216</v>
      </c>
      <c r="B3217" s="21">
        <v>43029</v>
      </c>
      <c r="C3217" s="43">
        <v>4</v>
      </c>
      <c r="D3217" s="23">
        <v>9433</v>
      </c>
      <c r="E3217" s="25">
        <f t="shared" si="611"/>
        <v>9345.75</v>
      </c>
      <c r="F3217" s="25">
        <f t="shared" si="612"/>
        <v>9558.5</v>
      </c>
      <c r="G3217" s="25">
        <f t="shared" si="601"/>
        <v>0.98687032484176385</v>
      </c>
      <c r="H3217" s="25">
        <f t="shared" si="608"/>
        <v>1.0011677938160828</v>
      </c>
      <c r="I3217" s="4">
        <f t="shared" si="602"/>
        <v>9421.9970501097323</v>
      </c>
      <c r="J3217" s="25">
        <f t="shared" si="609"/>
        <v>13323.862364784894</v>
      </c>
      <c r="K3217" s="15">
        <f t="shared" si="603"/>
        <v>13339.421888860828</v>
      </c>
      <c r="L3217" s="36">
        <f t="shared" si="604"/>
        <v>-3906.4218888608284</v>
      </c>
      <c r="M3217" s="36">
        <f t="shared" si="605"/>
        <v>3906.4218888608284</v>
      </c>
      <c r="N3217" s="36">
        <f t="shared" si="606"/>
        <v>0.41412296076124544</v>
      </c>
      <c r="O3217" s="36">
        <f t="shared" si="607"/>
        <v>15260131.973771002</v>
      </c>
      <c r="P3217" s="35">
        <f t="shared" si="610"/>
        <v>15260131.973771002</v>
      </c>
    </row>
    <row r="3218" spans="1:16" x14ac:dyDescent="0.4">
      <c r="A3218" s="1">
        <v>3217</v>
      </c>
      <c r="B3218" s="21">
        <v>43030</v>
      </c>
      <c r="C3218" s="43">
        <v>1</v>
      </c>
      <c r="D3218" s="23">
        <v>8584</v>
      </c>
      <c r="E3218" s="25">
        <f t="shared" si="611"/>
        <v>9771.25</v>
      </c>
      <c r="F3218" s="25">
        <f t="shared" si="612"/>
        <v>9750.25</v>
      </c>
      <c r="G3218" s="25">
        <f t="shared" si="601"/>
        <v>0.88038768236711884</v>
      </c>
      <c r="H3218" s="25">
        <f t="shared" si="608"/>
        <v>1.0029760598604931</v>
      </c>
      <c r="I3218" s="4">
        <f t="shared" si="602"/>
        <v>8558.5293044721075</v>
      </c>
      <c r="J3218" s="25">
        <f t="shared" si="609"/>
        <v>13324.178784811817</v>
      </c>
      <c r="K3218" s="15">
        <f t="shared" si="603"/>
        <v>13363.832338467329</v>
      </c>
      <c r="L3218" s="36">
        <f t="shared" si="604"/>
        <v>-4779.8323384673295</v>
      </c>
      <c r="M3218" s="36">
        <f t="shared" si="605"/>
        <v>4779.8323384673295</v>
      </c>
      <c r="N3218" s="36">
        <f t="shared" si="606"/>
        <v>0.5568304215362686</v>
      </c>
      <c r="O3218" s="36">
        <f t="shared" si="607"/>
        <v>22846797.183858059</v>
      </c>
      <c r="P3218" s="35">
        <f t="shared" si="610"/>
        <v>22846797.183858059</v>
      </c>
    </row>
    <row r="3219" spans="1:16" x14ac:dyDescent="0.4">
      <c r="A3219" s="1">
        <v>3218</v>
      </c>
      <c r="B3219" s="21">
        <v>43031</v>
      </c>
      <c r="C3219" s="43">
        <v>2</v>
      </c>
      <c r="D3219" s="23">
        <v>10330</v>
      </c>
      <c r="E3219" s="25">
        <f t="shared" si="611"/>
        <v>9729.25</v>
      </c>
      <c r="F3219" s="25">
        <f t="shared" si="612"/>
        <v>9878.75</v>
      </c>
      <c r="G3219" s="25">
        <f t="shared" si="601"/>
        <v>1.0456788561305834</v>
      </c>
      <c r="H3219" s="25">
        <f t="shared" si="608"/>
        <v>0.99962528745511148</v>
      </c>
      <c r="I3219" s="4">
        <f t="shared" si="602"/>
        <v>10333.872231562442</v>
      </c>
      <c r="J3219" s="25">
        <f t="shared" si="609"/>
        <v>13324.495204838737</v>
      </c>
      <c r="K3219" s="15">
        <f t="shared" si="603"/>
        <v>13319.502349331176</v>
      </c>
      <c r="L3219" s="36">
        <f t="shared" si="604"/>
        <v>-2989.5023493311764</v>
      </c>
      <c r="M3219" s="36">
        <f t="shared" si="605"/>
        <v>2989.5023493311764</v>
      </c>
      <c r="N3219" s="36">
        <f t="shared" si="606"/>
        <v>0.28940003381715163</v>
      </c>
      <c r="O3219" s="36">
        <f t="shared" si="607"/>
        <v>8937124.2966566235</v>
      </c>
      <c r="P3219" s="35">
        <f t="shared" si="610"/>
        <v>8937124.2966566235</v>
      </c>
    </row>
    <row r="3220" spans="1:16" x14ac:dyDescent="0.4">
      <c r="A3220" s="1">
        <v>3219</v>
      </c>
      <c r="B3220" s="21">
        <v>43032</v>
      </c>
      <c r="C3220" s="43">
        <v>3</v>
      </c>
      <c r="D3220" s="23">
        <v>10570</v>
      </c>
      <c r="E3220" s="25">
        <f t="shared" si="611"/>
        <v>10028.25</v>
      </c>
      <c r="F3220" s="25">
        <f t="shared" si="612"/>
        <v>10003.625</v>
      </c>
      <c r="G3220" s="25">
        <f t="shared" si="601"/>
        <v>1.0566169763460747</v>
      </c>
      <c r="H3220" s="25">
        <f t="shared" si="608"/>
        <v>0.99623085886831275</v>
      </c>
      <c r="I3220" s="4">
        <f t="shared" si="602"/>
        <v>10609.990551795587</v>
      </c>
      <c r="J3220" s="25">
        <f t="shared" si="609"/>
        <v>13324.811624865657</v>
      </c>
      <c r="K3220" s="15">
        <f t="shared" si="603"/>
        <v>13274.588529298391</v>
      </c>
      <c r="L3220" s="36">
        <f t="shared" si="604"/>
        <v>-2704.5885292983912</v>
      </c>
      <c r="M3220" s="36">
        <f t="shared" si="605"/>
        <v>2704.5885292983912</v>
      </c>
      <c r="N3220" s="36">
        <f t="shared" si="606"/>
        <v>0.25587403304620543</v>
      </c>
      <c r="O3220" s="36">
        <f t="shared" si="607"/>
        <v>7314799.1128124353</v>
      </c>
      <c r="P3220" s="35">
        <f t="shared" si="610"/>
        <v>7314799.1128124353</v>
      </c>
    </row>
    <row r="3221" spans="1:16" x14ac:dyDescent="0.4">
      <c r="A3221" s="1">
        <v>3220</v>
      </c>
      <c r="B3221" s="21">
        <v>43033</v>
      </c>
      <c r="C3221" s="43">
        <v>4</v>
      </c>
      <c r="D3221" s="23">
        <v>10629</v>
      </c>
      <c r="E3221" s="25">
        <f t="shared" si="611"/>
        <v>9979</v>
      </c>
      <c r="F3221" s="25">
        <f t="shared" si="612"/>
        <v>9974.25</v>
      </c>
      <c r="G3221" s="25">
        <f t="shared" si="601"/>
        <v>1.0656440333859689</v>
      </c>
      <c r="H3221" s="25">
        <f t="shared" si="608"/>
        <v>1.0011677938160828</v>
      </c>
      <c r="I3221" s="4">
        <f t="shared" si="602"/>
        <v>10616.60199783911</v>
      </c>
      <c r="J3221" s="25">
        <f t="shared" si="609"/>
        <v>13325.128044892579</v>
      </c>
      <c r="K3221" s="15">
        <f t="shared" si="603"/>
        <v>13340.689047021915</v>
      </c>
      <c r="L3221" s="36">
        <f t="shared" si="604"/>
        <v>-2711.689047021915</v>
      </c>
      <c r="M3221" s="36">
        <f t="shared" si="605"/>
        <v>2711.689047021915</v>
      </c>
      <c r="N3221" s="36">
        <f t="shared" si="606"/>
        <v>0.25512174682678662</v>
      </c>
      <c r="O3221" s="36">
        <f t="shared" si="607"/>
        <v>7353257.4877386214</v>
      </c>
      <c r="P3221" s="35">
        <f t="shared" si="610"/>
        <v>7353257.4877386214</v>
      </c>
    </row>
    <row r="3222" spans="1:16" x14ac:dyDescent="0.4">
      <c r="A3222" s="1">
        <v>3221</v>
      </c>
      <c r="B3222" s="21">
        <v>43034</v>
      </c>
      <c r="C3222" s="43">
        <v>1</v>
      </c>
      <c r="D3222" s="23">
        <v>8387</v>
      </c>
      <c r="E3222" s="25">
        <f t="shared" si="611"/>
        <v>9969.5</v>
      </c>
      <c r="F3222" s="25">
        <f t="shared" si="612"/>
        <v>9798.375</v>
      </c>
      <c r="G3222" s="25">
        <f t="shared" si="601"/>
        <v>0.85595825838468109</v>
      </c>
      <c r="H3222" s="25">
        <f t="shared" si="608"/>
        <v>1.0029760598604931</v>
      </c>
      <c r="I3222" s="4">
        <f t="shared" si="602"/>
        <v>8362.1138486262298</v>
      </c>
      <c r="J3222" s="25">
        <f t="shared" si="609"/>
        <v>13325.444464919499</v>
      </c>
      <c r="K3222" s="15">
        <f t="shared" si="603"/>
        <v>13365.101785314777</v>
      </c>
      <c r="L3222" s="36">
        <f t="shared" si="604"/>
        <v>-4978.1017853147769</v>
      </c>
      <c r="M3222" s="36">
        <f t="shared" si="605"/>
        <v>4978.1017853147769</v>
      </c>
      <c r="N3222" s="36">
        <f t="shared" si="606"/>
        <v>0.59354975382315212</v>
      </c>
      <c r="O3222" s="36">
        <f t="shared" si="607"/>
        <v>24781497.384954169</v>
      </c>
      <c r="P3222" s="35">
        <f t="shared" si="610"/>
        <v>24781497.384954169</v>
      </c>
    </row>
    <row r="3223" spans="1:16" x14ac:dyDescent="0.4">
      <c r="A3223" s="1">
        <v>3222</v>
      </c>
      <c r="B3223" s="21">
        <v>43035</v>
      </c>
      <c r="C3223" s="43">
        <v>2</v>
      </c>
      <c r="D3223" s="23">
        <v>10292</v>
      </c>
      <c r="E3223" s="25">
        <f t="shared" si="611"/>
        <v>9627.25</v>
      </c>
      <c r="F3223" s="25">
        <f t="shared" si="612"/>
        <v>9411.375</v>
      </c>
      <c r="G3223" s="25">
        <f t="shared" si="601"/>
        <v>1.093570280644433</v>
      </c>
      <c r="H3223" s="25">
        <f t="shared" si="608"/>
        <v>0.99962528745511148</v>
      </c>
      <c r="I3223" s="4">
        <f t="shared" si="602"/>
        <v>10295.857987148174</v>
      </c>
      <c r="J3223" s="25">
        <f t="shared" si="609"/>
        <v>13325.76088494642</v>
      </c>
      <c r="K3223" s="15">
        <f t="shared" si="603"/>
        <v>13320.767555172646</v>
      </c>
      <c r="L3223" s="36">
        <f t="shared" si="604"/>
        <v>-3028.7675551726461</v>
      </c>
      <c r="M3223" s="36">
        <f t="shared" si="605"/>
        <v>3028.7675551726461</v>
      </c>
      <c r="N3223" s="36">
        <f t="shared" si="606"/>
        <v>0.29428367228649882</v>
      </c>
      <c r="O3223" s="36">
        <f t="shared" si="607"/>
        <v>9173432.9032664876</v>
      </c>
      <c r="P3223" s="35">
        <f t="shared" si="610"/>
        <v>9173432.9032664876</v>
      </c>
    </row>
    <row r="3224" spans="1:16" x14ac:dyDescent="0.4">
      <c r="A3224" s="1">
        <v>3223</v>
      </c>
      <c r="B3224" s="21">
        <v>43036</v>
      </c>
      <c r="C3224" s="43">
        <v>3</v>
      </c>
      <c r="D3224" s="23">
        <v>9201</v>
      </c>
      <c r="E3224" s="25">
        <f t="shared" si="611"/>
        <v>9195.5</v>
      </c>
      <c r="F3224" s="25">
        <f t="shared" si="612"/>
        <v>9466.125</v>
      </c>
      <c r="G3224" s="25">
        <f t="shared" si="601"/>
        <v>0.97199223547121971</v>
      </c>
      <c r="H3224" s="25">
        <f t="shared" si="608"/>
        <v>0.99623085886831275</v>
      </c>
      <c r="I3224" s="4">
        <f t="shared" si="602"/>
        <v>9235.8110754088157</v>
      </c>
      <c r="J3224" s="25">
        <f t="shared" si="609"/>
        <v>13326.077304973342</v>
      </c>
      <c r="K3224" s="15">
        <f t="shared" si="603"/>
        <v>13275.849438879122</v>
      </c>
      <c r="L3224" s="36">
        <f t="shared" si="604"/>
        <v>-4074.8494388791223</v>
      </c>
      <c r="M3224" s="36">
        <f t="shared" si="605"/>
        <v>4074.8494388791223</v>
      </c>
      <c r="N3224" s="36">
        <f t="shared" si="606"/>
        <v>0.4428702791956442</v>
      </c>
      <c r="O3224" s="36">
        <f t="shared" si="607"/>
        <v>16604397.949533498</v>
      </c>
      <c r="P3224" s="35">
        <f t="shared" si="610"/>
        <v>16604397.949533498</v>
      </c>
    </row>
    <row r="3225" spans="1:16" x14ac:dyDescent="0.4">
      <c r="A3225" s="1">
        <v>3224</v>
      </c>
      <c r="B3225" s="21">
        <v>43037</v>
      </c>
      <c r="C3225" s="43">
        <v>4</v>
      </c>
      <c r="D3225" s="23">
        <v>8902</v>
      </c>
      <c r="E3225" s="25">
        <f t="shared" si="611"/>
        <v>9736.75</v>
      </c>
      <c r="F3225" s="25">
        <f t="shared" si="612"/>
        <v>9845.875</v>
      </c>
      <c r="G3225" s="25">
        <f t="shared" si="601"/>
        <v>0.90413498038518669</v>
      </c>
      <c r="H3225" s="25">
        <f t="shared" si="608"/>
        <v>1.0011677938160828</v>
      </c>
      <c r="I3225" s="4">
        <f t="shared" si="602"/>
        <v>8891.6164253235274</v>
      </c>
      <c r="J3225" s="25">
        <f t="shared" si="609"/>
        <v>13326.393725000262</v>
      </c>
      <c r="K3225" s="15">
        <f t="shared" si="603"/>
        <v>13341.956205183002</v>
      </c>
      <c r="L3225" s="36">
        <f t="shared" si="604"/>
        <v>-4439.9562051830017</v>
      </c>
      <c r="M3225" s="36">
        <f t="shared" si="605"/>
        <v>4439.9562051830017</v>
      </c>
      <c r="N3225" s="36">
        <f t="shared" si="606"/>
        <v>0.49875940296371618</v>
      </c>
      <c r="O3225" s="36">
        <f t="shared" si="607"/>
        <v>19713211.103943042</v>
      </c>
      <c r="P3225" s="35">
        <f t="shared" si="610"/>
        <v>19713211.103943042</v>
      </c>
    </row>
    <row r="3226" spans="1:16" x14ac:dyDescent="0.4">
      <c r="A3226" s="1">
        <v>3225</v>
      </c>
      <c r="B3226" s="21">
        <v>43038</v>
      </c>
      <c r="C3226" s="43">
        <v>1</v>
      </c>
      <c r="D3226" s="23">
        <v>10552</v>
      </c>
      <c r="E3226" s="25">
        <f t="shared" si="611"/>
        <v>9955</v>
      </c>
      <c r="F3226" s="25">
        <f t="shared" si="612"/>
        <v>10186</v>
      </c>
      <c r="G3226" s="25">
        <f t="shared" si="601"/>
        <v>1.0359316709208717</v>
      </c>
      <c r="H3226" s="25">
        <f t="shared" si="608"/>
        <v>1.0029760598604931</v>
      </c>
      <c r="I3226" s="4">
        <f t="shared" si="602"/>
        <v>10520.68979738929</v>
      </c>
      <c r="J3226" s="25">
        <f t="shared" si="609"/>
        <v>13326.710145027182</v>
      </c>
      <c r="K3226" s="15">
        <f t="shared" si="603"/>
        <v>13366.371232162224</v>
      </c>
      <c r="L3226" s="36">
        <f t="shared" si="604"/>
        <v>-2814.3712321622243</v>
      </c>
      <c r="M3226" s="36">
        <f t="shared" si="605"/>
        <v>2814.3712321622243</v>
      </c>
      <c r="N3226" s="36">
        <f t="shared" si="606"/>
        <v>0.26671448371514633</v>
      </c>
      <c r="O3226" s="36">
        <f t="shared" si="607"/>
        <v>7920685.4324223166</v>
      </c>
      <c r="P3226" s="35">
        <f t="shared" si="610"/>
        <v>7920685.4324223166</v>
      </c>
    </row>
    <row r="3227" spans="1:16" x14ac:dyDescent="0.4">
      <c r="A3227" s="1">
        <v>3226</v>
      </c>
      <c r="B3227" s="21">
        <v>43039</v>
      </c>
      <c r="C3227" s="43">
        <v>2</v>
      </c>
      <c r="D3227" s="23">
        <v>11165</v>
      </c>
      <c r="E3227" s="25">
        <f t="shared" si="611"/>
        <v>10417</v>
      </c>
      <c r="F3227" s="25">
        <f t="shared" si="612"/>
        <v>10232.5</v>
      </c>
      <c r="G3227" s="25">
        <f t="shared" si="601"/>
        <v>1.0911311996090887</v>
      </c>
      <c r="H3227" s="25">
        <f t="shared" si="608"/>
        <v>0.99962528745511148</v>
      </c>
      <c r="I3227" s="4">
        <f t="shared" si="602"/>
        <v>11169.185233823297</v>
      </c>
      <c r="J3227" s="25">
        <f t="shared" si="609"/>
        <v>13327.026565054104</v>
      </c>
      <c r="K3227" s="15">
        <f t="shared" si="603"/>
        <v>13322.032761014116</v>
      </c>
      <c r="L3227" s="36">
        <f t="shared" si="604"/>
        <v>-2157.0327610141157</v>
      </c>
      <c r="M3227" s="36">
        <f t="shared" si="605"/>
        <v>2157.0327610141157</v>
      </c>
      <c r="N3227" s="36">
        <f t="shared" si="606"/>
        <v>0.19319594814277793</v>
      </c>
      <c r="O3227" s="36">
        <f t="shared" si="607"/>
        <v>4652790.332088179</v>
      </c>
      <c r="P3227" s="35">
        <f t="shared" si="610"/>
        <v>4652790.332088179</v>
      </c>
    </row>
    <row r="3228" spans="1:16" x14ac:dyDescent="0.4">
      <c r="A3228" s="1">
        <v>3227</v>
      </c>
      <c r="B3228" s="21">
        <v>43040</v>
      </c>
      <c r="C3228" s="43">
        <v>3</v>
      </c>
      <c r="D3228" s="23">
        <v>11049</v>
      </c>
      <c r="E3228" s="25">
        <f t="shared" si="611"/>
        <v>10048</v>
      </c>
      <c r="F3228" s="25">
        <f t="shared" si="612"/>
        <v>9958.5</v>
      </c>
      <c r="G3228" s="25">
        <f t="shared" si="601"/>
        <v>1.1095044434402772</v>
      </c>
      <c r="H3228" s="25">
        <f t="shared" si="608"/>
        <v>0.99623085886831275</v>
      </c>
      <c r="I3228" s="4">
        <f t="shared" si="602"/>
        <v>11090.80280102076</v>
      </c>
      <c r="J3228" s="25">
        <f t="shared" si="609"/>
        <v>13327.342985081024</v>
      </c>
      <c r="K3228" s="15">
        <f t="shared" si="603"/>
        <v>13277.110348459852</v>
      </c>
      <c r="L3228" s="36">
        <f t="shared" si="604"/>
        <v>-2228.1103484598516</v>
      </c>
      <c r="M3228" s="36">
        <f t="shared" si="605"/>
        <v>2228.1103484598516</v>
      </c>
      <c r="N3228" s="36">
        <f t="shared" si="606"/>
        <v>0.20165719508189445</v>
      </c>
      <c r="O3228" s="36">
        <f t="shared" si="607"/>
        <v>4964475.7249138812</v>
      </c>
      <c r="P3228" s="35">
        <f t="shared" si="610"/>
        <v>4964475.7249138812</v>
      </c>
    </row>
    <row r="3229" spans="1:16" x14ac:dyDescent="0.4">
      <c r="A3229" s="1">
        <v>3228</v>
      </c>
      <c r="B3229" s="21">
        <v>43041</v>
      </c>
      <c r="C3229" s="43">
        <v>4</v>
      </c>
      <c r="D3229" s="23">
        <v>7426</v>
      </c>
      <c r="E3229" s="25">
        <f t="shared" si="611"/>
        <v>9869</v>
      </c>
      <c r="F3229" s="25">
        <f t="shared" si="612"/>
        <v>9656.875</v>
      </c>
      <c r="G3229" s="25">
        <f t="shared" si="601"/>
        <v>0.76898582616011912</v>
      </c>
      <c r="H3229" s="25">
        <f t="shared" si="608"/>
        <v>1.0011677938160828</v>
      </c>
      <c r="I3229" s="4">
        <f t="shared" si="602"/>
        <v>7417.3380784601786</v>
      </c>
      <c r="J3229" s="25">
        <f t="shared" si="609"/>
        <v>13327.659405107945</v>
      </c>
      <c r="K3229" s="15">
        <f t="shared" si="603"/>
        <v>13343.223363344086</v>
      </c>
      <c r="L3229" s="36">
        <f t="shared" si="604"/>
        <v>-5917.2233633440865</v>
      </c>
      <c r="M3229" s="36">
        <f t="shared" si="605"/>
        <v>5917.2233633440865</v>
      </c>
      <c r="N3229" s="36">
        <f t="shared" si="606"/>
        <v>0.79682512299273989</v>
      </c>
      <c r="O3229" s="36">
        <f t="shared" si="607"/>
        <v>35013532.331705101</v>
      </c>
      <c r="P3229" s="35">
        <f t="shared" si="610"/>
        <v>35013532.331705101</v>
      </c>
    </row>
    <row r="3230" spans="1:16" x14ac:dyDescent="0.4">
      <c r="A3230" s="1">
        <v>3229</v>
      </c>
      <c r="B3230" s="21">
        <v>43042</v>
      </c>
      <c r="C3230" s="43">
        <v>1</v>
      </c>
      <c r="D3230" s="23">
        <v>9836</v>
      </c>
      <c r="E3230" s="25">
        <f t="shared" si="611"/>
        <v>9444.75</v>
      </c>
      <c r="F3230" s="25">
        <f t="shared" si="612"/>
        <v>9166.75</v>
      </c>
      <c r="G3230" s="25">
        <f t="shared" si="601"/>
        <v>1.0730084271961164</v>
      </c>
      <c r="H3230" s="25">
        <f t="shared" si="608"/>
        <v>1.0029760598604931</v>
      </c>
      <c r="I3230" s="4">
        <f t="shared" si="602"/>
        <v>9806.8143335027544</v>
      </c>
      <c r="J3230" s="25">
        <f t="shared" si="609"/>
        <v>13327.975825134867</v>
      </c>
      <c r="K3230" s="15">
        <f t="shared" si="603"/>
        <v>13367.640679009673</v>
      </c>
      <c r="L3230" s="36">
        <f t="shared" si="604"/>
        <v>-3531.6406790096735</v>
      </c>
      <c r="M3230" s="36">
        <f t="shared" si="605"/>
        <v>3531.6406790096735</v>
      </c>
      <c r="N3230" s="36">
        <f t="shared" si="606"/>
        <v>0.35905252938284604</v>
      </c>
      <c r="O3230" s="36">
        <f t="shared" si="607"/>
        <v>12472485.885635907</v>
      </c>
      <c r="P3230" s="35">
        <f t="shared" si="610"/>
        <v>12472485.885635907</v>
      </c>
    </row>
    <row r="3231" spans="1:16" x14ac:dyDescent="0.4">
      <c r="A3231" s="1">
        <v>3230</v>
      </c>
      <c r="B3231" s="21">
        <v>43043</v>
      </c>
      <c r="C3231" s="43">
        <v>2</v>
      </c>
      <c r="D3231" s="23">
        <v>9468</v>
      </c>
      <c r="E3231" s="25">
        <f t="shared" si="611"/>
        <v>8888.75</v>
      </c>
      <c r="F3231" s="25">
        <f t="shared" si="612"/>
        <v>9280</v>
      </c>
      <c r="G3231" s="25">
        <f t="shared" si="601"/>
        <v>1.0202586206896551</v>
      </c>
      <c r="H3231" s="25">
        <f t="shared" si="608"/>
        <v>0.99962528745511148</v>
      </c>
      <c r="I3231" s="4">
        <f t="shared" si="602"/>
        <v>9471.5491082703975</v>
      </c>
      <c r="J3231" s="25">
        <f t="shared" si="609"/>
        <v>13328.292245161787</v>
      </c>
      <c r="K3231" s="15">
        <f t="shared" si="603"/>
        <v>13323.297966855584</v>
      </c>
      <c r="L3231" s="36">
        <f t="shared" si="604"/>
        <v>-3855.2979668555836</v>
      </c>
      <c r="M3231" s="36">
        <f t="shared" si="605"/>
        <v>3855.2979668555836</v>
      </c>
      <c r="N3231" s="36">
        <f t="shared" si="606"/>
        <v>0.40719243418415541</v>
      </c>
      <c r="O3231" s="36">
        <f t="shared" si="607"/>
        <v>14863322.413240796</v>
      </c>
      <c r="P3231" s="35">
        <f t="shared" si="610"/>
        <v>14863322.413240796</v>
      </c>
    </row>
    <row r="3232" spans="1:16" x14ac:dyDescent="0.4">
      <c r="A3232" s="1">
        <v>3231</v>
      </c>
      <c r="B3232" s="21">
        <v>43044</v>
      </c>
      <c r="C3232" s="43">
        <v>3</v>
      </c>
      <c r="D3232" s="23">
        <v>8825</v>
      </c>
      <c r="E3232" s="25">
        <f t="shared" si="611"/>
        <v>9671.25</v>
      </c>
      <c r="F3232" s="25">
        <f t="shared" si="612"/>
        <v>9832</v>
      </c>
      <c r="G3232" s="25">
        <f t="shared" si="601"/>
        <v>0.89757933279088686</v>
      </c>
      <c r="H3232" s="25">
        <f t="shared" si="608"/>
        <v>0.99623085886831275</v>
      </c>
      <c r="I3232" s="4">
        <f t="shared" si="602"/>
        <v>8858.3885165180745</v>
      </c>
      <c r="J3232" s="25">
        <f t="shared" si="609"/>
        <v>13328.608665188709</v>
      </c>
      <c r="K3232" s="15">
        <f t="shared" si="603"/>
        <v>13278.371258040583</v>
      </c>
      <c r="L3232" s="36">
        <f t="shared" si="604"/>
        <v>-4453.3712580405827</v>
      </c>
      <c r="M3232" s="36">
        <f t="shared" si="605"/>
        <v>4453.3712580405827</v>
      </c>
      <c r="N3232" s="36">
        <f t="shared" si="606"/>
        <v>0.50463130402726153</v>
      </c>
      <c r="O3232" s="36">
        <f t="shared" si="607"/>
        <v>19832515.561941963</v>
      </c>
      <c r="P3232" s="35">
        <f t="shared" si="610"/>
        <v>19832515.561941963</v>
      </c>
    </row>
    <row r="3233" spans="1:16" x14ac:dyDescent="0.4">
      <c r="A3233" s="1">
        <v>3232</v>
      </c>
      <c r="B3233" s="21">
        <v>43045</v>
      </c>
      <c r="C3233" s="43">
        <v>4</v>
      </c>
      <c r="D3233" s="23">
        <v>10556</v>
      </c>
      <c r="E3233" s="25">
        <f t="shared" si="611"/>
        <v>9992.75</v>
      </c>
      <c r="F3233" s="25">
        <f t="shared" si="612"/>
        <v>10240.5</v>
      </c>
      <c r="G3233" s="25">
        <f t="shared" si="601"/>
        <v>1.0308090425272203</v>
      </c>
      <c r="H3233" s="25">
        <f t="shared" si="608"/>
        <v>1.0011677938160828</v>
      </c>
      <c r="I3233" s="4">
        <f t="shared" si="602"/>
        <v>10543.687147350613</v>
      </c>
      <c r="J3233" s="25">
        <f t="shared" si="609"/>
        <v>13328.925085215629</v>
      </c>
      <c r="K3233" s="15">
        <f t="shared" si="603"/>
        <v>13344.490521505175</v>
      </c>
      <c r="L3233" s="36">
        <f t="shared" si="604"/>
        <v>-2788.4905215051749</v>
      </c>
      <c r="M3233" s="36">
        <f t="shared" si="605"/>
        <v>2788.4905215051749</v>
      </c>
      <c r="N3233" s="36">
        <f t="shared" si="606"/>
        <v>0.2641616636514944</v>
      </c>
      <c r="O3233" s="36">
        <f t="shared" si="607"/>
        <v>7775679.3885242026</v>
      </c>
      <c r="P3233" s="35">
        <f t="shared" si="610"/>
        <v>7775679.3885242026</v>
      </c>
    </row>
    <row r="3234" spans="1:16" x14ac:dyDescent="0.4">
      <c r="A3234" s="1">
        <v>3233</v>
      </c>
      <c r="B3234" s="21">
        <v>43046</v>
      </c>
      <c r="C3234" s="43">
        <v>1</v>
      </c>
      <c r="D3234" s="23">
        <v>11122</v>
      </c>
      <c r="E3234" s="25">
        <f t="shared" si="611"/>
        <v>10488.25</v>
      </c>
      <c r="F3234" s="25">
        <f t="shared" si="612"/>
        <v>10525</v>
      </c>
      <c r="G3234" s="25">
        <f t="shared" si="601"/>
        <v>1.0567220902612826</v>
      </c>
      <c r="H3234" s="25">
        <f t="shared" si="608"/>
        <v>1.0029760598604931</v>
      </c>
      <c r="I3234" s="4">
        <f t="shared" si="602"/>
        <v>11088.998476740304</v>
      </c>
      <c r="J3234" s="25">
        <f t="shared" si="609"/>
        <v>13329.241505242549</v>
      </c>
      <c r="K3234" s="15">
        <f t="shared" si="603"/>
        <v>13368.910125857121</v>
      </c>
      <c r="L3234" s="36">
        <f t="shared" si="604"/>
        <v>-2246.9101258571209</v>
      </c>
      <c r="M3234" s="36">
        <f t="shared" si="605"/>
        <v>2246.9101258571209</v>
      </c>
      <c r="N3234" s="36">
        <f t="shared" si="606"/>
        <v>0.20202392787782061</v>
      </c>
      <c r="O3234" s="36">
        <f t="shared" si="607"/>
        <v>5048605.1136792628</v>
      </c>
      <c r="P3234" s="35">
        <f t="shared" si="610"/>
        <v>5048605.1136792628</v>
      </c>
    </row>
    <row r="3235" spans="1:16" x14ac:dyDescent="0.4">
      <c r="A3235" s="1">
        <v>3234</v>
      </c>
      <c r="B3235" s="21">
        <v>43047</v>
      </c>
      <c r="C3235" s="43">
        <v>2</v>
      </c>
      <c r="D3235" s="23">
        <v>11450</v>
      </c>
      <c r="E3235" s="25">
        <f t="shared" si="611"/>
        <v>10561.75</v>
      </c>
      <c r="F3235" s="25">
        <f t="shared" si="612"/>
        <v>10631.5</v>
      </c>
      <c r="G3235" s="25">
        <f t="shared" si="601"/>
        <v>1.0769881954568969</v>
      </c>
      <c r="H3235" s="25">
        <f t="shared" si="608"/>
        <v>0.99962528745511148</v>
      </c>
      <c r="I3235" s="4">
        <f t="shared" si="602"/>
        <v>11454.292066930297</v>
      </c>
      <c r="J3235" s="25">
        <f t="shared" si="609"/>
        <v>13329.557925269472</v>
      </c>
      <c r="K3235" s="15">
        <f t="shared" si="603"/>
        <v>13324.563172697055</v>
      </c>
      <c r="L3235" s="36">
        <f t="shared" si="604"/>
        <v>-1874.5631726970551</v>
      </c>
      <c r="M3235" s="36">
        <f t="shared" si="605"/>
        <v>1874.5631726970551</v>
      </c>
      <c r="N3235" s="36">
        <f t="shared" si="606"/>
        <v>0.16371730765913145</v>
      </c>
      <c r="O3235" s="36">
        <f t="shared" si="607"/>
        <v>3513987.0884320489</v>
      </c>
      <c r="P3235" s="35">
        <f t="shared" si="610"/>
        <v>3513987.0884320489</v>
      </c>
    </row>
    <row r="3236" spans="1:16" x14ac:dyDescent="0.4">
      <c r="A3236" s="1">
        <v>3235</v>
      </c>
      <c r="B3236" s="21">
        <v>43048</v>
      </c>
      <c r="C3236" s="43">
        <v>3</v>
      </c>
      <c r="D3236" s="23">
        <v>9119</v>
      </c>
      <c r="E3236" s="25">
        <f t="shared" si="611"/>
        <v>10701.25</v>
      </c>
      <c r="F3236" s="25">
        <f t="shared" si="612"/>
        <v>10549.875</v>
      </c>
      <c r="G3236" s="25">
        <f t="shared" si="601"/>
        <v>0.86437043092927646</v>
      </c>
      <c r="H3236" s="25">
        <f t="shared" si="608"/>
        <v>0.99623085886831275</v>
      </c>
      <c r="I3236" s="4">
        <f t="shared" si="602"/>
        <v>9153.5008365017929</v>
      </c>
      <c r="J3236" s="25">
        <f t="shared" si="609"/>
        <v>13329.874345296392</v>
      </c>
      <c r="K3236" s="15">
        <f t="shared" si="603"/>
        <v>13279.632167621312</v>
      </c>
      <c r="L3236" s="36">
        <f t="shared" si="604"/>
        <v>-4160.632167621312</v>
      </c>
      <c r="M3236" s="36">
        <f t="shared" si="605"/>
        <v>4160.632167621312</v>
      </c>
      <c r="N3236" s="36">
        <f t="shared" si="606"/>
        <v>0.45625969597777299</v>
      </c>
      <c r="O3236" s="36">
        <f t="shared" si="607"/>
        <v>17310860.034245215</v>
      </c>
      <c r="P3236" s="35">
        <f t="shared" si="610"/>
        <v>17310860.034245215</v>
      </c>
    </row>
    <row r="3237" spans="1:16" x14ac:dyDescent="0.4">
      <c r="A3237" s="1">
        <v>3236</v>
      </c>
      <c r="B3237" s="21">
        <v>43049</v>
      </c>
      <c r="C3237" s="43">
        <v>4</v>
      </c>
      <c r="D3237" s="23">
        <v>11114</v>
      </c>
      <c r="E3237" s="25">
        <f t="shared" si="611"/>
        <v>10398.5</v>
      </c>
      <c r="F3237" s="25">
        <f t="shared" si="612"/>
        <v>10576.25</v>
      </c>
      <c r="G3237" s="25">
        <f t="shared" si="601"/>
        <v>1.0508450537761493</v>
      </c>
      <c r="H3237" s="25">
        <f t="shared" si="608"/>
        <v>1.0011677938160828</v>
      </c>
      <c r="I3237" s="4">
        <f t="shared" si="602"/>
        <v>11101.036278481879</v>
      </c>
      <c r="J3237" s="25">
        <f t="shared" si="609"/>
        <v>13330.190765323312</v>
      </c>
      <c r="K3237" s="15">
        <f t="shared" si="603"/>
        <v>13345.75767966626</v>
      </c>
      <c r="L3237" s="36">
        <f t="shared" si="604"/>
        <v>-2231.7576796662597</v>
      </c>
      <c r="M3237" s="36">
        <f t="shared" si="605"/>
        <v>2231.7576796662597</v>
      </c>
      <c r="N3237" s="36">
        <f t="shared" si="606"/>
        <v>0.20080598161474353</v>
      </c>
      <c r="O3237" s="36">
        <f t="shared" si="607"/>
        <v>4980742.3407493271</v>
      </c>
      <c r="P3237" s="35">
        <f t="shared" si="610"/>
        <v>4980742.3407493271</v>
      </c>
    </row>
    <row r="3238" spans="1:16" x14ac:dyDescent="0.4">
      <c r="A3238" s="1">
        <v>3237</v>
      </c>
      <c r="B3238" s="21">
        <v>43050</v>
      </c>
      <c r="C3238" s="43">
        <v>1</v>
      </c>
      <c r="D3238" s="23">
        <v>9911</v>
      </c>
      <c r="E3238" s="25">
        <f t="shared" si="611"/>
        <v>10754</v>
      </c>
      <c r="F3238" s="25">
        <f t="shared" si="612"/>
        <v>11669.25</v>
      </c>
      <c r="G3238" s="25">
        <f t="shared" si="601"/>
        <v>0.84932622062257646</v>
      </c>
      <c r="H3238" s="25">
        <f t="shared" si="608"/>
        <v>1.0029760598604931</v>
      </c>
      <c r="I3238" s="4">
        <f t="shared" si="602"/>
        <v>9881.5917913120975</v>
      </c>
      <c r="J3238" s="25">
        <f t="shared" si="609"/>
        <v>13330.507185350234</v>
      </c>
      <c r="K3238" s="15">
        <f t="shared" si="603"/>
        <v>13370.17957270457</v>
      </c>
      <c r="L3238" s="36">
        <f t="shared" si="604"/>
        <v>-3459.1795727045701</v>
      </c>
      <c r="M3238" s="36">
        <f t="shared" si="605"/>
        <v>3459.1795727045701</v>
      </c>
      <c r="N3238" s="36">
        <f t="shared" si="606"/>
        <v>0.34902427330285241</v>
      </c>
      <c r="O3238" s="36">
        <f t="shared" si="607"/>
        <v>11965923.316216571</v>
      </c>
      <c r="P3238" s="35">
        <f t="shared" si="610"/>
        <v>11965923.316216571</v>
      </c>
    </row>
    <row r="3239" spans="1:16" x14ac:dyDescent="0.4">
      <c r="A3239" s="1">
        <v>3238</v>
      </c>
      <c r="B3239" s="21">
        <v>43051</v>
      </c>
      <c r="C3239" s="43">
        <v>2</v>
      </c>
      <c r="D3239" s="23">
        <v>12872</v>
      </c>
      <c r="E3239" s="25">
        <f t="shared" si="611"/>
        <v>12584.5</v>
      </c>
      <c r="F3239" s="25">
        <f t="shared" si="612"/>
        <v>12620.25</v>
      </c>
      <c r="G3239" s="25">
        <f t="shared" si="601"/>
        <v>1.0199480992848795</v>
      </c>
      <c r="H3239" s="25">
        <f t="shared" si="608"/>
        <v>0.99962528745511148</v>
      </c>
      <c r="I3239" s="4">
        <f t="shared" si="602"/>
        <v>12876.825107906268</v>
      </c>
      <c r="J3239" s="25">
        <f t="shared" si="609"/>
        <v>13330.823605377154</v>
      </c>
      <c r="K3239" s="15">
        <f t="shared" si="603"/>
        <v>13325.828378538523</v>
      </c>
      <c r="L3239" s="36">
        <f t="shared" si="604"/>
        <v>-453.82837853852288</v>
      </c>
      <c r="M3239" s="36">
        <f t="shared" si="605"/>
        <v>453.82837853852288</v>
      </c>
      <c r="N3239" s="36">
        <f t="shared" si="606"/>
        <v>3.5257021328350131E-2</v>
      </c>
      <c r="O3239" s="36">
        <f t="shared" si="607"/>
        <v>205960.19716690481</v>
      </c>
      <c r="P3239" s="35">
        <f t="shared" si="610"/>
        <v>205960.19716690481</v>
      </c>
    </row>
    <row r="3240" spans="1:16" x14ac:dyDescent="0.4">
      <c r="A3240" s="1">
        <v>3239</v>
      </c>
      <c r="B3240" s="21">
        <v>43052</v>
      </c>
      <c r="C3240" s="43">
        <v>3</v>
      </c>
      <c r="D3240" s="23">
        <v>16441</v>
      </c>
      <c r="E3240" s="25">
        <f t="shared" si="611"/>
        <v>12656</v>
      </c>
      <c r="F3240" s="25">
        <f t="shared" si="612"/>
        <v>13179.75</v>
      </c>
      <c r="G3240" s="25">
        <f t="shared" si="601"/>
        <v>1.2474439955234355</v>
      </c>
      <c r="H3240" s="25">
        <f t="shared" si="608"/>
        <v>0.99623085886831275</v>
      </c>
      <c r="I3240" s="4">
        <f t="shared" si="602"/>
        <v>16503.202900858207</v>
      </c>
      <c r="J3240" s="25">
        <f t="shared" si="609"/>
        <v>13331.140025404075</v>
      </c>
      <c r="K3240" s="15">
        <f t="shared" si="603"/>
        <v>13280.893077202041</v>
      </c>
      <c r="L3240" s="36">
        <f t="shared" si="604"/>
        <v>3160.1069227979588</v>
      </c>
      <c r="M3240" s="36">
        <f t="shared" si="605"/>
        <v>3160.1069227979588</v>
      </c>
      <c r="N3240" s="36">
        <f t="shared" si="606"/>
        <v>0.19220892420156674</v>
      </c>
      <c r="O3240" s="36">
        <f t="shared" si="607"/>
        <v>9986275.7635155842</v>
      </c>
      <c r="P3240" s="35">
        <f t="shared" si="610"/>
        <v>9986275.7635155842</v>
      </c>
    </row>
    <row r="3241" spans="1:16" x14ac:dyDescent="0.4">
      <c r="A3241" s="1">
        <v>3240</v>
      </c>
      <c r="B3241" s="21">
        <v>43053</v>
      </c>
      <c r="C3241" s="43">
        <v>4</v>
      </c>
      <c r="D3241" s="23">
        <v>11400</v>
      </c>
      <c r="E3241" s="25">
        <f t="shared" si="611"/>
        <v>13703.5</v>
      </c>
      <c r="F3241" s="25">
        <f t="shared" si="612"/>
        <v>13704.5</v>
      </c>
      <c r="G3241" s="25">
        <f t="shared" si="601"/>
        <v>0.83184355503666674</v>
      </c>
      <c r="H3241" s="25">
        <f t="shared" si="608"/>
        <v>1.0011677938160828</v>
      </c>
      <c r="I3241" s="4">
        <f t="shared" si="602"/>
        <v>11386.702679025861</v>
      </c>
      <c r="J3241" s="25">
        <f t="shared" si="609"/>
        <v>13331.456445430997</v>
      </c>
      <c r="K3241" s="15">
        <f t="shared" si="603"/>
        <v>13347.024837827348</v>
      </c>
      <c r="L3241" s="36">
        <f t="shared" si="604"/>
        <v>-1947.0248378273482</v>
      </c>
      <c r="M3241" s="36">
        <f t="shared" si="605"/>
        <v>1947.0248378273482</v>
      </c>
      <c r="N3241" s="36">
        <f t="shared" si="606"/>
        <v>0.17079165244099545</v>
      </c>
      <c r="O3241" s="36">
        <f t="shared" si="607"/>
        <v>3790905.7191166114</v>
      </c>
      <c r="P3241" s="35">
        <f t="shared" si="610"/>
        <v>3790905.7191166114</v>
      </c>
    </row>
    <row r="3242" spans="1:16" x14ac:dyDescent="0.4">
      <c r="A3242" s="1">
        <v>3241</v>
      </c>
      <c r="B3242" s="21">
        <v>43054</v>
      </c>
      <c r="C3242" s="43">
        <v>1</v>
      </c>
      <c r="D3242" s="23">
        <v>14101</v>
      </c>
      <c r="E3242" s="25">
        <f t="shared" si="611"/>
        <v>13705.5</v>
      </c>
      <c r="F3242" s="25">
        <f t="shared" si="612"/>
        <v>13031.25</v>
      </c>
      <c r="G3242" s="25">
        <f t="shared" si="601"/>
        <v>1.0820911270983213</v>
      </c>
      <c r="H3242" s="25">
        <f t="shared" si="608"/>
        <v>1.0029760598604931</v>
      </c>
      <c r="I3242" s="4">
        <f t="shared" si="602"/>
        <v>14059.159100927443</v>
      </c>
      <c r="J3242" s="25">
        <f t="shared" si="609"/>
        <v>13331.772865457917</v>
      </c>
      <c r="K3242" s="15">
        <f t="shared" si="603"/>
        <v>13371.449019552017</v>
      </c>
      <c r="L3242" s="36">
        <f t="shared" si="604"/>
        <v>729.55098044798251</v>
      </c>
      <c r="M3242" s="36">
        <f t="shared" si="605"/>
        <v>729.55098044798251</v>
      </c>
      <c r="N3242" s="36">
        <f t="shared" si="606"/>
        <v>5.173753495837051E-2</v>
      </c>
      <c r="O3242" s="36">
        <f t="shared" si="607"/>
        <v>532244.63307261257</v>
      </c>
      <c r="P3242" s="35">
        <f t="shared" si="610"/>
        <v>532244.63307261257</v>
      </c>
    </row>
    <row r="3243" spans="1:16" x14ac:dyDescent="0.4">
      <c r="A3243" s="1">
        <v>3242</v>
      </c>
      <c r="B3243" s="21">
        <v>43055</v>
      </c>
      <c r="C3243" s="43">
        <v>2</v>
      </c>
      <c r="D3243" s="23">
        <v>12880</v>
      </c>
      <c r="E3243" s="25">
        <f t="shared" si="611"/>
        <v>12357</v>
      </c>
      <c r="F3243" s="25">
        <f t="shared" si="612"/>
        <v>12331.5</v>
      </c>
      <c r="G3243" s="25">
        <f t="shared" si="601"/>
        <v>1.0444795848031465</v>
      </c>
      <c r="H3243" s="25">
        <f t="shared" si="608"/>
        <v>0.99962528745511148</v>
      </c>
      <c r="I3243" s="4">
        <f t="shared" si="602"/>
        <v>12884.828106730323</v>
      </c>
      <c r="J3243" s="25">
        <f t="shared" si="609"/>
        <v>13332.089285484839</v>
      </c>
      <c r="K3243" s="15">
        <f t="shared" si="603"/>
        <v>13327.093584379994</v>
      </c>
      <c r="L3243" s="36">
        <f t="shared" si="604"/>
        <v>-447.09358437999435</v>
      </c>
      <c r="M3243" s="36">
        <f t="shared" si="605"/>
        <v>447.09358437999435</v>
      </c>
      <c r="N3243" s="36">
        <f t="shared" si="606"/>
        <v>3.4712234812111366E-2</v>
      </c>
      <c r="O3243" s="36">
        <f t="shared" si="607"/>
        <v>199892.67319375114</v>
      </c>
      <c r="P3243" s="35">
        <f t="shared" si="610"/>
        <v>199892.67319375114</v>
      </c>
    </row>
    <row r="3244" spans="1:16" x14ac:dyDescent="0.4">
      <c r="A3244" s="1">
        <v>3243</v>
      </c>
      <c r="B3244" s="21">
        <v>43056</v>
      </c>
      <c r="C3244" s="43">
        <v>3</v>
      </c>
      <c r="D3244" s="23">
        <v>11047</v>
      </c>
      <c r="E3244" s="25">
        <f t="shared" si="611"/>
        <v>12306</v>
      </c>
      <c r="F3244" s="25">
        <f t="shared" si="612"/>
        <v>12308.25</v>
      </c>
      <c r="G3244" s="25">
        <f t="shared" si="601"/>
        <v>0.89752808075884061</v>
      </c>
      <c r="H3244" s="25">
        <f t="shared" si="608"/>
        <v>0.99623085886831275</v>
      </c>
      <c r="I3244" s="4">
        <f t="shared" si="602"/>
        <v>11088.795234218149</v>
      </c>
      <c r="J3244" s="25">
        <f t="shared" si="609"/>
        <v>13332.405705511759</v>
      </c>
      <c r="K3244" s="15">
        <f t="shared" si="603"/>
        <v>13282.153986782772</v>
      </c>
      <c r="L3244" s="36">
        <f t="shared" si="604"/>
        <v>-2235.1539867827723</v>
      </c>
      <c r="M3244" s="36">
        <f t="shared" si="605"/>
        <v>2235.1539867827723</v>
      </c>
      <c r="N3244" s="36">
        <f t="shared" si="606"/>
        <v>0.20233131047187222</v>
      </c>
      <c r="O3244" s="36">
        <f t="shared" si="607"/>
        <v>4995913.3446309213</v>
      </c>
      <c r="P3244" s="35">
        <f t="shared" si="610"/>
        <v>4995913.3446309213</v>
      </c>
    </row>
    <row r="3245" spans="1:16" x14ac:dyDescent="0.4">
      <c r="A3245" s="1">
        <v>3244</v>
      </c>
      <c r="B3245" s="21">
        <v>43057</v>
      </c>
      <c r="C3245" s="43">
        <v>4</v>
      </c>
      <c r="D3245" s="23">
        <v>11196</v>
      </c>
      <c r="E3245" s="25">
        <f t="shared" si="611"/>
        <v>12310.5</v>
      </c>
      <c r="F3245" s="25">
        <f t="shared" si="612"/>
        <v>12739.125</v>
      </c>
      <c r="G3245" s="25">
        <f t="shared" ref="G3245:G3308" si="613">D3245/F3245</f>
        <v>0.8788672691413264</v>
      </c>
      <c r="H3245" s="25">
        <f t="shared" si="608"/>
        <v>1.0011677938160828</v>
      </c>
      <c r="I3245" s="4">
        <f t="shared" ref="I3245:I3308" si="614">D3245/H3245</f>
        <v>11182.940631085397</v>
      </c>
      <c r="J3245" s="25">
        <f t="shared" si="609"/>
        <v>13332.722125538679</v>
      </c>
      <c r="K3245" s="15">
        <f t="shared" ref="K3245:K3308" si="615">H3245*J3245</f>
        <v>13348.291995988433</v>
      </c>
      <c r="L3245" s="36">
        <f t="shared" ref="L3245:L3308" si="616">D3245-K3245</f>
        <v>-2152.291995988433</v>
      </c>
      <c r="M3245" s="36">
        <f t="shared" ref="M3245:M3308" si="617">ABS(L3245)</f>
        <v>2152.291995988433</v>
      </c>
      <c r="N3245" s="36">
        <f t="shared" ref="N3245:N3308" si="618">M3245/D3245</f>
        <v>0.19223758449342918</v>
      </c>
      <c r="O3245" s="36">
        <f t="shared" ref="O3245:O3308" si="619">L3245^2</f>
        <v>4632360.8359958725</v>
      </c>
      <c r="P3245" s="35">
        <f t="shared" si="610"/>
        <v>4632360.8359958725</v>
      </c>
    </row>
    <row r="3246" spans="1:16" x14ac:dyDescent="0.4">
      <c r="A3246" s="1">
        <v>3245</v>
      </c>
      <c r="B3246" s="21">
        <v>43058</v>
      </c>
      <c r="C3246" s="43">
        <v>1</v>
      </c>
      <c r="D3246" s="23">
        <v>14119</v>
      </c>
      <c r="E3246" s="25">
        <f t="shared" si="611"/>
        <v>13167.75</v>
      </c>
      <c r="F3246" s="25">
        <f t="shared" si="612"/>
        <v>13746.5</v>
      </c>
      <c r="G3246" s="25">
        <f t="shared" si="613"/>
        <v>1.0270978067144365</v>
      </c>
      <c r="H3246" s="25">
        <f t="shared" si="608"/>
        <v>1.0029760598604931</v>
      </c>
      <c r="I3246" s="4">
        <f t="shared" si="614"/>
        <v>14077.105690801685</v>
      </c>
      <c r="J3246" s="25">
        <f t="shared" si="609"/>
        <v>13333.0385455656</v>
      </c>
      <c r="K3246" s="15">
        <f t="shared" si="615"/>
        <v>13372.718466399465</v>
      </c>
      <c r="L3246" s="36">
        <f t="shared" si="616"/>
        <v>746.28153360053511</v>
      </c>
      <c r="M3246" s="36">
        <f t="shared" si="617"/>
        <v>746.28153360053511</v>
      </c>
      <c r="N3246" s="36">
        <f t="shared" si="618"/>
        <v>5.2856543211313486E-2</v>
      </c>
      <c r="O3246" s="36">
        <f t="shared" si="619"/>
        <v>556936.12739316665</v>
      </c>
      <c r="P3246" s="35">
        <f t="shared" si="610"/>
        <v>556936.12739316665</v>
      </c>
    </row>
    <row r="3247" spans="1:16" x14ac:dyDescent="0.4">
      <c r="A3247" s="1">
        <v>3246</v>
      </c>
      <c r="B3247" s="21">
        <v>43059</v>
      </c>
      <c r="C3247" s="43">
        <v>2</v>
      </c>
      <c r="D3247" s="23">
        <v>16309</v>
      </c>
      <c r="E3247" s="25">
        <f t="shared" si="611"/>
        <v>14325.25</v>
      </c>
      <c r="F3247" s="25">
        <f t="shared" si="612"/>
        <v>15003.625</v>
      </c>
      <c r="G3247" s="25">
        <f t="shared" si="613"/>
        <v>1.0870039740396071</v>
      </c>
      <c r="H3247" s="25">
        <f t="shared" si="608"/>
        <v>0.99962528745511148</v>
      </c>
      <c r="I3247" s="4">
        <f t="shared" si="614"/>
        <v>16315.113477691371</v>
      </c>
      <c r="J3247" s="25">
        <f t="shared" si="609"/>
        <v>13333.354965592522</v>
      </c>
      <c r="K3247" s="15">
        <f t="shared" si="615"/>
        <v>13328.358790221462</v>
      </c>
      <c r="L3247" s="36">
        <f t="shared" si="616"/>
        <v>2980.6412097785378</v>
      </c>
      <c r="M3247" s="36">
        <f t="shared" si="617"/>
        <v>2980.6412097785378</v>
      </c>
      <c r="N3247" s="36">
        <f t="shared" si="618"/>
        <v>0.18276051319998393</v>
      </c>
      <c r="O3247" s="36">
        <f t="shared" si="619"/>
        <v>8884222.0214300659</v>
      </c>
      <c r="P3247" s="35">
        <f t="shared" si="610"/>
        <v>8884222.0214300659</v>
      </c>
    </row>
    <row r="3248" spans="1:16" x14ac:dyDescent="0.4">
      <c r="A3248" s="1">
        <v>3247</v>
      </c>
      <c r="B3248" s="21">
        <v>43060</v>
      </c>
      <c r="C3248" s="43">
        <v>3</v>
      </c>
      <c r="D3248" s="23">
        <v>15677</v>
      </c>
      <c r="E3248" s="25">
        <f t="shared" si="611"/>
        <v>15682</v>
      </c>
      <c r="F3248" s="25">
        <f t="shared" si="612"/>
        <v>15494.375</v>
      </c>
      <c r="G3248" s="25">
        <f t="shared" si="613"/>
        <v>1.011786535436247</v>
      </c>
      <c r="H3248" s="25">
        <f t="shared" si="608"/>
        <v>0.99623085886831275</v>
      </c>
      <c r="I3248" s="4">
        <f t="shared" si="614"/>
        <v>15736.31238226106</v>
      </c>
      <c r="J3248" s="25">
        <f t="shared" si="609"/>
        <v>13333.671385619442</v>
      </c>
      <c r="K3248" s="15">
        <f t="shared" si="615"/>
        <v>13283.414896363502</v>
      </c>
      <c r="L3248" s="36">
        <f t="shared" si="616"/>
        <v>2393.5851036364984</v>
      </c>
      <c r="M3248" s="36">
        <f t="shared" si="617"/>
        <v>2393.5851036364984</v>
      </c>
      <c r="N3248" s="36">
        <f t="shared" si="618"/>
        <v>0.15268132318916236</v>
      </c>
      <c r="O3248" s="36">
        <f t="shared" si="619"/>
        <v>5729249.6483505471</v>
      </c>
      <c r="P3248" s="35">
        <f t="shared" si="610"/>
        <v>5729249.6483505471</v>
      </c>
    </row>
    <row r="3249" spans="1:16" x14ac:dyDescent="0.4">
      <c r="A3249" s="1">
        <v>3248</v>
      </c>
      <c r="B3249" s="21">
        <v>43061</v>
      </c>
      <c r="C3249" s="43">
        <v>4</v>
      </c>
      <c r="D3249" s="23">
        <v>16623</v>
      </c>
      <c r="E3249" s="25">
        <f t="shared" si="611"/>
        <v>15306.75</v>
      </c>
      <c r="F3249" s="25">
        <f t="shared" si="612"/>
        <v>15334.375</v>
      </c>
      <c r="G3249" s="25">
        <f t="shared" si="613"/>
        <v>1.0840350519665785</v>
      </c>
      <c r="H3249" s="25">
        <f t="shared" si="608"/>
        <v>1.0011677938160828</v>
      </c>
      <c r="I3249" s="4">
        <f t="shared" si="614"/>
        <v>16603.610406442709</v>
      </c>
      <c r="J3249" s="25">
        <f t="shared" si="609"/>
        <v>13333.987805646364</v>
      </c>
      <c r="K3249" s="15">
        <f t="shared" si="615"/>
        <v>13349.559154149521</v>
      </c>
      <c r="L3249" s="36">
        <f t="shared" si="616"/>
        <v>3273.4408458504786</v>
      </c>
      <c r="M3249" s="36">
        <f t="shared" si="617"/>
        <v>3273.4408458504786</v>
      </c>
      <c r="N3249" s="36">
        <f t="shared" si="618"/>
        <v>0.19692238740603252</v>
      </c>
      <c r="O3249" s="36">
        <f t="shared" si="619"/>
        <v>10715414.971282296</v>
      </c>
      <c r="P3249" s="35">
        <f t="shared" si="610"/>
        <v>10715414.971282296</v>
      </c>
    </row>
    <row r="3250" spans="1:16" x14ac:dyDescent="0.4">
      <c r="A3250" s="1">
        <v>3249</v>
      </c>
      <c r="B3250" s="21">
        <v>43062</v>
      </c>
      <c r="C3250" s="43">
        <v>1</v>
      </c>
      <c r="D3250" s="23">
        <v>12618</v>
      </c>
      <c r="E3250" s="25">
        <f t="shared" si="611"/>
        <v>15362</v>
      </c>
      <c r="F3250" s="25">
        <f t="shared" si="612"/>
        <v>14817.25</v>
      </c>
      <c r="G3250" s="25">
        <f t="shared" si="613"/>
        <v>0.85157502235570026</v>
      </c>
      <c r="H3250" s="25">
        <f t="shared" si="608"/>
        <v>1.0029760598604931</v>
      </c>
      <c r="I3250" s="4">
        <f t="shared" si="614"/>
        <v>12580.559501844016</v>
      </c>
      <c r="J3250" s="25">
        <f t="shared" si="609"/>
        <v>13334.304225673284</v>
      </c>
      <c r="K3250" s="15">
        <f t="shared" si="615"/>
        <v>13373.987913246914</v>
      </c>
      <c r="L3250" s="36">
        <f t="shared" si="616"/>
        <v>-755.9879132469141</v>
      </c>
      <c r="M3250" s="36">
        <f t="shared" si="617"/>
        <v>755.9879132469141</v>
      </c>
      <c r="N3250" s="36">
        <f t="shared" si="618"/>
        <v>5.9913450090895076E-2</v>
      </c>
      <c r="O3250" s="36">
        <f t="shared" si="619"/>
        <v>571517.72497542377</v>
      </c>
      <c r="P3250" s="35">
        <f t="shared" si="610"/>
        <v>571517.72497542377</v>
      </c>
    </row>
    <row r="3251" spans="1:16" x14ac:dyDescent="0.4">
      <c r="A3251" s="1">
        <v>3250</v>
      </c>
      <c r="B3251" s="21">
        <v>43063</v>
      </c>
      <c r="C3251" s="43">
        <v>2</v>
      </c>
      <c r="D3251" s="23">
        <v>16530</v>
      </c>
      <c r="E3251" s="25">
        <f t="shared" si="611"/>
        <v>14272.5</v>
      </c>
      <c r="F3251" s="25">
        <f t="shared" si="612"/>
        <v>13497.875</v>
      </c>
      <c r="G3251" s="25">
        <f t="shared" si="613"/>
        <v>1.2246372114129076</v>
      </c>
      <c r="H3251" s="25">
        <f t="shared" si="608"/>
        <v>0.99962528745511148</v>
      </c>
      <c r="I3251" s="4">
        <f t="shared" si="614"/>
        <v>16536.19632020592</v>
      </c>
      <c r="J3251" s="25">
        <f t="shared" si="609"/>
        <v>13334.620645700204</v>
      </c>
      <c r="K3251" s="15">
        <f t="shared" si="615"/>
        <v>13329.623996062932</v>
      </c>
      <c r="L3251" s="36">
        <f t="shared" si="616"/>
        <v>3200.3760039370682</v>
      </c>
      <c r="M3251" s="36">
        <f t="shared" si="617"/>
        <v>3200.3760039370682</v>
      </c>
      <c r="N3251" s="36">
        <f t="shared" si="618"/>
        <v>0.19361016357756008</v>
      </c>
      <c r="O3251" s="36">
        <f t="shared" si="619"/>
        <v>10242406.566576198</v>
      </c>
      <c r="P3251" s="35">
        <f t="shared" si="610"/>
        <v>10242406.566576198</v>
      </c>
    </row>
    <row r="3252" spans="1:16" x14ac:dyDescent="0.4">
      <c r="A3252" s="1">
        <v>3251</v>
      </c>
      <c r="B3252" s="21">
        <v>43064</v>
      </c>
      <c r="C3252" s="43">
        <v>3</v>
      </c>
      <c r="D3252" s="23">
        <v>11319</v>
      </c>
      <c r="E3252" s="25">
        <f t="shared" si="611"/>
        <v>12723.25</v>
      </c>
      <c r="F3252" s="25">
        <f t="shared" si="612"/>
        <v>12723.875</v>
      </c>
      <c r="G3252" s="25">
        <f t="shared" si="613"/>
        <v>0.88958748808833787</v>
      </c>
      <c r="H3252" s="25">
        <f t="shared" si="608"/>
        <v>0.99623085886831275</v>
      </c>
      <c r="I3252" s="4">
        <f t="shared" si="614"/>
        <v>11361.824319373154</v>
      </c>
      <c r="J3252" s="25">
        <f t="shared" si="609"/>
        <v>13334.937065727127</v>
      </c>
      <c r="K3252" s="15">
        <f t="shared" si="615"/>
        <v>13284.675805944233</v>
      </c>
      <c r="L3252" s="36">
        <f t="shared" si="616"/>
        <v>-1965.6758059442327</v>
      </c>
      <c r="M3252" s="36">
        <f t="shared" si="617"/>
        <v>1965.6758059442327</v>
      </c>
      <c r="N3252" s="36">
        <f t="shared" si="618"/>
        <v>0.17366161374187056</v>
      </c>
      <c r="O3252" s="36">
        <f t="shared" si="619"/>
        <v>3863881.3740745089</v>
      </c>
      <c r="P3252" s="35">
        <f t="shared" si="610"/>
        <v>3863881.3740745089</v>
      </c>
    </row>
    <row r="3253" spans="1:16" x14ac:dyDescent="0.4">
      <c r="A3253" s="1">
        <v>3252</v>
      </c>
      <c r="B3253" s="21">
        <v>43065</v>
      </c>
      <c r="C3253" s="43">
        <v>4</v>
      </c>
      <c r="D3253" s="23">
        <v>10426</v>
      </c>
      <c r="E3253" s="25">
        <f t="shared" si="611"/>
        <v>12724.5</v>
      </c>
      <c r="F3253" s="25">
        <f t="shared" si="612"/>
        <v>12307.5</v>
      </c>
      <c r="G3253" s="25">
        <f t="shared" si="613"/>
        <v>0.84712573633963029</v>
      </c>
      <c r="H3253" s="25">
        <f t="shared" si="608"/>
        <v>1.0011677938160828</v>
      </c>
      <c r="I3253" s="4">
        <f t="shared" si="614"/>
        <v>10413.838783466985</v>
      </c>
      <c r="J3253" s="25">
        <f t="shared" si="609"/>
        <v>13335.253485754047</v>
      </c>
      <c r="K3253" s="15">
        <f t="shared" si="615"/>
        <v>13350.826312310606</v>
      </c>
      <c r="L3253" s="36">
        <f t="shared" si="616"/>
        <v>-2924.8263123106062</v>
      </c>
      <c r="M3253" s="36">
        <f t="shared" si="617"/>
        <v>2924.8263123106062</v>
      </c>
      <c r="N3253" s="36">
        <f t="shared" si="618"/>
        <v>0.28053196933729196</v>
      </c>
      <c r="O3253" s="36">
        <f t="shared" si="619"/>
        <v>8554608.95718446</v>
      </c>
      <c r="P3253" s="35">
        <f t="shared" si="610"/>
        <v>8554608.95718446</v>
      </c>
    </row>
    <row r="3254" spans="1:16" x14ac:dyDescent="0.4">
      <c r="A3254" s="1">
        <v>3253</v>
      </c>
      <c r="B3254" s="21">
        <v>43066</v>
      </c>
      <c r="C3254" s="43">
        <v>1</v>
      </c>
      <c r="D3254" s="23">
        <v>12623</v>
      </c>
      <c r="E3254" s="25">
        <f t="shared" si="611"/>
        <v>11890.5</v>
      </c>
      <c r="F3254" s="25">
        <f t="shared" si="612"/>
        <v>12179.375</v>
      </c>
      <c r="G3254" s="25">
        <f t="shared" si="613"/>
        <v>1.0364242828552368</v>
      </c>
      <c r="H3254" s="25">
        <f t="shared" si="608"/>
        <v>1.0029760598604931</v>
      </c>
      <c r="I3254" s="4">
        <f t="shared" si="614"/>
        <v>12585.544665697973</v>
      </c>
      <c r="J3254" s="25">
        <f t="shared" si="609"/>
        <v>13335.569905780967</v>
      </c>
      <c r="K3254" s="15">
        <f t="shared" si="615"/>
        <v>13375.257360094362</v>
      </c>
      <c r="L3254" s="36">
        <f t="shared" si="616"/>
        <v>-752.2573600943615</v>
      </c>
      <c r="M3254" s="36">
        <f t="shared" si="617"/>
        <v>752.2573600943615</v>
      </c>
      <c r="N3254" s="36">
        <f t="shared" si="618"/>
        <v>5.9594182056116732E-2</v>
      </c>
      <c r="O3254" s="36">
        <f t="shared" si="619"/>
        <v>565891.13581613789</v>
      </c>
      <c r="P3254" s="35">
        <f t="shared" si="610"/>
        <v>565891.13581613789</v>
      </c>
    </row>
    <row r="3255" spans="1:16" x14ac:dyDescent="0.4">
      <c r="A3255" s="1">
        <v>3254</v>
      </c>
      <c r="B3255" s="21">
        <v>43067</v>
      </c>
      <c r="C3255" s="43">
        <v>2</v>
      </c>
      <c r="D3255" s="23">
        <v>13194</v>
      </c>
      <c r="E3255" s="25">
        <f t="shared" si="611"/>
        <v>12468.25</v>
      </c>
      <c r="F3255" s="25">
        <f t="shared" si="612"/>
        <v>12532.375</v>
      </c>
      <c r="G3255" s="25">
        <f t="shared" si="613"/>
        <v>1.0527932654425038</v>
      </c>
      <c r="H3255" s="25">
        <f t="shared" si="608"/>
        <v>0.99962528745511148</v>
      </c>
      <c r="I3255" s="4">
        <f t="shared" si="614"/>
        <v>13198.945810574525</v>
      </c>
      <c r="J3255" s="25">
        <f t="shared" si="609"/>
        <v>13335.886325807889</v>
      </c>
      <c r="K3255" s="15">
        <f t="shared" si="615"/>
        <v>13330.889201904401</v>
      </c>
      <c r="L3255" s="36">
        <f t="shared" si="616"/>
        <v>-136.88920190440149</v>
      </c>
      <c r="M3255" s="36">
        <f t="shared" si="617"/>
        <v>136.88920190440149</v>
      </c>
      <c r="N3255" s="36">
        <f t="shared" si="618"/>
        <v>1.0375110042777132E-2</v>
      </c>
      <c r="O3255" s="36">
        <f t="shared" si="619"/>
        <v>18738.653598023997</v>
      </c>
      <c r="P3255" s="35">
        <f t="shared" si="610"/>
        <v>18738.653598023997</v>
      </c>
    </row>
    <row r="3256" spans="1:16" x14ac:dyDescent="0.4">
      <c r="A3256" s="1">
        <v>3255</v>
      </c>
      <c r="B3256" s="21">
        <v>43068</v>
      </c>
      <c r="C3256" s="43">
        <v>3</v>
      </c>
      <c r="D3256" s="23">
        <v>13630</v>
      </c>
      <c r="E3256" s="25">
        <f t="shared" si="611"/>
        <v>12596.5</v>
      </c>
      <c r="F3256" s="25">
        <f t="shared" si="612"/>
        <v>12738.875</v>
      </c>
      <c r="G3256" s="25">
        <f t="shared" si="613"/>
        <v>1.0699531944539844</v>
      </c>
      <c r="H3256" s="25">
        <f t="shared" si="608"/>
        <v>0.99623085886831275</v>
      </c>
      <c r="I3256" s="4">
        <f t="shared" si="614"/>
        <v>13681.567759789388</v>
      </c>
      <c r="J3256" s="25">
        <f t="shared" si="609"/>
        <v>13336.202745834809</v>
      </c>
      <c r="K3256" s="15">
        <f t="shared" si="615"/>
        <v>13285.936715524964</v>
      </c>
      <c r="L3256" s="36">
        <f t="shared" si="616"/>
        <v>344.0632844750362</v>
      </c>
      <c r="M3256" s="36">
        <f t="shared" si="617"/>
        <v>344.0632844750362</v>
      </c>
      <c r="N3256" s="36">
        <f t="shared" si="618"/>
        <v>2.5243087635732662E-2</v>
      </c>
      <c r="O3256" s="36">
        <f t="shared" si="619"/>
        <v>118379.54372374968</v>
      </c>
      <c r="P3256" s="35">
        <f t="shared" si="610"/>
        <v>118379.54372374968</v>
      </c>
    </row>
    <row r="3257" spans="1:16" x14ac:dyDescent="0.4">
      <c r="A3257" s="1">
        <v>3256</v>
      </c>
      <c r="B3257" s="21">
        <v>43069</v>
      </c>
      <c r="C3257" s="43">
        <v>4</v>
      </c>
      <c r="D3257" s="23">
        <v>10939</v>
      </c>
      <c r="E3257" s="25">
        <f t="shared" si="611"/>
        <v>12881.25</v>
      </c>
      <c r="F3257" s="25">
        <f t="shared" si="612"/>
        <v>12789.75</v>
      </c>
      <c r="G3257" s="25">
        <f t="shared" si="613"/>
        <v>0.85529427862155238</v>
      </c>
      <c r="H3257" s="25">
        <f t="shared" si="608"/>
        <v>1.0011677938160828</v>
      </c>
      <c r="I3257" s="4">
        <f t="shared" si="614"/>
        <v>10926.240404023149</v>
      </c>
      <c r="J3257" s="25">
        <f t="shared" si="609"/>
        <v>13336.51916586173</v>
      </c>
      <c r="K3257" s="15">
        <f t="shared" si="615"/>
        <v>13352.093470471693</v>
      </c>
      <c r="L3257" s="36">
        <f t="shared" si="616"/>
        <v>-2413.0934704716929</v>
      </c>
      <c r="M3257" s="36">
        <f t="shared" si="617"/>
        <v>2413.0934704716929</v>
      </c>
      <c r="N3257" s="36">
        <f t="shared" si="618"/>
        <v>0.22059543564052408</v>
      </c>
      <c r="O3257" s="36">
        <f t="shared" si="619"/>
        <v>5823020.0972331185</v>
      </c>
      <c r="P3257" s="35">
        <f t="shared" si="610"/>
        <v>5823020.0972331185</v>
      </c>
    </row>
    <row r="3258" spans="1:16" x14ac:dyDescent="0.4">
      <c r="A3258" s="1">
        <v>3257</v>
      </c>
      <c r="B3258" s="21">
        <v>43070</v>
      </c>
      <c r="C3258" s="43">
        <v>1</v>
      </c>
      <c r="D3258" s="23">
        <v>13762</v>
      </c>
      <c r="E3258" s="25">
        <f t="shared" si="611"/>
        <v>12698.25</v>
      </c>
      <c r="F3258" s="25">
        <f t="shared" si="612"/>
        <v>12463.375</v>
      </c>
      <c r="G3258" s="25">
        <f t="shared" si="613"/>
        <v>1.104195292206164</v>
      </c>
      <c r="H3258" s="25">
        <f t="shared" si="608"/>
        <v>1.0029760598604931</v>
      </c>
      <c r="I3258" s="4">
        <f t="shared" si="614"/>
        <v>13721.16499162921</v>
      </c>
      <c r="J3258" s="25">
        <f t="shared" si="609"/>
        <v>13336.835585888652</v>
      </c>
      <c r="K3258" s="15">
        <f t="shared" si="615"/>
        <v>13376.526806941811</v>
      </c>
      <c r="L3258" s="36">
        <f t="shared" si="616"/>
        <v>385.47319305818928</v>
      </c>
      <c r="M3258" s="36">
        <f t="shared" si="617"/>
        <v>385.47319305818928</v>
      </c>
      <c r="N3258" s="36">
        <f t="shared" si="618"/>
        <v>2.8009968976761321E-2</v>
      </c>
      <c r="O3258" s="36">
        <f t="shared" si="619"/>
        <v>148589.58256647608</v>
      </c>
      <c r="P3258" s="35">
        <f t="shared" si="610"/>
        <v>148589.58256647608</v>
      </c>
    </row>
    <row r="3259" spans="1:16" x14ac:dyDescent="0.4">
      <c r="A3259" s="1">
        <v>3258</v>
      </c>
      <c r="B3259" s="21">
        <v>43071</v>
      </c>
      <c r="C3259" s="43">
        <v>2</v>
      </c>
      <c r="D3259" s="23">
        <v>12462</v>
      </c>
      <c r="E3259" s="25">
        <f t="shared" si="611"/>
        <v>12228.5</v>
      </c>
      <c r="F3259" s="25">
        <f t="shared" si="612"/>
        <v>12575</v>
      </c>
      <c r="G3259" s="25">
        <f t="shared" si="613"/>
        <v>0.99101391650099402</v>
      </c>
      <c r="H3259" s="25">
        <f t="shared" si="608"/>
        <v>0.99962528745511148</v>
      </c>
      <c r="I3259" s="4">
        <f t="shared" si="614"/>
        <v>12466.671418173393</v>
      </c>
      <c r="J3259" s="25">
        <f t="shared" si="609"/>
        <v>13337.152005915572</v>
      </c>
      <c r="K3259" s="15">
        <f t="shared" si="615"/>
        <v>13332.154407745869</v>
      </c>
      <c r="L3259" s="36">
        <f t="shared" si="616"/>
        <v>-870.15440774586932</v>
      </c>
      <c r="M3259" s="36">
        <f t="shared" si="617"/>
        <v>870.15440774586932</v>
      </c>
      <c r="N3259" s="36">
        <f t="shared" si="618"/>
        <v>6.9824619462836565E-2</v>
      </c>
      <c r="O3259" s="36">
        <f t="shared" si="619"/>
        <v>757168.69331956457</v>
      </c>
      <c r="P3259" s="35">
        <f t="shared" si="610"/>
        <v>757168.69331956457</v>
      </c>
    </row>
    <row r="3260" spans="1:16" x14ac:dyDescent="0.4">
      <c r="A3260" s="1">
        <v>3259</v>
      </c>
      <c r="B3260" s="21">
        <v>43072</v>
      </c>
      <c r="C3260" s="43">
        <v>3</v>
      </c>
      <c r="D3260" s="23">
        <v>11751</v>
      </c>
      <c r="E3260" s="25">
        <f t="shared" si="611"/>
        <v>12921.5</v>
      </c>
      <c r="F3260" s="25">
        <f t="shared" si="612"/>
        <v>12943.375</v>
      </c>
      <c r="G3260" s="25">
        <f t="shared" si="613"/>
        <v>0.90787758216075787</v>
      </c>
      <c r="H3260" s="25">
        <f t="shared" si="608"/>
        <v>0.99623085886831275</v>
      </c>
      <c r="I3260" s="4">
        <f t="shared" si="614"/>
        <v>11795.458748736984</v>
      </c>
      <c r="J3260" s="25">
        <f t="shared" si="609"/>
        <v>13337.468425942492</v>
      </c>
      <c r="K3260" s="15">
        <f t="shared" si="615"/>
        <v>13287.197625105693</v>
      </c>
      <c r="L3260" s="36">
        <f t="shared" si="616"/>
        <v>-1536.1976251056931</v>
      </c>
      <c r="M3260" s="36">
        <f t="shared" si="617"/>
        <v>1536.1976251056931</v>
      </c>
      <c r="N3260" s="36">
        <f t="shared" si="618"/>
        <v>0.13072909753260939</v>
      </c>
      <c r="O3260" s="36">
        <f t="shared" si="619"/>
        <v>2359903.1433803714</v>
      </c>
      <c r="P3260" s="35">
        <f t="shared" si="610"/>
        <v>2359903.1433803714</v>
      </c>
    </row>
    <row r="3261" spans="1:16" x14ac:dyDescent="0.4">
      <c r="A3261" s="1">
        <v>3260</v>
      </c>
      <c r="B3261" s="21">
        <v>43073</v>
      </c>
      <c r="C3261" s="43">
        <v>4</v>
      </c>
      <c r="D3261" s="23">
        <v>13711</v>
      </c>
      <c r="E3261" s="25">
        <f t="shared" si="611"/>
        <v>12965.25</v>
      </c>
      <c r="F3261" s="25">
        <f t="shared" si="612"/>
        <v>13139.375</v>
      </c>
      <c r="G3261" s="25">
        <f t="shared" si="613"/>
        <v>1.043504732911573</v>
      </c>
      <c r="H3261" s="25">
        <f t="shared" si="608"/>
        <v>1.0011677938160828</v>
      </c>
      <c r="I3261" s="4">
        <f t="shared" si="614"/>
        <v>13695.007055449436</v>
      </c>
      <c r="J3261" s="25">
        <f t="shared" si="609"/>
        <v>13337.784845969414</v>
      </c>
      <c r="K3261" s="15">
        <f t="shared" si="615"/>
        <v>13353.360628632779</v>
      </c>
      <c r="L3261" s="36">
        <f t="shared" si="616"/>
        <v>357.63937136722052</v>
      </c>
      <c r="M3261" s="36">
        <f t="shared" si="617"/>
        <v>357.63937136722052</v>
      </c>
      <c r="N3261" s="36">
        <f t="shared" si="618"/>
        <v>2.608412014931227E-2</v>
      </c>
      <c r="O3261" s="36">
        <f t="shared" si="619"/>
        <v>127905.91995194067</v>
      </c>
      <c r="P3261" s="35">
        <f t="shared" si="610"/>
        <v>127905.91995194067</v>
      </c>
    </row>
    <row r="3262" spans="1:16" x14ac:dyDescent="0.4">
      <c r="A3262" s="1">
        <v>3261</v>
      </c>
      <c r="B3262" s="21">
        <v>43074</v>
      </c>
      <c r="C3262" s="43">
        <v>1</v>
      </c>
      <c r="D3262" s="23">
        <v>13937</v>
      </c>
      <c r="E3262" s="25">
        <f t="shared" si="611"/>
        <v>13313.5</v>
      </c>
      <c r="F3262" s="25">
        <f t="shared" si="612"/>
        <v>13067.5</v>
      </c>
      <c r="G3262" s="25">
        <f t="shared" si="613"/>
        <v>1.0665391237803712</v>
      </c>
      <c r="H3262" s="25">
        <f t="shared" si="608"/>
        <v>1.0029760598604931</v>
      </c>
      <c r="I3262" s="4">
        <f t="shared" si="614"/>
        <v>13895.645726517678</v>
      </c>
      <c r="J3262" s="25">
        <f t="shared" si="609"/>
        <v>13338.101265996334</v>
      </c>
      <c r="K3262" s="15">
        <f t="shared" si="615"/>
        <v>13377.796253789258</v>
      </c>
      <c r="L3262" s="36">
        <f t="shared" si="616"/>
        <v>559.20374621074188</v>
      </c>
      <c r="M3262" s="36">
        <f t="shared" si="617"/>
        <v>559.20374621074188</v>
      </c>
      <c r="N3262" s="36">
        <f t="shared" si="618"/>
        <v>4.0123681295166955E-2</v>
      </c>
      <c r="O3262" s="36">
        <f t="shared" si="619"/>
        <v>312708.82977612782</v>
      </c>
      <c r="P3262" s="35">
        <f t="shared" si="610"/>
        <v>312708.82977612782</v>
      </c>
    </row>
    <row r="3263" spans="1:16" x14ac:dyDescent="0.4">
      <c r="A3263" s="1">
        <v>3262</v>
      </c>
      <c r="B3263" s="21">
        <v>43075</v>
      </c>
      <c r="C3263" s="43">
        <v>2</v>
      </c>
      <c r="D3263" s="23">
        <v>13855</v>
      </c>
      <c r="E3263" s="25">
        <f t="shared" si="611"/>
        <v>12821.5</v>
      </c>
      <c r="F3263" s="25">
        <f t="shared" si="612"/>
        <v>12706.5</v>
      </c>
      <c r="G3263" s="25">
        <f t="shared" si="613"/>
        <v>1.0903868099004446</v>
      </c>
      <c r="H3263" s="25">
        <f t="shared" si="608"/>
        <v>0.99962528745511148</v>
      </c>
      <c r="I3263" s="4">
        <f t="shared" si="614"/>
        <v>13860.193588412161</v>
      </c>
      <c r="J3263" s="25">
        <f t="shared" si="609"/>
        <v>13338.417686023255</v>
      </c>
      <c r="K3263" s="15">
        <f t="shared" si="615"/>
        <v>13333.419613587339</v>
      </c>
      <c r="L3263" s="36">
        <f t="shared" si="616"/>
        <v>521.58038641266103</v>
      </c>
      <c r="M3263" s="36">
        <f t="shared" si="617"/>
        <v>521.58038641266103</v>
      </c>
      <c r="N3263" s="36">
        <f t="shared" si="618"/>
        <v>3.7645643191097873E-2</v>
      </c>
      <c r="O3263" s="36">
        <f t="shared" si="619"/>
        <v>272046.09949038079</v>
      </c>
      <c r="P3263" s="35">
        <f t="shared" si="610"/>
        <v>272046.09949038079</v>
      </c>
    </row>
    <row r="3264" spans="1:16" x14ac:dyDescent="0.4">
      <c r="A3264" s="1">
        <v>3263</v>
      </c>
      <c r="B3264" s="21">
        <v>43076</v>
      </c>
      <c r="C3264" s="43">
        <v>3</v>
      </c>
      <c r="D3264" s="23">
        <v>9783</v>
      </c>
      <c r="E3264" s="25">
        <f t="shared" si="611"/>
        <v>12591.5</v>
      </c>
      <c r="F3264" s="25">
        <f t="shared" si="612"/>
        <v>12294.5</v>
      </c>
      <c r="G3264" s="25">
        <f t="shared" si="613"/>
        <v>0.79572166415877021</v>
      </c>
      <c r="H3264" s="25">
        <f t="shared" si="608"/>
        <v>0.99623085886831275</v>
      </c>
      <c r="I3264" s="4">
        <f t="shared" si="614"/>
        <v>9820.013014968421</v>
      </c>
      <c r="J3264" s="25">
        <f t="shared" si="609"/>
        <v>13338.734106050177</v>
      </c>
      <c r="K3264" s="15">
        <f t="shared" si="615"/>
        <v>13288.458534686424</v>
      </c>
      <c r="L3264" s="36">
        <f t="shared" si="616"/>
        <v>-3505.4585346864242</v>
      </c>
      <c r="M3264" s="36">
        <f t="shared" si="617"/>
        <v>3505.4585346864242</v>
      </c>
      <c r="N3264" s="36">
        <f t="shared" si="618"/>
        <v>0.3583214284663625</v>
      </c>
      <c r="O3264" s="36">
        <f t="shared" si="619"/>
        <v>12288239.538405892</v>
      </c>
      <c r="P3264" s="35">
        <f t="shared" si="610"/>
        <v>12288239.538405892</v>
      </c>
    </row>
    <row r="3265" spans="1:16" x14ac:dyDescent="0.4">
      <c r="A3265" s="1">
        <v>3264</v>
      </c>
      <c r="B3265" s="21">
        <v>43077</v>
      </c>
      <c r="C3265" s="43">
        <v>4</v>
      </c>
      <c r="D3265" s="23">
        <v>12791</v>
      </c>
      <c r="E3265" s="25">
        <f t="shared" si="611"/>
        <v>11997.5</v>
      </c>
      <c r="F3265" s="25">
        <f t="shared" si="612"/>
        <v>11683.375</v>
      </c>
      <c r="G3265" s="25">
        <f t="shared" si="613"/>
        <v>1.094803513539538</v>
      </c>
      <c r="H3265" s="25">
        <f t="shared" si="608"/>
        <v>1.0011677938160828</v>
      </c>
      <c r="I3265" s="4">
        <f t="shared" si="614"/>
        <v>12776.080172580683</v>
      </c>
      <c r="J3265" s="25">
        <f t="shared" si="609"/>
        <v>13339.050526077097</v>
      </c>
      <c r="K3265" s="15">
        <f t="shared" si="615"/>
        <v>13354.627786793866</v>
      </c>
      <c r="L3265" s="36">
        <f t="shared" si="616"/>
        <v>-563.62778679386611</v>
      </c>
      <c r="M3265" s="36">
        <f t="shared" si="617"/>
        <v>563.62778679386611</v>
      </c>
      <c r="N3265" s="36">
        <f t="shared" si="618"/>
        <v>4.4064403627071071E-2</v>
      </c>
      <c r="O3265" s="36">
        <f t="shared" si="619"/>
        <v>317676.28204615181</v>
      </c>
      <c r="P3265" s="35">
        <f t="shared" si="610"/>
        <v>317676.28204615181</v>
      </c>
    </row>
    <row r="3266" spans="1:16" x14ac:dyDescent="0.4">
      <c r="A3266" s="1">
        <v>3265</v>
      </c>
      <c r="B3266" s="21">
        <v>43078</v>
      </c>
      <c r="C3266" s="43">
        <v>1</v>
      </c>
      <c r="D3266" s="23">
        <v>11561</v>
      </c>
      <c r="E3266" s="25">
        <f t="shared" si="611"/>
        <v>11369.25</v>
      </c>
      <c r="F3266" s="25">
        <f t="shared" si="612"/>
        <v>11876.625</v>
      </c>
      <c r="G3266" s="25">
        <f t="shared" si="613"/>
        <v>0.97342468925304959</v>
      </c>
      <c r="H3266" s="25">
        <f t="shared" ref="H3266:H3329" si="620">VLOOKUP(C3266,$Q$38:$S$42,3,FALSE)</f>
        <v>1.0029760598604931</v>
      </c>
      <c r="I3266" s="4">
        <f t="shared" si="614"/>
        <v>11526.695863117664</v>
      </c>
      <c r="J3266" s="25">
        <f t="shared" si="609"/>
        <v>13339.366946104019</v>
      </c>
      <c r="K3266" s="15">
        <f t="shared" si="615"/>
        <v>13379.065700636707</v>
      </c>
      <c r="L3266" s="36">
        <f t="shared" si="616"/>
        <v>-1818.0657006367073</v>
      </c>
      <c r="M3266" s="36">
        <f t="shared" si="617"/>
        <v>1818.0657006367073</v>
      </c>
      <c r="N3266" s="36">
        <f t="shared" si="618"/>
        <v>0.15725851575440769</v>
      </c>
      <c r="O3266" s="36">
        <f t="shared" si="619"/>
        <v>3305362.8918316416</v>
      </c>
      <c r="P3266" s="35">
        <f t="shared" si="610"/>
        <v>3305362.8918316416</v>
      </c>
    </row>
    <row r="3267" spans="1:16" x14ac:dyDescent="0.4">
      <c r="A3267" s="1">
        <v>3266</v>
      </c>
      <c r="B3267" s="21">
        <v>43079</v>
      </c>
      <c r="C3267" s="43">
        <v>2</v>
      </c>
      <c r="D3267" s="23">
        <v>11342</v>
      </c>
      <c r="E3267" s="25">
        <f t="shared" si="611"/>
        <v>12384</v>
      </c>
      <c r="F3267" s="25">
        <f t="shared" si="612"/>
        <v>12568.5</v>
      </c>
      <c r="G3267" s="25">
        <f t="shared" si="613"/>
        <v>0.90241476707642121</v>
      </c>
      <c r="H3267" s="25">
        <f t="shared" si="620"/>
        <v>0.99962528745511148</v>
      </c>
      <c r="I3267" s="4">
        <f t="shared" si="614"/>
        <v>11346.251582805538</v>
      </c>
      <c r="J3267" s="25">
        <f t="shared" ref="J3267:J3330" si="621">INTERCEPT($I$2:$I$3896,$A$2:$A$3896)+SLOPE($I$2:$I$3896,$A$2:$A$3896)*A3267</f>
        <v>13339.683366130939</v>
      </c>
      <c r="K3267" s="15">
        <f t="shared" si="615"/>
        <v>13334.684819428809</v>
      </c>
      <c r="L3267" s="36">
        <f t="shared" si="616"/>
        <v>-1992.6848194288086</v>
      </c>
      <c r="M3267" s="36">
        <f t="shared" si="617"/>
        <v>1992.6848194288086</v>
      </c>
      <c r="N3267" s="36">
        <f t="shared" si="618"/>
        <v>0.17569077935362445</v>
      </c>
      <c r="O3267" s="36">
        <f t="shared" si="619"/>
        <v>3970792.7895820234</v>
      </c>
      <c r="P3267" s="35">
        <f t="shared" ref="P3267:P3330" si="622">(D3267-K3267)^2</f>
        <v>3970792.7895820234</v>
      </c>
    </row>
    <row r="3268" spans="1:16" x14ac:dyDescent="0.4">
      <c r="A3268" s="1">
        <v>3267</v>
      </c>
      <c r="B3268" s="21">
        <v>43080</v>
      </c>
      <c r="C3268" s="43">
        <v>3</v>
      </c>
      <c r="D3268" s="23">
        <v>13842</v>
      </c>
      <c r="E3268" s="25">
        <f t="shared" si="611"/>
        <v>12753</v>
      </c>
      <c r="F3268" s="25">
        <f t="shared" si="612"/>
        <v>13102.875</v>
      </c>
      <c r="G3268" s="25">
        <f t="shared" si="613"/>
        <v>1.0564093758049282</v>
      </c>
      <c r="H3268" s="25">
        <f t="shared" si="620"/>
        <v>0.99623085886831275</v>
      </c>
      <c r="I3268" s="4">
        <f t="shared" si="614"/>
        <v>13894.369840866084</v>
      </c>
      <c r="J3268" s="25">
        <f t="shared" si="621"/>
        <v>13339.999786157859</v>
      </c>
      <c r="K3268" s="15">
        <f t="shared" si="615"/>
        <v>13289.719444267153</v>
      </c>
      <c r="L3268" s="36">
        <f t="shared" si="616"/>
        <v>552.28055573284655</v>
      </c>
      <c r="M3268" s="36">
        <f t="shared" si="617"/>
        <v>552.28055573284655</v>
      </c>
      <c r="N3268" s="36">
        <f t="shared" si="618"/>
        <v>3.9898898694758454E-2</v>
      </c>
      <c r="O3268" s="36">
        <f t="shared" si="619"/>
        <v>305013.81224058184</v>
      </c>
      <c r="P3268" s="35">
        <f t="shared" si="622"/>
        <v>305013.81224058184</v>
      </c>
    </row>
    <row r="3269" spans="1:16" x14ac:dyDescent="0.4">
      <c r="A3269" s="1">
        <v>3268</v>
      </c>
      <c r="B3269" s="21">
        <v>43081</v>
      </c>
      <c r="C3269" s="43">
        <v>4</v>
      </c>
      <c r="D3269" s="23">
        <v>14267</v>
      </c>
      <c r="E3269" s="25">
        <f t="shared" ref="E3269:E3332" si="623">AVERAGE(D3267:D3270)</f>
        <v>13452.75</v>
      </c>
      <c r="F3269" s="25">
        <f t="shared" ref="F3269:F3332" si="624">AVERAGE(E3269:E3270)</f>
        <v>13461.375</v>
      </c>
      <c r="G3269" s="25">
        <f t="shared" si="613"/>
        <v>1.0598471552868856</v>
      </c>
      <c r="H3269" s="25">
        <f t="shared" si="620"/>
        <v>1.0011677938160828</v>
      </c>
      <c r="I3269" s="4">
        <f t="shared" si="614"/>
        <v>14250.358519444031</v>
      </c>
      <c r="J3269" s="25">
        <f t="shared" si="621"/>
        <v>13340.316206184782</v>
      </c>
      <c r="K3269" s="15">
        <f t="shared" si="615"/>
        <v>13355.894944954953</v>
      </c>
      <c r="L3269" s="36">
        <f t="shared" si="616"/>
        <v>911.10505504504727</v>
      </c>
      <c r="M3269" s="36">
        <f t="shared" si="617"/>
        <v>911.10505504504727</v>
      </c>
      <c r="N3269" s="36">
        <f t="shared" si="618"/>
        <v>6.3861011778583249E-2</v>
      </c>
      <c r="O3269" s="36">
        <f t="shared" si="619"/>
        <v>830112.42132863856</v>
      </c>
      <c r="P3269" s="35">
        <f t="shared" si="622"/>
        <v>830112.42132863856</v>
      </c>
    </row>
    <row r="3270" spans="1:16" x14ac:dyDescent="0.4">
      <c r="A3270" s="1">
        <v>3269</v>
      </c>
      <c r="B3270" s="21">
        <v>43082</v>
      </c>
      <c r="C3270" s="43">
        <v>1</v>
      </c>
      <c r="D3270" s="23">
        <v>14360</v>
      </c>
      <c r="E3270" s="25">
        <f t="shared" si="623"/>
        <v>13470</v>
      </c>
      <c r="F3270" s="25">
        <f t="shared" si="624"/>
        <v>13486.875</v>
      </c>
      <c r="G3270" s="25">
        <f t="shared" si="613"/>
        <v>1.0647388664905695</v>
      </c>
      <c r="H3270" s="25">
        <f t="shared" si="620"/>
        <v>1.0029760598604931</v>
      </c>
      <c r="I3270" s="4">
        <f t="shared" si="614"/>
        <v>14317.390588562377</v>
      </c>
      <c r="J3270" s="25">
        <f t="shared" si="621"/>
        <v>13340.632626211702</v>
      </c>
      <c r="K3270" s="15">
        <f t="shared" si="615"/>
        <v>13380.335147484155</v>
      </c>
      <c r="L3270" s="36">
        <f t="shared" si="616"/>
        <v>979.66485251584527</v>
      </c>
      <c r="M3270" s="36">
        <f t="shared" si="617"/>
        <v>979.66485251584527</v>
      </c>
      <c r="N3270" s="36">
        <f t="shared" si="618"/>
        <v>6.8221786386897298E-2</v>
      </c>
      <c r="O3270" s="36">
        <f t="shared" si="619"/>
        <v>959743.22325489286</v>
      </c>
      <c r="P3270" s="35">
        <f t="shared" si="622"/>
        <v>959743.22325489286</v>
      </c>
    </row>
    <row r="3271" spans="1:16" x14ac:dyDescent="0.4">
      <c r="A3271" s="1">
        <v>3270</v>
      </c>
      <c r="B3271" s="21">
        <v>43083</v>
      </c>
      <c r="C3271" s="43">
        <v>2</v>
      </c>
      <c r="D3271" s="23">
        <v>11411</v>
      </c>
      <c r="E3271" s="25">
        <f t="shared" si="623"/>
        <v>13503.75</v>
      </c>
      <c r="F3271" s="25">
        <f t="shared" si="624"/>
        <v>13236.625</v>
      </c>
      <c r="G3271" s="25">
        <f t="shared" si="613"/>
        <v>0.86207775773658313</v>
      </c>
      <c r="H3271" s="25">
        <f t="shared" si="620"/>
        <v>0.99962528745511148</v>
      </c>
      <c r="I3271" s="4">
        <f t="shared" si="614"/>
        <v>11415.277447663022</v>
      </c>
      <c r="J3271" s="25">
        <f t="shared" si="621"/>
        <v>13340.949046238622</v>
      </c>
      <c r="K3271" s="15">
        <f t="shared" si="615"/>
        <v>13335.950025270278</v>
      </c>
      <c r="L3271" s="36">
        <f t="shared" si="616"/>
        <v>-1924.9500252702783</v>
      </c>
      <c r="M3271" s="36">
        <f t="shared" si="617"/>
        <v>1924.9500252702783</v>
      </c>
      <c r="N3271" s="36">
        <f t="shared" si="618"/>
        <v>0.16869249191747246</v>
      </c>
      <c r="O3271" s="36">
        <f t="shared" si="619"/>
        <v>3705432.599788045</v>
      </c>
      <c r="P3271" s="35">
        <f t="shared" si="622"/>
        <v>3705432.599788045</v>
      </c>
    </row>
    <row r="3272" spans="1:16" x14ac:dyDescent="0.4">
      <c r="A3272" s="1">
        <v>3271</v>
      </c>
      <c r="B3272" s="21">
        <v>43084</v>
      </c>
      <c r="C3272" s="43">
        <v>3</v>
      </c>
      <c r="D3272" s="23">
        <v>13977</v>
      </c>
      <c r="E3272" s="25">
        <f t="shared" si="623"/>
        <v>12969.5</v>
      </c>
      <c r="F3272" s="25">
        <f t="shared" si="624"/>
        <v>12570.5</v>
      </c>
      <c r="G3272" s="25">
        <f t="shared" si="613"/>
        <v>1.1118889463426276</v>
      </c>
      <c r="H3272" s="25">
        <f t="shared" si="620"/>
        <v>0.99623085886831275</v>
      </c>
      <c r="I3272" s="4">
        <f t="shared" si="614"/>
        <v>14029.880600042281</v>
      </c>
      <c r="J3272" s="25">
        <f t="shared" si="621"/>
        <v>13341.265466265544</v>
      </c>
      <c r="K3272" s="15">
        <f t="shared" si="615"/>
        <v>13290.980353847885</v>
      </c>
      <c r="L3272" s="36">
        <f t="shared" si="616"/>
        <v>686.01964615211546</v>
      </c>
      <c r="M3272" s="36">
        <f t="shared" si="617"/>
        <v>686.01964615211546</v>
      </c>
      <c r="N3272" s="36">
        <f t="shared" si="618"/>
        <v>4.9082038073414568E-2</v>
      </c>
      <c r="O3272" s="36">
        <f t="shared" si="619"/>
        <v>470622.95490667369</v>
      </c>
      <c r="P3272" s="35">
        <f t="shared" si="622"/>
        <v>470622.95490667369</v>
      </c>
    </row>
    <row r="3273" spans="1:16" x14ac:dyDescent="0.4">
      <c r="A3273" s="1">
        <v>3272</v>
      </c>
      <c r="B3273" s="21">
        <v>43085</v>
      </c>
      <c r="C3273" s="43">
        <v>4</v>
      </c>
      <c r="D3273" s="23">
        <v>12130</v>
      </c>
      <c r="E3273" s="25">
        <f t="shared" si="623"/>
        <v>12171.5</v>
      </c>
      <c r="F3273" s="25">
        <f t="shared" si="624"/>
        <v>12379.875</v>
      </c>
      <c r="G3273" s="25">
        <f t="shared" si="613"/>
        <v>0.97981603206817514</v>
      </c>
      <c r="H3273" s="25">
        <f t="shared" si="620"/>
        <v>1.0011677938160828</v>
      </c>
      <c r="I3273" s="4">
        <f t="shared" si="614"/>
        <v>12115.851183910851</v>
      </c>
      <c r="J3273" s="25">
        <f t="shared" si="621"/>
        <v>13341.581886292464</v>
      </c>
      <c r="K3273" s="15">
        <f t="shared" si="615"/>
        <v>13357.162103116039</v>
      </c>
      <c r="L3273" s="36">
        <f t="shared" si="616"/>
        <v>-1227.1621031160394</v>
      </c>
      <c r="M3273" s="36">
        <f t="shared" si="617"/>
        <v>1227.1621031160394</v>
      </c>
      <c r="N3273" s="36">
        <f t="shared" si="618"/>
        <v>0.10116752704996203</v>
      </c>
      <c r="O3273" s="36">
        <f t="shared" si="619"/>
        <v>1505926.8273241809</v>
      </c>
      <c r="P3273" s="35">
        <f t="shared" si="622"/>
        <v>1505926.8273241809</v>
      </c>
    </row>
    <row r="3274" spans="1:16" x14ac:dyDescent="0.4">
      <c r="A3274" s="1">
        <v>3273</v>
      </c>
      <c r="B3274" s="21">
        <v>43086</v>
      </c>
      <c r="C3274" s="43">
        <v>1</v>
      </c>
      <c r="D3274" s="23">
        <v>11168</v>
      </c>
      <c r="E3274" s="25">
        <f t="shared" si="623"/>
        <v>12588.25</v>
      </c>
      <c r="F3274" s="25">
        <f t="shared" si="624"/>
        <v>12516.75</v>
      </c>
      <c r="G3274" s="25">
        <f t="shared" si="613"/>
        <v>0.8922443925140312</v>
      </c>
      <c r="H3274" s="25">
        <f t="shared" si="620"/>
        <v>1.0029760598604931</v>
      </c>
      <c r="I3274" s="4">
        <f t="shared" si="614"/>
        <v>11134.861984196701</v>
      </c>
      <c r="J3274" s="25">
        <f t="shared" si="621"/>
        <v>13341.898306319385</v>
      </c>
      <c r="K3274" s="15">
        <f t="shared" si="615"/>
        <v>13381.604594331602</v>
      </c>
      <c r="L3274" s="36">
        <f t="shared" si="616"/>
        <v>-2213.6045943316021</v>
      </c>
      <c r="M3274" s="36">
        <f t="shared" si="617"/>
        <v>2213.6045943316021</v>
      </c>
      <c r="N3274" s="36">
        <f t="shared" si="618"/>
        <v>0.19820958043800163</v>
      </c>
      <c r="O3274" s="36">
        <f t="shared" si="619"/>
        <v>4900045.3000459764</v>
      </c>
      <c r="P3274" s="35">
        <f t="shared" si="622"/>
        <v>4900045.3000459764</v>
      </c>
    </row>
    <row r="3275" spans="1:16" x14ac:dyDescent="0.4">
      <c r="A3275" s="1">
        <v>3274</v>
      </c>
      <c r="B3275" s="21">
        <v>43087</v>
      </c>
      <c r="C3275" s="43">
        <v>2</v>
      </c>
      <c r="D3275" s="23">
        <v>13078</v>
      </c>
      <c r="E3275" s="25">
        <f t="shared" si="623"/>
        <v>12445.25</v>
      </c>
      <c r="F3275" s="25">
        <f t="shared" si="624"/>
        <v>12400.25</v>
      </c>
      <c r="G3275" s="25">
        <f t="shared" si="613"/>
        <v>1.0546561561258845</v>
      </c>
      <c r="H3275" s="25">
        <f t="shared" si="620"/>
        <v>0.99962528745511148</v>
      </c>
      <c r="I3275" s="4">
        <f t="shared" si="614"/>
        <v>13082.902327625712</v>
      </c>
      <c r="J3275" s="25">
        <f t="shared" si="621"/>
        <v>13342.214726346307</v>
      </c>
      <c r="K3275" s="15">
        <f t="shared" si="615"/>
        <v>13337.215231111748</v>
      </c>
      <c r="L3275" s="36">
        <f t="shared" si="616"/>
        <v>-259.21523111174793</v>
      </c>
      <c r="M3275" s="36">
        <f t="shared" si="617"/>
        <v>259.21523111174793</v>
      </c>
      <c r="N3275" s="36">
        <f t="shared" si="618"/>
        <v>1.9820708908988217E-2</v>
      </c>
      <c r="O3275" s="36">
        <f t="shared" si="619"/>
        <v>67192.536040316889</v>
      </c>
      <c r="P3275" s="35">
        <f t="shared" si="622"/>
        <v>67192.536040316889</v>
      </c>
    </row>
    <row r="3276" spans="1:16" x14ac:dyDescent="0.4">
      <c r="A3276" s="1">
        <v>3275</v>
      </c>
      <c r="B3276" s="21">
        <v>43088</v>
      </c>
      <c r="C3276" s="43">
        <v>3</v>
      </c>
      <c r="D3276" s="23">
        <v>13405</v>
      </c>
      <c r="E3276" s="25">
        <f t="shared" si="623"/>
        <v>12355.25</v>
      </c>
      <c r="F3276" s="25">
        <f t="shared" si="624"/>
        <v>12265.25</v>
      </c>
      <c r="G3276" s="25">
        <f t="shared" si="613"/>
        <v>1.0929251340168362</v>
      </c>
      <c r="H3276" s="25">
        <f t="shared" si="620"/>
        <v>0.99623085886831275</v>
      </c>
      <c r="I3276" s="4">
        <f t="shared" si="614"/>
        <v>13455.716494495726</v>
      </c>
      <c r="J3276" s="25">
        <f t="shared" si="621"/>
        <v>13342.531146373227</v>
      </c>
      <c r="K3276" s="15">
        <f t="shared" si="615"/>
        <v>13292.241263428614</v>
      </c>
      <c r="L3276" s="36">
        <f t="shared" si="616"/>
        <v>112.75873657138618</v>
      </c>
      <c r="M3276" s="36">
        <f t="shared" si="617"/>
        <v>112.75873657138618</v>
      </c>
      <c r="N3276" s="36">
        <f t="shared" si="618"/>
        <v>8.4116923962242584E-3</v>
      </c>
      <c r="O3276" s="36">
        <f t="shared" si="619"/>
        <v>12714.532673175263</v>
      </c>
      <c r="P3276" s="35">
        <f t="shared" si="622"/>
        <v>12714.532673175263</v>
      </c>
    </row>
    <row r="3277" spans="1:16" x14ac:dyDescent="0.4">
      <c r="A3277" s="1">
        <v>3276</v>
      </c>
      <c r="B3277" s="21">
        <v>43089</v>
      </c>
      <c r="C3277" s="43">
        <v>4</v>
      </c>
      <c r="D3277" s="23">
        <v>11770</v>
      </c>
      <c r="E3277" s="25">
        <f t="shared" si="623"/>
        <v>12175.25</v>
      </c>
      <c r="F3277" s="25">
        <f t="shared" si="624"/>
        <v>12685.25</v>
      </c>
      <c r="G3277" s="25">
        <f t="shared" si="613"/>
        <v>0.92784927376283477</v>
      </c>
      <c r="H3277" s="25">
        <f t="shared" si="620"/>
        <v>1.0011677938160828</v>
      </c>
      <c r="I3277" s="4">
        <f t="shared" si="614"/>
        <v>11756.271099310034</v>
      </c>
      <c r="J3277" s="25">
        <f t="shared" si="621"/>
        <v>13342.847566400147</v>
      </c>
      <c r="K3277" s="15">
        <f t="shared" si="615"/>
        <v>13358.429261277124</v>
      </c>
      <c r="L3277" s="36">
        <f t="shared" si="616"/>
        <v>-1588.4292612771242</v>
      </c>
      <c r="M3277" s="36">
        <f t="shared" si="617"/>
        <v>1588.4292612771242</v>
      </c>
      <c r="N3277" s="36">
        <f t="shared" si="618"/>
        <v>0.13495575711785252</v>
      </c>
      <c r="O3277" s="36">
        <f t="shared" si="619"/>
        <v>2523107.5180813903</v>
      </c>
      <c r="P3277" s="35">
        <f t="shared" si="622"/>
        <v>2523107.5180813903</v>
      </c>
    </row>
    <row r="3278" spans="1:16" x14ac:dyDescent="0.4">
      <c r="A3278" s="1">
        <v>3277</v>
      </c>
      <c r="B3278" s="21">
        <v>43090</v>
      </c>
      <c r="C3278" s="43">
        <v>1</v>
      </c>
      <c r="D3278" s="23">
        <v>10448</v>
      </c>
      <c r="E3278" s="25">
        <f t="shared" si="623"/>
        <v>13195.25</v>
      </c>
      <c r="F3278" s="25">
        <f t="shared" si="624"/>
        <v>13352.125</v>
      </c>
      <c r="G3278" s="25">
        <f t="shared" si="613"/>
        <v>0.78249716805377423</v>
      </c>
      <c r="H3278" s="25">
        <f t="shared" si="620"/>
        <v>1.0029760598604931</v>
      </c>
      <c r="I3278" s="4">
        <f t="shared" si="614"/>
        <v>10416.998389227001</v>
      </c>
      <c r="J3278" s="25">
        <f t="shared" si="621"/>
        <v>13343.163986427069</v>
      </c>
      <c r="K3278" s="15">
        <f t="shared" si="615"/>
        <v>13382.874041179051</v>
      </c>
      <c r="L3278" s="36">
        <f t="shared" si="616"/>
        <v>-2934.8740411790513</v>
      </c>
      <c r="M3278" s="36">
        <f t="shared" si="617"/>
        <v>2934.8740411790513</v>
      </c>
      <c r="N3278" s="36">
        <f t="shared" si="618"/>
        <v>0.28090295187395209</v>
      </c>
      <c r="O3278" s="36">
        <f t="shared" si="619"/>
        <v>8613485.6375866551</v>
      </c>
      <c r="P3278" s="35">
        <f t="shared" si="622"/>
        <v>8613485.6375866551</v>
      </c>
    </row>
    <row r="3279" spans="1:16" x14ac:dyDescent="0.4">
      <c r="A3279" s="1">
        <v>3278</v>
      </c>
      <c r="B3279" s="21">
        <v>43091</v>
      </c>
      <c r="C3279" s="43">
        <v>2</v>
      </c>
      <c r="D3279" s="23">
        <v>17158</v>
      </c>
      <c r="E3279" s="25">
        <f t="shared" si="623"/>
        <v>13509</v>
      </c>
      <c r="F3279" s="25">
        <f t="shared" si="624"/>
        <v>13634.625</v>
      </c>
      <c r="G3279" s="25">
        <f t="shared" si="613"/>
        <v>1.2584137810904223</v>
      </c>
      <c r="H3279" s="25">
        <f t="shared" si="620"/>
        <v>0.99962528745511148</v>
      </c>
      <c r="I3279" s="4">
        <f t="shared" si="614"/>
        <v>17164.431727894324</v>
      </c>
      <c r="J3279" s="25">
        <f t="shared" si="621"/>
        <v>13343.480406453989</v>
      </c>
      <c r="K3279" s="15">
        <f t="shared" si="615"/>
        <v>13338.480436953218</v>
      </c>
      <c r="L3279" s="36">
        <f t="shared" si="616"/>
        <v>3819.5195630467824</v>
      </c>
      <c r="M3279" s="36">
        <f t="shared" si="617"/>
        <v>3819.5195630467824</v>
      </c>
      <c r="N3279" s="36">
        <f t="shared" si="618"/>
        <v>0.22260867018573158</v>
      </c>
      <c r="O3279" s="36">
        <f t="shared" si="619"/>
        <v>14588729.692497084</v>
      </c>
      <c r="P3279" s="35">
        <f t="shared" si="622"/>
        <v>14588729.692497084</v>
      </c>
    </row>
    <row r="3280" spans="1:16" x14ac:dyDescent="0.4">
      <c r="A3280" s="1">
        <v>3279</v>
      </c>
      <c r="B3280" s="21">
        <v>43092</v>
      </c>
      <c r="C3280" s="43">
        <v>3</v>
      </c>
      <c r="D3280" s="23">
        <v>14660</v>
      </c>
      <c r="E3280" s="25">
        <f t="shared" si="623"/>
        <v>13760.25</v>
      </c>
      <c r="F3280" s="25">
        <f t="shared" si="624"/>
        <v>14154.25</v>
      </c>
      <c r="G3280" s="25">
        <f t="shared" si="613"/>
        <v>1.0357313174488227</v>
      </c>
      <c r="H3280" s="25">
        <f t="shared" si="620"/>
        <v>0.99623085886831275</v>
      </c>
      <c r="I3280" s="4">
        <f t="shared" si="614"/>
        <v>14715.464663133707</v>
      </c>
      <c r="J3280" s="25">
        <f t="shared" si="621"/>
        <v>13343.79682648091</v>
      </c>
      <c r="K3280" s="15">
        <f t="shared" si="615"/>
        <v>13293.502173009343</v>
      </c>
      <c r="L3280" s="36">
        <f t="shared" si="616"/>
        <v>1366.4978269906569</v>
      </c>
      <c r="M3280" s="36">
        <f t="shared" si="617"/>
        <v>1366.4978269906569</v>
      </c>
      <c r="N3280" s="36">
        <f t="shared" si="618"/>
        <v>9.3212675783810151E-2</v>
      </c>
      <c r="O3280" s="36">
        <f t="shared" si="619"/>
        <v>1867316.3111701873</v>
      </c>
      <c r="P3280" s="35">
        <f t="shared" si="622"/>
        <v>1867316.3111701873</v>
      </c>
    </row>
    <row r="3281" spans="1:16" x14ac:dyDescent="0.4">
      <c r="A3281" s="1">
        <v>3280</v>
      </c>
      <c r="B3281" s="21">
        <v>43093</v>
      </c>
      <c r="C3281" s="43">
        <v>4</v>
      </c>
      <c r="D3281" s="23">
        <v>12775</v>
      </c>
      <c r="E3281" s="25">
        <f t="shared" si="623"/>
        <v>14548.25</v>
      </c>
      <c r="F3281" s="25">
        <f t="shared" si="624"/>
        <v>13831.375</v>
      </c>
      <c r="G3281" s="25">
        <f t="shared" si="613"/>
        <v>0.92362473000695877</v>
      </c>
      <c r="H3281" s="25">
        <f t="shared" si="620"/>
        <v>1.0011677938160828</v>
      </c>
      <c r="I3281" s="4">
        <f t="shared" si="614"/>
        <v>12760.098835487313</v>
      </c>
      <c r="J3281" s="25">
        <f t="shared" si="621"/>
        <v>13344.113246507832</v>
      </c>
      <c r="K3281" s="15">
        <f t="shared" si="615"/>
        <v>13359.696419438213</v>
      </c>
      <c r="L3281" s="36">
        <f t="shared" si="616"/>
        <v>-584.69641943821262</v>
      </c>
      <c r="M3281" s="36">
        <f t="shared" si="617"/>
        <v>584.69641943821262</v>
      </c>
      <c r="N3281" s="36">
        <f t="shared" si="618"/>
        <v>4.5768799956024474E-2</v>
      </c>
      <c r="O3281" s="36">
        <f t="shared" si="619"/>
        <v>341869.90290386626</v>
      </c>
      <c r="P3281" s="35">
        <f t="shared" si="622"/>
        <v>341869.90290386626</v>
      </c>
    </row>
    <row r="3282" spans="1:16" x14ac:dyDescent="0.4">
      <c r="A3282" s="1">
        <v>3281</v>
      </c>
      <c r="B3282" s="21">
        <v>43094</v>
      </c>
      <c r="C3282" s="43">
        <v>1</v>
      </c>
      <c r="D3282" s="23">
        <v>13600</v>
      </c>
      <c r="E3282" s="25">
        <f t="shared" si="623"/>
        <v>13114.5</v>
      </c>
      <c r="F3282" s="25">
        <f t="shared" si="624"/>
        <v>12645.25</v>
      </c>
      <c r="G3282" s="25">
        <f t="shared" si="613"/>
        <v>1.0755026591012435</v>
      </c>
      <c r="H3282" s="25">
        <f t="shared" si="620"/>
        <v>1.0029760598604931</v>
      </c>
      <c r="I3282" s="4">
        <f t="shared" si="614"/>
        <v>13559.645682761027</v>
      </c>
      <c r="J3282" s="25">
        <f t="shared" si="621"/>
        <v>13344.429666534752</v>
      </c>
      <c r="K3282" s="15">
        <f t="shared" si="615"/>
        <v>13384.143488026499</v>
      </c>
      <c r="L3282" s="36">
        <f t="shared" si="616"/>
        <v>215.85651197350126</v>
      </c>
      <c r="M3282" s="36">
        <f t="shared" si="617"/>
        <v>215.85651197350126</v>
      </c>
      <c r="N3282" s="36">
        <f t="shared" si="618"/>
        <v>1.5871802350992739E-2</v>
      </c>
      <c r="O3282" s="36">
        <f t="shared" si="619"/>
        <v>46594.033761366292</v>
      </c>
      <c r="P3282" s="35">
        <f t="shared" si="622"/>
        <v>46594.033761366292</v>
      </c>
    </row>
    <row r="3283" spans="1:16" x14ac:dyDescent="0.4">
      <c r="A3283" s="1">
        <v>3282</v>
      </c>
      <c r="B3283" s="21">
        <v>43095</v>
      </c>
      <c r="C3283" s="43">
        <v>2</v>
      </c>
      <c r="D3283" s="23">
        <v>11423</v>
      </c>
      <c r="E3283" s="25">
        <f t="shared" si="623"/>
        <v>12176</v>
      </c>
      <c r="F3283" s="25">
        <f t="shared" si="624"/>
        <v>11759.5</v>
      </c>
      <c r="G3283" s="25">
        <f t="shared" si="613"/>
        <v>0.97138483779072238</v>
      </c>
      <c r="H3283" s="25">
        <f t="shared" si="620"/>
        <v>0.99962528745511148</v>
      </c>
      <c r="I3283" s="4">
        <f t="shared" si="614"/>
        <v>11427.281945899107</v>
      </c>
      <c r="J3283" s="25">
        <f t="shared" si="621"/>
        <v>13344.746086561674</v>
      </c>
      <c r="K3283" s="15">
        <f t="shared" si="615"/>
        <v>13339.745642794687</v>
      </c>
      <c r="L3283" s="36">
        <f t="shared" si="616"/>
        <v>-1916.7456427946872</v>
      </c>
      <c r="M3283" s="36">
        <f t="shared" si="617"/>
        <v>1916.7456427946872</v>
      </c>
      <c r="N3283" s="36">
        <f t="shared" si="618"/>
        <v>0.16779704480387703</v>
      </c>
      <c r="O3283" s="36">
        <f t="shared" si="619"/>
        <v>3673913.8591724187</v>
      </c>
      <c r="P3283" s="35">
        <f t="shared" si="622"/>
        <v>3673913.8591724187</v>
      </c>
    </row>
    <row r="3284" spans="1:16" x14ac:dyDescent="0.4">
      <c r="A3284" s="1">
        <v>3283</v>
      </c>
      <c r="B3284" s="21">
        <v>43096</v>
      </c>
      <c r="C3284" s="43">
        <v>3</v>
      </c>
      <c r="D3284" s="23">
        <v>10906</v>
      </c>
      <c r="E3284" s="25">
        <f t="shared" si="623"/>
        <v>11343</v>
      </c>
      <c r="F3284" s="25">
        <f t="shared" si="624"/>
        <v>11123</v>
      </c>
      <c r="G3284" s="25">
        <f t="shared" si="613"/>
        <v>0.98049087476400254</v>
      </c>
      <c r="H3284" s="25">
        <f t="shared" si="620"/>
        <v>0.99623085886831275</v>
      </c>
      <c r="I3284" s="4">
        <f t="shared" si="614"/>
        <v>10947.26177463412</v>
      </c>
      <c r="J3284" s="25">
        <f t="shared" si="621"/>
        <v>13345.062506588594</v>
      </c>
      <c r="K3284" s="15">
        <f t="shared" si="615"/>
        <v>13294.763082590074</v>
      </c>
      <c r="L3284" s="36">
        <f t="shared" si="616"/>
        <v>-2388.7630825900742</v>
      </c>
      <c r="M3284" s="36">
        <f t="shared" si="617"/>
        <v>2388.7630825900742</v>
      </c>
      <c r="N3284" s="36">
        <f t="shared" si="618"/>
        <v>0.21903200830644362</v>
      </c>
      <c r="O3284" s="36">
        <f t="shared" si="619"/>
        <v>5706189.0647452334</v>
      </c>
      <c r="P3284" s="35">
        <f t="shared" si="622"/>
        <v>5706189.0647452334</v>
      </c>
    </row>
    <row r="3285" spans="1:16" x14ac:dyDescent="0.4">
      <c r="A3285" s="1">
        <v>3284</v>
      </c>
      <c r="B3285" s="21">
        <v>43097</v>
      </c>
      <c r="C3285" s="43">
        <v>4</v>
      </c>
      <c r="D3285" s="23">
        <v>9443</v>
      </c>
      <c r="E3285" s="25">
        <f t="shared" si="623"/>
        <v>10903</v>
      </c>
      <c r="F3285" s="25">
        <f t="shared" si="624"/>
        <v>10872.625</v>
      </c>
      <c r="G3285" s="25">
        <f t="shared" si="613"/>
        <v>0.86851151400880655</v>
      </c>
      <c r="H3285" s="25">
        <f t="shared" si="620"/>
        <v>1.0011677938160828</v>
      </c>
      <c r="I3285" s="4">
        <f t="shared" si="614"/>
        <v>9431.9853857930884</v>
      </c>
      <c r="J3285" s="25">
        <f t="shared" si="621"/>
        <v>13345.378926615515</v>
      </c>
      <c r="K3285" s="15">
        <f t="shared" si="615"/>
        <v>13360.963577599297</v>
      </c>
      <c r="L3285" s="36">
        <f t="shared" si="616"/>
        <v>-3917.9635775992974</v>
      </c>
      <c r="M3285" s="36">
        <f t="shared" si="617"/>
        <v>3917.9635775992974</v>
      </c>
      <c r="N3285" s="36">
        <f t="shared" si="618"/>
        <v>0.41490665864654214</v>
      </c>
      <c r="O3285" s="36">
        <f t="shared" si="619"/>
        <v>15350438.595394686</v>
      </c>
      <c r="P3285" s="35">
        <f t="shared" si="622"/>
        <v>15350438.595394686</v>
      </c>
    </row>
    <row r="3286" spans="1:16" x14ac:dyDescent="0.4">
      <c r="A3286" s="1">
        <v>3285</v>
      </c>
      <c r="B3286" s="21">
        <v>43098</v>
      </c>
      <c r="C3286" s="43">
        <v>1</v>
      </c>
      <c r="D3286" s="23">
        <v>11840</v>
      </c>
      <c r="E3286" s="25">
        <f t="shared" si="623"/>
        <v>10842.25</v>
      </c>
      <c r="F3286" s="25">
        <f t="shared" si="624"/>
        <v>10794.625</v>
      </c>
      <c r="G3286" s="25">
        <f t="shared" si="613"/>
        <v>1.0968421783989717</v>
      </c>
      <c r="H3286" s="25">
        <f t="shared" si="620"/>
        <v>1.0029760598604931</v>
      </c>
      <c r="I3286" s="4">
        <f t="shared" si="614"/>
        <v>11804.868006168423</v>
      </c>
      <c r="J3286" s="25">
        <f t="shared" si="621"/>
        <v>13345.695346642437</v>
      </c>
      <c r="K3286" s="15">
        <f t="shared" si="615"/>
        <v>13385.412934873948</v>
      </c>
      <c r="L3286" s="36">
        <f t="shared" si="616"/>
        <v>-1545.412934873948</v>
      </c>
      <c r="M3286" s="36">
        <f t="shared" si="617"/>
        <v>1545.412934873948</v>
      </c>
      <c r="N3286" s="36">
        <f t="shared" si="618"/>
        <v>0.13052474112111048</v>
      </c>
      <c r="O3286" s="36">
        <f t="shared" si="619"/>
        <v>2388301.1392757092</v>
      </c>
      <c r="P3286" s="35">
        <f t="shared" si="622"/>
        <v>2388301.1392757092</v>
      </c>
    </row>
    <row r="3287" spans="1:16" x14ac:dyDescent="0.4">
      <c r="A3287" s="1">
        <v>3286</v>
      </c>
      <c r="B3287" s="21">
        <v>43099</v>
      </c>
      <c r="C3287" s="43">
        <v>2</v>
      </c>
      <c r="D3287" s="23">
        <v>11180</v>
      </c>
      <c r="E3287" s="25">
        <f t="shared" si="623"/>
        <v>10747</v>
      </c>
      <c r="F3287" s="25">
        <f t="shared" si="624"/>
        <v>10621.75</v>
      </c>
      <c r="G3287" s="25">
        <f t="shared" si="613"/>
        <v>1.0525572528067408</v>
      </c>
      <c r="H3287" s="25">
        <f t="shared" si="620"/>
        <v>0.99962528745511148</v>
      </c>
      <c r="I3287" s="4">
        <f t="shared" si="614"/>
        <v>11184.190856618403</v>
      </c>
      <c r="J3287" s="25">
        <f t="shared" si="621"/>
        <v>13346.011766669357</v>
      </c>
      <c r="K3287" s="15">
        <f t="shared" si="615"/>
        <v>13341.010848636155</v>
      </c>
      <c r="L3287" s="36">
        <f t="shared" si="616"/>
        <v>-2161.0108486361551</v>
      </c>
      <c r="M3287" s="36">
        <f t="shared" si="617"/>
        <v>2161.0108486361551</v>
      </c>
      <c r="N3287" s="36">
        <f t="shared" si="618"/>
        <v>0.19329256248981708</v>
      </c>
      <c r="O3287" s="36">
        <f t="shared" si="619"/>
        <v>4669967.887923155</v>
      </c>
      <c r="P3287" s="35">
        <f t="shared" si="622"/>
        <v>4669967.887923155</v>
      </c>
    </row>
    <row r="3288" spans="1:16" x14ac:dyDescent="0.4">
      <c r="A3288" s="1">
        <v>3287</v>
      </c>
      <c r="B3288" s="21">
        <v>43100</v>
      </c>
      <c r="C3288" s="43">
        <v>3</v>
      </c>
      <c r="D3288" s="23">
        <v>10525</v>
      </c>
      <c r="E3288" s="25">
        <f t="shared" si="623"/>
        <v>10496.5</v>
      </c>
      <c r="F3288" s="25">
        <f t="shared" si="624"/>
        <v>10301.125</v>
      </c>
      <c r="G3288" s="25">
        <f t="shared" si="613"/>
        <v>1.021733063136308</v>
      </c>
      <c r="H3288" s="25">
        <f t="shared" si="620"/>
        <v>0.99623085886831275</v>
      </c>
      <c r="I3288" s="4">
        <f t="shared" si="614"/>
        <v>10564.820298736853</v>
      </c>
      <c r="J3288" s="25">
        <f t="shared" si="621"/>
        <v>13346.328186696277</v>
      </c>
      <c r="K3288" s="15">
        <f t="shared" si="615"/>
        <v>13296.023992170803</v>
      </c>
      <c r="L3288" s="36">
        <f t="shared" si="616"/>
        <v>-2771.0239921708035</v>
      </c>
      <c r="M3288" s="36">
        <f t="shared" si="617"/>
        <v>2771.0239921708035</v>
      </c>
      <c r="N3288" s="36">
        <f t="shared" si="618"/>
        <v>0.26328018927988633</v>
      </c>
      <c r="O3288" s="36">
        <f t="shared" si="619"/>
        <v>7678573.9651862169</v>
      </c>
      <c r="P3288" s="35">
        <f t="shared" si="622"/>
        <v>7678573.9651862169</v>
      </c>
    </row>
    <row r="3289" spans="1:16" x14ac:dyDescent="0.4">
      <c r="A3289" s="1">
        <v>3288</v>
      </c>
      <c r="B3289" s="21">
        <v>43101</v>
      </c>
      <c r="C3289" s="43">
        <v>4</v>
      </c>
      <c r="D3289" s="23">
        <v>8441</v>
      </c>
      <c r="E3289" s="25">
        <f t="shared" si="623"/>
        <v>10105.75</v>
      </c>
      <c r="F3289" s="25">
        <f t="shared" si="624"/>
        <v>10110.625</v>
      </c>
      <c r="G3289" s="25">
        <f t="shared" si="613"/>
        <v>0.8348643135315571</v>
      </c>
      <c r="H3289" s="25">
        <f t="shared" si="620"/>
        <v>1.0011677938160828</v>
      </c>
      <c r="I3289" s="4">
        <f t="shared" si="614"/>
        <v>8431.1541503208155</v>
      </c>
      <c r="J3289" s="25">
        <f t="shared" si="621"/>
        <v>13346.644606723199</v>
      </c>
      <c r="K3289" s="15">
        <f t="shared" si="615"/>
        <v>13362.230735760386</v>
      </c>
      <c r="L3289" s="36">
        <f t="shared" si="616"/>
        <v>-4921.2307357603859</v>
      </c>
      <c r="M3289" s="36">
        <f t="shared" si="617"/>
        <v>4921.2307357603859</v>
      </c>
      <c r="N3289" s="36">
        <f t="shared" si="618"/>
        <v>0.58301513277578321</v>
      </c>
      <c r="O3289" s="36">
        <f t="shared" si="619"/>
        <v>24218511.954592708</v>
      </c>
      <c r="P3289" s="35">
        <f t="shared" si="622"/>
        <v>24218511.954592708</v>
      </c>
    </row>
    <row r="3290" spans="1:16" x14ac:dyDescent="0.4">
      <c r="A3290" s="1">
        <v>3289</v>
      </c>
      <c r="B3290" s="21">
        <v>43102</v>
      </c>
      <c r="C3290" s="43">
        <v>1</v>
      </c>
      <c r="D3290" s="23">
        <v>10277</v>
      </c>
      <c r="E3290" s="25">
        <f t="shared" si="623"/>
        <v>10115.5</v>
      </c>
      <c r="F3290" s="25">
        <f t="shared" si="624"/>
        <v>9942.625</v>
      </c>
      <c r="G3290" s="25">
        <f t="shared" si="613"/>
        <v>1.0336304547340365</v>
      </c>
      <c r="H3290" s="25">
        <f t="shared" si="620"/>
        <v>1.0029760598604931</v>
      </c>
      <c r="I3290" s="4">
        <f t="shared" si="614"/>
        <v>10246.505785421696</v>
      </c>
      <c r="J3290" s="25">
        <f t="shared" si="621"/>
        <v>13346.961026750119</v>
      </c>
      <c r="K3290" s="15">
        <f t="shared" si="615"/>
        <v>13386.682381721395</v>
      </c>
      <c r="L3290" s="36">
        <f t="shared" si="616"/>
        <v>-3109.6823817213954</v>
      </c>
      <c r="M3290" s="36">
        <f t="shared" si="617"/>
        <v>3109.6823817213954</v>
      </c>
      <c r="N3290" s="36">
        <f t="shared" si="618"/>
        <v>0.30258658963913548</v>
      </c>
      <c r="O3290" s="36">
        <f t="shared" si="619"/>
        <v>9670124.51518845</v>
      </c>
      <c r="P3290" s="35">
        <f t="shared" si="622"/>
        <v>9670124.51518845</v>
      </c>
    </row>
    <row r="3291" spans="1:16" x14ac:dyDescent="0.4">
      <c r="A3291" s="1">
        <v>3290</v>
      </c>
      <c r="B3291" s="21">
        <v>43103</v>
      </c>
      <c r="C3291" s="43">
        <v>2</v>
      </c>
      <c r="D3291" s="23">
        <v>11219</v>
      </c>
      <c r="E3291" s="25">
        <f t="shared" si="623"/>
        <v>9769.75</v>
      </c>
      <c r="F3291" s="25">
        <f t="shared" si="624"/>
        <v>10094.125</v>
      </c>
      <c r="G3291" s="25">
        <f t="shared" si="613"/>
        <v>1.1114385843250405</v>
      </c>
      <c r="H3291" s="25">
        <f t="shared" si="620"/>
        <v>0.99962528745511148</v>
      </c>
      <c r="I3291" s="4">
        <f t="shared" si="614"/>
        <v>11223.205475885676</v>
      </c>
      <c r="J3291" s="25">
        <f t="shared" si="621"/>
        <v>13347.27744677704</v>
      </c>
      <c r="K3291" s="15">
        <f t="shared" si="615"/>
        <v>13342.276054477625</v>
      </c>
      <c r="L3291" s="36">
        <f t="shared" si="616"/>
        <v>-2123.2760544776247</v>
      </c>
      <c r="M3291" s="36">
        <f t="shared" si="617"/>
        <v>2123.2760544776247</v>
      </c>
      <c r="N3291" s="36">
        <f t="shared" si="618"/>
        <v>0.18925715789977937</v>
      </c>
      <c r="O3291" s="36">
        <f t="shared" si="619"/>
        <v>4508301.2035180693</v>
      </c>
      <c r="P3291" s="35">
        <f t="shared" si="622"/>
        <v>4508301.2035180693</v>
      </c>
    </row>
    <row r="3292" spans="1:16" x14ac:dyDescent="0.4">
      <c r="A3292" s="1">
        <v>3291</v>
      </c>
      <c r="B3292" s="21">
        <v>43104</v>
      </c>
      <c r="C3292" s="43">
        <v>3</v>
      </c>
      <c r="D3292" s="23">
        <v>9142</v>
      </c>
      <c r="E3292" s="25">
        <f t="shared" si="623"/>
        <v>10418.5</v>
      </c>
      <c r="F3292" s="25">
        <f t="shared" si="624"/>
        <v>10286.125</v>
      </c>
      <c r="G3292" s="25">
        <f t="shared" si="613"/>
        <v>0.88877006647304013</v>
      </c>
      <c r="H3292" s="25">
        <f t="shared" si="620"/>
        <v>0.99623085886831275</v>
      </c>
      <c r="I3292" s="4">
        <f t="shared" si="614"/>
        <v>9176.5878547318116</v>
      </c>
      <c r="J3292" s="25">
        <f t="shared" si="621"/>
        <v>13347.593866803962</v>
      </c>
      <c r="K3292" s="15">
        <f t="shared" si="615"/>
        <v>13297.284901751535</v>
      </c>
      <c r="L3292" s="36">
        <f t="shared" si="616"/>
        <v>-4155.2849017515346</v>
      </c>
      <c r="M3292" s="36">
        <f t="shared" si="617"/>
        <v>4155.2849017515346</v>
      </c>
      <c r="N3292" s="36">
        <f t="shared" si="618"/>
        <v>0.45452689802576401</v>
      </c>
      <c r="O3292" s="36">
        <f t="shared" si="619"/>
        <v>17266392.61472426</v>
      </c>
      <c r="P3292" s="35">
        <f t="shared" si="622"/>
        <v>17266392.61472426</v>
      </c>
    </row>
    <row r="3293" spans="1:16" x14ac:dyDescent="0.4">
      <c r="A3293" s="1">
        <v>3292</v>
      </c>
      <c r="B3293" s="21">
        <v>43105</v>
      </c>
      <c r="C3293" s="43">
        <v>4</v>
      </c>
      <c r="D3293" s="23">
        <v>11036</v>
      </c>
      <c r="E3293" s="25">
        <f t="shared" si="623"/>
        <v>10153.75</v>
      </c>
      <c r="F3293" s="25">
        <f t="shared" si="624"/>
        <v>9979.875</v>
      </c>
      <c r="G3293" s="25">
        <f t="shared" si="613"/>
        <v>1.1058254737659541</v>
      </c>
      <c r="H3293" s="25">
        <f t="shared" si="620"/>
        <v>1.0011677938160828</v>
      </c>
      <c r="I3293" s="4">
        <f t="shared" si="614"/>
        <v>11023.127260151701</v>
      </c>
      <c r="J3293" s="25">
        <f t="shared" si="621"/>
        <v>13347.910286830882</v>
      </c>
      <c r="K3293" s="15">
        <f t="shared" si="615"/>
        <v>13363.497893921471</v>
      </c>
      <c r="L3293" s="36">
        <f t="shared" si="616"/>
        <v>-2327.4978939214707</v>
      </c>
      <c r="M3293" s="36">
        <f t="shared" si="617"/>
        <v>2327.4978939214707</v>
      </c>
      <c r="N3293" s="36">
        <f t="shared" si="618"/>
        <v>0.21090049781818329</v>
      </c>
      <c r="O3293" s="36">
        <f t="shared" si="619"/>
        <v>5417246.4462088812</v>
      </c>
      <c r="P3293" s="35">
        <f t="shared" si="622"/>
        <v>5417246.4462088812</v>
      </c>
    </row>
    <row r="3294" spans="1:16" x14ac:dyDescent="0.4">
      <c r="A3294" s="1">
        <v>3293</v>
      </c>
      <c r="B3294" s="21">
        <v>43106</v>
      </c>
      <c r="C3294" s="43">
        <v>1</v>
      </c>
      <c r="D3294" s="23">
        <v>9218</v>
      </c>
      <c r="E3294" s="25">
        <f t="shared" si="623"/>
        <v>9806</v>
      </c>
      <c r="F3294" s="25">
        <f t="shared" si="624"/>
        <v>9872.875</v>
      </c>
      <c r="G3294" s="25">
        <f t="shared" si="613"/>
        <v>0.93366927060253468</v>
      </c>
      <c r="H3294" s="25">
        <f t="shared" si="620"/>
        <v>1.0029760598604931</v>
      </c>
      <c r="I3294" s="4">
        <f t="shared" si="614"/>
        <v>9190.6480811537604</v>
      </c>
      <c r="J3294" s="25">
        <f t="shared" si="621"/>
        <v>13348.226706857802</v>
      </c>
      <c r="K3294" s="15">
        <f t="shared" si="615"/>
        <v>13387.951828568843</v>
      </c>
      <c r="L3294" s="36">
        <f t="shared" si="616"/>
        <v>-4169.9518285688428</v>
      </c>
      <c r="M3294" s="36">
        <f t="shared" si="617"/>
        <v>4169.9518285688428</v>
      </c>
      <c r="N3294" s="36">
        <f t="shared" si="618"/>
        <v>0.45237056070393172</v>
      </c>
      <c r="O3294" s="36">
        <f t="shared" si="619"/>
        <v>17388498.252584636</v>
      </c>
      <c r="P3294" s="35">
        <f t="shared" si="622"/>
        <v>17388498.252584636</v>
      </c>
    </row>
    <row r="3295" spans="1:16" x14ac:dyDescent="0.4">
      <c r="A3295" s="1">
        <v>3294</v>
      </c>
      <c r="B3295" s="21">
        <v>43107</v>
      </c>
      <c r="C3295" s="43">
        <v>2</v>
      </c>
      <c r="D3295" s="23">
        <v>9828</v>
      </c>
      <c r="E3295" s="25">
        <f t="shared" si="623"/>
        <v>9939.75</v>
      </c>
      <c r="F3295" s="25">
        <f t="shared" si="624"/>
        <v>10030.875</v>
      </c>
      <c r="G3295" s="25">
        <f t="shared" si="613"/>
        <v>0.97977494485775174</v>
      </c>
      <c r="H3295" s="25">
        <f t="shared" si="620"/>
        <v>0.99962528745511148</v>
      </c>
      <c r="I3295" s="4">
        <f t="shared" si="614"/>
        <v>9831.6840553529219</v>
      </c>
      <c r="J3295" s="25">
        <f t="shared" si="621"/>
        <v>13348.543126884724</v>
      </c>
      <c r="K3295" s="15">
        <f t="shared" si="615"/>
        <v>13343.541260319094</v>
      </c>
      <c r="L3295" s="36">
        <f t="shared" si="616"/>
        <v>-3515.5412603190944</v>
      </c>
      <c r="M3295" s="36">
        <f t="shared" si="617"/>
        <v>3515.5412603190944</v>
      </c>
      <c r="N3295" s="36">
        <f t="shared" si="618"/>
        <v>0.35770668094414881</v>
      </c>
      <c r="O3295" s="36">
        <f t="shared" si="619"/>
        <v>12359030.353005966</v>
      </c>
      <c r="P3295" s="35">
        <f t="shared" si="622"/>
        <v>12359030.353005966</v>
      </c>
    </row>
    <row r="3296" spans="1:16" x14ac:dyDescent="0.4">
      <c r="A3296" s="1">
        <v>3295</v>
      </c>
      <c r="B3296" s="21">
        <v>43108</v>
      </c>
      <c r="C3296" s="43">
        <v>3</v>
      </c>
      <c r="D3296" s="23">
        <v>9677</v>
      </c>
      <c r="E3296" s="25">
        <f t="shared" si="623"/>
        <v>10122</v>
      </c>
      <c r="F3296" s="25">
        <f t="shared" si="624"/>
        <v>10504.375</v>
      </c>
      <c r="G3296" s="25">
        <f t="shared" si="613"/>
        <v>0.9212351996192063</v>
      </c>
      <c r="H3296" s="25">
        <f t="shared" si="620"/>
        <v>0.99623085886831275</v>
      </c>
      <c r="I3296" s="4">
        <f t="shared" si="614"/>
        <v>9713.611974430074</v>
      </c>
      <c r="J3296" s="25">
        <f t="shared" si="621"/>
        <v>13348.859546911644</v>
      </c>
      <c r="K3296" s="15">
        <f t="shared" si="615"/>
        <v>13298.545811332264</v>
      </c>
      <c r="L3296" s="36">
        <f t="shared" si="616"/>
        <v>-3621.5458113322638</v>
      </c>
      <c r="M3296" s="36">
        <f t="shared" si="617"/>
        <v>3621.5458113322638</v>
      </c>
      <c r="N3296" s="36">
        <f t="shared" si="618"/>
        <v>0.37424261768443357</v>
      </c>
      <c r="O3296" s="36">
        <f t="shared" si="619"/>
        <v>13115594.063578265</v>
      </c>
      <c r="P3296" s="35">
        <f t="shared" si="622"/>
        <v>13115594.063578265</v>
      </c>
    </row>
    <row r="3297" spans="1:16" x14ac:dyDescent="0.4">
      <c r="A3297" s="1">
        <v>3296</v>
      </c>
      <c r="B3297" s="21">
        <v>43109</v>
      </c>
      <c r="C3297" s="43">
        <v>4</v>
      </c>
      <c r="D3297" s="23">
        <v>11765</v>
      </c>
      <c r="E3297" s="25">
        <f t="shared" si="623"/>
        <v>10886.75</v>
      </c>
      <c r="F3297" s="25">
        <f t="shared" si="624"/>
        <v>10900.625</v>
      </c>
      <c r="G3297" s="25">
        <f t="shared" si="613"/>
        <v>1.0792959119316552</v>
      </c>
      <c r="H3297" s="25">
        <f t="shared" si="620"/>
        <v>1.0011677938160828</v>
      </c>
      <c r="I3297" s="4">
        <f t="shared" si="614"/>
        <v>11751.276931468356</v>
      </c>
      <c r="J3297" s="25">
        <f t="shared" si="621"/>
        <v>13349.175966938565</v>
      </c>
      <c r="K3297" s="15">
        <f t="shared" si="615"/>
        <v>13364.765052082557</v>
      </c>
      <c r="L3297" s="36">
        <f t="shared" si="616"/>
        <v>-1599.7650520825573</v>
      </c>
      <c r="M3297" s="36">
        <f t="shared" si="617"/>
        <v>1599.7650520825573</v>
      </c>
      <c r="N3297" s="36">
        <f t="shared" si="618"/>
        <v>0.13597663001126709</v>
      </c>
      <c r="O3297" s="36">
        <f t="shared" si="619"/>
        <v>2559248.2218647073</v>
      </c>
      <c r="P3297" s="35">
        <f t="shared" si="622"/>
        <v>2559248.2218647073</v>
      </c>
    </row>
    <row r="3298" spans="1:16" x14ac:dyDescent="0.4">
      <c r="A3298" s="1">
        <v>3297</v>
      </c>
      <c r="B3298" s="21">
        <v>43110</v>
      </c>
      <c r="C3298" s="43">
        <v>1</v>
      </c>
      <c r="D3298" s="23">
        <v>12277</v>
      </c>
      <c r="E3298" s="25">
        <f t="shared" si="623"/>
        <v>10914.5</v>
      </c>
      <c r="F3298" s="25">
        <f t="shared" si="624"/>
        <v>11267.25</v>
      </c>
      <c r="G3298" s="25">
        <f t="shared" si="613"/>
        <v>1.0896181410725776</v>
      </c>
      <c r="H3298" s="25">
        <f t="shared" si="620"/>
        <v>1.0029760598604931</v>
      </c>
      <c r="I3298" s="4">
        <f t="shared" si="614"/>
        <v>12240.5713270042</v>
      </c>
      <c r="J3298" s="25">
        <f t="shared" si="621"/>
        <v>13349.492386965487</v>
      </c>
      <c r="K3298" s="15">
        <f t="shared" si="615"/>
        <v>13389.221275416294</v>
      </c>
      <c r="L3298" s="36">
        <f t="shared" si="616"/>
        <v>-1112.2212754162938</v>
      </c>
      <c r="M3298" s="36">
        <f t="shared" si="617"/>
        <v>1112.2212754162938</v>
      </c>
      <c r="N3298" s="36">
        <f t="shared" si="618"/>
        <v>9.0593897158613157E-2</v>
      </c>
      <c r="O3298" s="36">
        <f t="shared" si="619"/>
        <v>1237036.1654886473</v>
      </c>
      <c r="P3298" s="35">
        <f t="shared" si="622"/>
        <v>1237036.1654886473</v>
      </c>
    </row>
    <row r="3299" spans="1:16" x14ac:dyDescent="0.4">
      <c r="A3299" s="1">
        <v>3298</v>
      </c>
      <c r="B3299" s="21">
        <v>43111</v>
      </c>
      <c r="C3299" s="43">
        <v>2</v>
      </c>
      <c r="D3299" s="23">
        <v>9939</v>
      </c>
      <c r="E3299" s="25">
        <f t="shared" si="623"/>
        <v>11620</v>
      </c>
      <c r="F3299" s="25">
        <f t="shared" si="624"/>
        <v>11524</v>
      </c>
      <c r="G3299" s="25">
        <f t="shared" si="613"/>
        <v>0.86246095105866016</v>
      </c>
      <c r="H3299" s="25">
        <f t="shared" si="620"/>
        <v>0.99962528745511148</v>
      </c>
      <c r="I3299" s="4">
        <f t="shared" si="614"/>
        <v>9942.7256640366995</v>
      </c>
      <c r="J3299" s="25">
        <f t="shared" si="621"/>
        <v>13349.808806992407</v>
      </c>
      <c r="K3299" s="15">
        <f t="shared" si="615"/>
        <v>13344.806466160564</v>
      </c>
      <c r="L3299" s="36">
        <f t="shared" si="616"/>
        <v>-3405.806466160564</v>
      </c>
      <c r="M3299" s="36">
        <f t="shared" si="617"/>
        <v>3405.806466160564</v>
      </c>
      <c r="N3299" s="36">
        <f t="shared" si="618"/>
        <v>0.3426709393460674</v>
      </c>
      <c r="O3299" s="36">
        <f t="shared" si="619"/>
        <v>11599517.684941109</v>
      </c>
      <c r="P3299" s="35">
        <f t="shared" si="622"/>
        <v>11599517.684941109</v>
      </c>
    </row>
    <row r="3300" spans="1:16" x14ac:dyDescent="0.4">
      <c r="A3300" s="1">
        <v>3299</v>
      </c>
      <c r="B3300" s="21">
        <v>43112</v>
      </c>
      <c r="C3300" s="43">
        <v>3</v>
      </c>
      <c r="D3300" s="23">
        <v>12499</v>
      </c>
      <c r="E3300" s="25">
        <f t="shared" si="623"/>
        <v>11428</v>
      </c>
      <c r="F3300" s="25">
        <f t="shared" si="624"/>
        <v>11275.875</v>
      </c>
      <c r="G3300" s="25">
        <f t="shared" si="613"/>
        <v>1.1084727349318788</v>
      </c>
      <c r="H3300" s="25">
        <f t="shared" si="620"/>
        <v>0.99623085886831275</v>
      </c>
      <c r="I3300" s="4">
        <f t="shared" si="614"/>
        <v>12546.288732913248</v>
      </c>
      <c r="J3300" s="25">
        <f t="shared" si="621"/>
        <v>13350.125227019329</v>
      </c>
      <c r="K3300" s="15">
        <f t="shared" si="615"/>
        <v>13299.806720912995</v>
      </c>
      <c r="L3300" s="36">
        <f t="shared" si="616"/>
        <v>-800.80672091299493</v>
      </c>
      <c r="M3300" s="36">
        <f t="shared" si="617"/>
        <v>800.80672091299493</v>
      </c>
      <c r="N3300" s="36">
        <f t="shared" si="618"/>
        <v>6.4069663246099279E-2</v>
      </c>
      <c r="O3300" s="36">
        <f t="shared" si="619"/>
        <v>641291.40425942338</v>
      </c>
      <c r="P3300" s="35">
        <f t="shared" si="622"/>
        <v>641291.40425942338</v>
      </c>
    </row>
    <row r="3301" spans="1:16" x14ac:dyDescent="0.4">
      <c r="A3301" s="1">
        <v>3300</v>
      </c>
      <c r="B3301" s="21">
        <v>43113</v>
      </c>
      <c r="C3301" s="43">
        <v>4</v>
      </c>
      <c r="D3301" s="23">
        <v>10997</v>
      </c>
      <c r="E3301" s="25">
        <f t="shared" si="623"/>
        <v>11123.75</v>
      </c>
      <c r="F3301" s="25">
        <f t="shared" si="624"/>
        <v>11661.75</v>
      </c>
      <c r="G3301" s="25">
        <f t="shared" si="613"/>
        <v>0.9429974060496924</v>
      </c>
      <c r="H3301" s="25">
        <f t="shared" si="620"/>
        <v>1.0011677938160828</v>
      </c>
      <c r="I3301" s="4">
        <f t="shared" si="614"/>
        <v>10984.172750986612</v>
      </c>
      <c r="J3301" s="25">
        <f t="shared" si="621"/>
        <v>13350.441647046249</v>
      </c>
      <c r="K3301" s="15">
        <f t="shared" si="615"/>
        <v>13366.032210243644</v>
      </c>
      <c r="L3301" s="36">
        <f t="shared" si="616"/>
        <v>-2369.0322102436439</v>
      </c>
      <c r="M3301" s="36">
        <f t="shared" si="617"/>
        <v>2369.0322102436439</v>
      </c>
      <c r="N3301" s="36">
        <f t="shared" si="618"/>
        <v>0.21542531692676584</v>
      </c>
      <c r="O3301" s="36">
        <f t="shared" si="619"/>
        <v>5612313.6131718848</v>
      </c>
      <c r="P3301" s="35">
        <f t="shared" si="622"/>
        <v>5612313.6131718848</v>
      </c>
    </row>
    <row r="3302" spans="1:16" x14ac:dyDescent="0.4">
      <c r="A3302" s="1">
        <v>3301</v>
      </c>
      <c r="B3302" s="21">
        <v>43114</v>
      </c>
      <c r="C3302" s="43">
        <v>1</v>
      </c>
      <c r="D3302" s="23">
        <v>11060</v>
      </c>
      <c r="E3302" s="25">
        <f t="shared" si="623"/>
        <v>12199.75</v>
      </c>
      <c r="F3302" s="25">
        <f t="shared" si="624"/>
        <v>12688.875</v>
      </c>
      <c r="G3302" s="25">
        <f t="shared" si="613"/>
        <v>0.87162967560165894</v>
      </c>
      <c r="H3302" s="25">
        <f t="shared" si="620"/>
        <v>1.0029760598604931</v>
      </c>
      <c r="I3302" s="4">
        <f t="shared" si="614"/>
        <v>11027.182444951246</v>
      </c>
      <c r="J3302" s="25">
        <f t="shared" si="621"/>
        <v>13350.75806707317</v>
      </c>
      <c r="K3302" s="15">
        <f t="shared" si="615"/>
        <v>13390.490722263741</v>
      </c>
      <c r="L3302" s="36">
        <f t="shared" si="616"/>
        <v>-2330.4907222637412</v>
      </c>
      <c r="M3302" s="36">
        <f t="shared" si="617"/>
        <v>2330.4907222637412</v>
      </c>
      <c r="N3302" s="36">
        <f t="shared" si="618"/>
        <v>0.21071344685928944</v>
      </c>
      <c r="O3302" s="36">
        <f t="shared" si="619"/>
        <v>5431187.0065573743</v>
      </c>
      <c r="P3302" s="35">
        <f t="shared" si="622"/>
        <v>5431187.0065573743</v>
      </c>
    </row>
    <row r="3303" spans="1:16" x14ac:dyDescent="0.4">
      <c r="A3303" s="1">
        <v>3302</v>
      </c>
      <c r="B3303" s="21">
        <v>43115</v>
      </c>
      <c r="C3303" s="43">
        <v>2</v>
      </c>
      <c r="D3303" s="23">
        <v>14243</v>
      </c>
      <c r="E3303" s="25">
        <f t="shared" si="623"/>
        <v>13178</v>
      </c>
      <c r="F3303" s="25">
        <f t="shared" si="624"/>
        <v>13714.625</v>
      </c>
      <c r="G3303" s="25">
        <f t="shared" si="613"/>
        <v>1.0385263906231486</v>
      </c>
      <c r="H3303" s="25">
        <f t="shared" si="620"/>
        <v>0.99962528745511148</v>
      </c>
      <c r="I3303" s="4">
        <f t="shared" si="614"/>
        <v>14248.339031378882</v>
      </c>
      <c r="J3303" s="25">
        <f t="shared" si="621"/>
        <v>13351.074487100092</v>
      </c>
      <c r="K3303" s="15">
        <f t="shared" si="615"/>
        <v>13346.071672002034</v>
      </c>
      <c r="L3303" s="36">
        <f t="shared" si="616"/>
        <v>896.92832799796633</v>
      </c>
      <c r="M3303" s="36">
        <f t="shared" si="617"/>
        <v>896.92832799796633</v>
      </c>
      <c r="N3303" s="36">
        <f t="shared" si="618"/>
        <v>6.2973273046265973E-2</v>
      </c>
      <c r="O3303" s="36">
        <f t="shared" si="619"/>
        <v>804480.42556522752</v>
      </c>
      <c r="P3303" s="35">
        <f t="shared" si="622"/>
        <v>804480.42556522752</v>
      </c>
    </row>
    <row r="3304" spans="1:16" x14ac:dyDescent="0.4">
      <c r="A3304" s="1">
        <v>3303</v>
      </c>
      <c r="B3304" s="21">
        <v>43116</v>
      </c>
      <c r="C3304" s="43">
        <v>3</v>
      </c>
      <c r="D3304" s="23">
        <v>16412</v>
      </c>
      <c r="E3304" s="25">
        <f t="shared" si="623"/>
        <v>14251.25</v>
      </c>
      <c r="F3304" s="25">
        <f t="shared" si="624"/>
        <v>14479.5</v>
      </c>
      <c r="G3304" s="25">
        <f t="shared" si="613"/>
        <v>1.133464553334024</v>
      </c>
      <c r="H3304" s="25">
        <f t="shared" si="620"/>
        <v>0.99623085886831275</v>
      </c>
      <c r="I3304" s="4">
        <f t="shared" si="614"/>
        <v>16474.093182220357</v>
      </c>
      <c r="J3304" s="25">
        <f t="shared" si="621"/>
        <v>13351.390907127012</v>
      </c>
      <c r="K3304" s="15">
        <f t="shared" si="615"/>
        <v>13301.067630493724</v>
      </c>
      <c r="L3304" s="36">
        <f t="shared" si="616"/>
        <v>3110.9323695062758</v>
      </c>
      <c r="M3304" s="36">
        <f t="shared" si="617"/>
        <v>3110.9323695062758</v>
      </c>
      <c r="N3304" s="36">
        <f t="shared" si="618"/>
        <v>0.18955230133477186</v>
      </c>
      <c r="O3304" s="36">
        <f t="shared" si="619"/>
        <v>9677900.2076419313</v>
      </c>
      <c r="P3304" s="35">
        <f t="shared" si="622"/>
        <v>9677900.2076419313</v>
      </c>
    </row>
    <row r="3305" spans="1:16" x14ac:dyDescent="0.4">
      <c r="A3305" s="1">
        <v>3304</v>
      </c>
      <c r="B3305" s="21">
        <v>43117</v>
      </c>
      <c r="C3305" s="43">
        <v>4</v>
      </c>
      <c r="D3305" s="23">
        <v>15290</v>
      </c>
      <c r="E3305" s="25">
        <f t="shared" si="623"/>
        <v>14707.75</v>
      </c>
      <c r="F3305" s="25">
        <f t="shared" si="624"/>
        <v>14818</v>
      </c>
      <c r="G3305" s="25">
        <f t="shared" si="613"/>
        <v>1.0318531515724119</v>
      </c>
      <c r="H3305" s="25">
        <f t="shared" si="620"/>
        <v>1.0011677938160828</v>
      </c>
      <c r="I3305" s="4">
        <f t="shared" si="614"/>
        <v>15272.165259851352</v>
      </c>
      <c r="J3305" s="25">
        <f t="shared" si="621"/>
        <v>13351.707327153932</v>
      </c>
      <c r="K3305" s="15">
        <f t="shared" si="615"/>
        <v>13367.299368404729</v>
      </c>
      <c r="L3305" s="36">
        <f t="shared" si="616"/>
        <v>1922.7006315952713</v>
      </c>
      <c r="M3305" s="36">
        <f t="shared" si="617"/>
        <v>1922.7006315952713</v>
      </c>
      <c r="N3305" s="36">
        <f t="shared" si="618"/>
        <v>0.12574889676882087</v>
      </c>
      <c r="O3305" s="36">
        <f t="shared" si="619"/>
        <v>3696777.7187368548</v>
      </c>
      <c r="P3305" s="35">
        <f t="shared" si="622"/>
        <v>3696777.7187368548</v>
      </c>
    </row>
    <row r="3306" spans="1:16" x14ac:dyDescent="0.4">
      <c r="A3306" s="1">
        <v>3305</v>
      </c>
      <c r="B3306" s="21">
        <v>43118</v>
      </c>
      <c r="C3306" s="43">
        <v>1</v>
      </c>
      <c r="D3306" s="23">
        <v>12886</v>
      </c>
      <c r="E3306" s="25">
        <f t="shared" si="623"/>
        <v>14928.25</v>
      </c>
      <c r="F3306" s="25">
        <f t="shared" si="624"/>
        <v>14378.375</v>
      </c>
      <c r="G3306" s="25">
        <f t="shared" si="613"/>
        <v>0.89620697749224099</v>
      </c>
      <c r="H3306" s="25">
        <f t="shared" si="620"/>
        <v>1.0029760598604931</v>
      </c>
      <c r="I3306" s="4">
        <f t="shared" si="614"/>
        <v>12847.764284416073</v>
      </c>
      <c r="J3306" s="25">
        <f t="shared" si="621"/>
        <v>13352.023747180854</v>
      </c>
      <c r="K3306" s="15">
        <f t="shared" si="615"/>
        <v>13391.76016911119</v>
      </c>
      <c r="L3306" s="36">
        <f t="shared" si="616"/>
        <v>-505.76016911119041</v>
      </c>
      <c r="M3306" s="36">
        <f t="shared" si="617"/>
        <v>505.76016911119041</v>
      </c>
      <c r="N3306" s="36">
        <f t="shared" si="618"/>
        <v>3.9248810267824806E-2</v>
      </c>
      <c r="O3306" s="36">
        <f t="shared" si="619"/>
        <v>255793.34865937993</v>
      </c>
      <c r="P3306" s="35">
        <f t="shared" si="622"/>
        <v>255793.34865937993</v>
      </c>
    </row>
    <row r="3307" spans="1:16" x14ac:dyDescent="0.4">
      <c r="A3307" s="1">
        <v>3306</v>
      </c>
      <c r="B3307" s="21">
        <v>43119</v>
      </c>
      <c r="C3307" s="43">
        <v>2</v>
      </c>
      <c r="D3307" s="23">
        <v>15125</v>
      </c>
      <c r="E3307" s="25">
        <f t="shared" si="623"/>
        <v>13828.5</v>
      </c>
      <c r="F3307" s="25">
        <f t="shared" si="624"/>
        <v>13251.125</v>
      </c>
      <c r="G3307" s="25">
        <f t="shared" si="613"/>
        <v>1.1414125215783566</v>
      </c>
      <c r="H3307" s="25">
        <f t="shared" si="620"/>
        <v>0.99962528745511148</v>
      </c>
      <c r="I3307" s="4">
        <f t="shared" si="614"/>
        <v>15130.669651731068</v>
      </c>
      <c r="J3307" s="25">
        <f t="shared" si="621"/>
        <v>13352.340167207774</v>
      </c>
      <c r="K3307" s="15">
        <f t="shared" si="615"/>
        <v>13347.336877843503</v>
      </c>
      <c r="L3307" s="36">
        <f t="shared" si="616"/>
        <v>1777.6631221564967</v>
      </c>
      <c r="M3307" s="36">
        <f t="shared" si="617"/>
        <v>1777.6631221564967</v>
      </c>
      <c r="N3307" s="36">
        <f t="shared" si="618"/>
        <v>0.11753144609299152</v>
      </c>
      <c r="O3307" s="36">
        <f t="shared" si="619"/>
        <v>3160086.1758751837</v>
      </c>
      <c r="P3307" s="35">
        <f t="shared" si="622"/>
        <v>3160086.1758751837</v>
      </c>
    </row>
    <row r="3308" spans="1:16" x14ac:dyDescent="0.4">
      <c r="A3308" s="1">
        <v>3307</v>
      </c>
      <c r="B3308" s="21">
        <v>43120</v>
      </c>
      <c r="C3308" s="43">
        <v>3</v>
      </c>
      <c r="D3308" s="23">
        <v>12013</v>
      </c>
      <c r="E3308" s="25">
        <f t="shared" si="623"/>
        <v>12673.75</v>
      </c>
      <c r="F3308" s="25">
        <f t="shared" si="624"/>
        <v>12297.25</v>
      </c>
      <c r="G3308" s="25">
        <f t="shared" si="613"/>
        <v>0.97688507593161078</v>
      </c>
      <c r="H3308" s="25">
        <f t="shared" si="620"/>
        <v>0.99623085886831275</v>
      </c>
      <c r="I3308" s="4">
        <f t="shared" si="614"/>
        <v>12058.449999878938</v>
      </c>
      <c r="J3308" s="25">
        <f t="shared" si="621"/>
        <v>13352.656587234695</v>
      </c>
      <c r="K3308" s="15">
        <f t="shared" si="615"/>
        <v>13302.328540074453</v>
      </c>
      <c r="L3308" s="36">
        <f t="shared" si="616"/>
        <v>-1289.3285400744535</v>
      </c>
      <c r="M3308" s="36">
        <f t="shared" si="617"/>
        <v>1289.3285400744535</v>
      </c>
      <c r="N3308" s="36">
        <f t="shared" si="618"/>
        <v>0.10732777325184829</v>
      </c>
      <c r="O3308" s="36">
        <f t="shared" si="619"/>
        <v>1662368.0842505216</v>
      </c>
      <c r="P3308" s="35">
        <f t="shared" si="622"/>
        <v>1662368.0842505216</v>
      </c>
    </row>
    <row r="3309" spans="1:16" x14ac:dyDescent="0.4">
      <c r="A3309" s="1">
        <v>3308</v>
      </c>
      <c r="B3309" s="21">
        <v>43121</v>
      </c>
      <c r="C3309" s="43">
        <v>4</v>
      </c>
      <c r="D3309" s="23">
        <v>10671</v>
      </c>
      <c r="E3309" s="25">
        <f t="shared" si="623"/>
        <v>11920.75</v>
      </c>
      <c r="F3309" s="25">
        <f t="shared" si="624"/>
        <v>11502.875</v>
      </c>
      <c r="G3309" s="25">
        <f t="shared" ref="G3309:G3372" si="625">D3309/F3309</f>
        <v>0.92768112319746154</v>
      </c>
      <c r="H3309" s="25">
        <f t="shared" si="620"/>
        <v>1.0011677938160828</v>
      </c>
      <c r="I3309" s="4">
        <f t="shared" ref="I3309:I3372" si="626">D3309/H3309</f>
        <v>10658.553007709206</v>
      </c>
      <c r="J3309" s="25">
        <f t="shared" si="621"/>
        <v>13352.973007261617</v>
      </c>
      <c r="K3309" s="15">
        <f t="shared" ref="K3309:K3372" si="627">H3309*J3309</f>
        <v>13368.566526565817</v>
      </c>
      <c r="L3309" s="36">
        <f t="shared" ref="L3309:L3372" si="628">D3309-K3309</f>
        <v>-2697.5665265658172</v>
      </c>
      <c r="M3309" s="36">
        <f t="shared" ref="M3309:M3372" si="629">ABS(L3309)</f>
        <v>2697.5665265658172</v>
      </c>
      <c r="N3309" s="36">
        <f t="shared" ref="N3309:N3372" si="630">M3309/D3309</f>
        <v>0.25279416423632434</v>
      </c>
      <c r="O3309" s="36">
        <f t="shared" ref="O3309:O3372" si="631">L3309^2</f>
        <v>7276865.1652483679</v>
      </c>
      <c r="P3309" s="35">
        <f t="shared" si="622"/>
        <v>7276865.1652483679</v>
      </c>
    </row>
    <row r="3310" spans="1:16" x14ac:dyDescent="0.4">
      <c r="A3310" s="1">
        <v>3309</v>
      </c>
      <c r="B3310" s="21">
        <v>43122</v>
      </c>
      <c r="C3310" s="43">
        <v>1</v>
      </c>
      <c r="D3310" s="23">
        <v>9874</v>
      </c>
      <c r="E3310" s="25">
        <f t="shared" si="623"/>
        <v>11085</v>
      </c>
      <c r="F3310" s="25">
        <f t="shared" si="624"/>
        <v>11084.75</v>
      </c>
      <c r="G3310" s="25">
        <f t="shared" si="625"/>
        <v>0.89077335979611627</v>
      </c>
      <c r="H3310" s="25">
        <f t="shared" si="620"/>
        <v>1.0029760598604931</v>
      </c>
      <c r="I3310" s="4">
        <f t="shared" si="626"/>
        <v>9844.7015787928212</v>
      </c>
      <c r="J3310" s="25">
        <f t="shared" si="621"/>
        <v>13353.289427288537</v>
      </c>
      <c r="K3310" s="15">
        <f t="shared" si="627"/>
        <v>13393.029615958638</v>
      </c>
      <c r="L3310" s="36">
        <f t="shared" si="628"/>
        <v>-3519.0296159586378</v>
      </c>
      <c r="M3310" s="36">
        <f t="shared" si="629"/>
        <v>3519.0296159586378</v>
      </c>
      <c r="N3310" s="36">
        <f t="shared" si="630"/>
        <v>0.35639351994719848</v>
      </c>
      <c r="O3310" s="36">
        <f t="shared" si="631"/>
        <v>12383569.437993998</v>
      </c>
      <c r="P3310" s="35">
        <f t="shared" si="622"/>
        <v>12383569.437993998</v>
      </c>
    </row>
    <row r="3311" spans="1:16" x14ac:dyDescent="0.4">
      <c r="A3311" s="1">
        <v>3310</v>
      </c>
      <c r="B3311" s="21">
        <v>43123</v>
      </c>
      <c r="C3311" s="43">
        <v>2</v>
      </c>
      <c r="D3311" s="23">
        <v>11782</v>
      </c>
      <c r="E3311" s="25">
        <f t="shared" si="623"/>
        <v>11084.5</v>
      </c>
      <c r="F3311" s="25">
        <f t="shared" si="624"/>
        <v>10966.875</v>
      </c>
      <c r="G3311" s="25">
        <f t="shared" si="625"/>
        <v>1.0743260956288825</v>
      </c>
      <c r="H3311" s="25">
        <f t="shared" si="620"/>
        <v>0.99962528745511148</v>
      </c>
      <c r="I3311" s="4">
        <f t="shared" si="626"/>
        <v>11786.416518128624</v>
      </c>
      <c r="J3311" s="25">
        <f t="shared" si="621"/>
        <v>13353.605847315457</v>
      </c>
      <c r="K3311" s="15">
        <f t="shared" si="627"/>
        <v>13348.602083684971</v>
      </c>
      <c r="L3311" s="36">
        <f t="shared" si="628"/>
        <v>-1566.6020836849711</v>
      </c>
      <c r="M3311" s="36">
        <f t="shared" si="629"/>
        <v>1566.6020836849711</v>
      </c>
      <c r="N3311" s="36">
        <f t="shared" si="630"/>
        <v>0.13296571750848507</v>
      </c>
      <c r="O3311" s="36">
        <f t="shared" si="631"/>
        <v>2454242.0886060935</v>
      </c>
      <c r="P3311" s="35">
        <f t="shared" si="622"/>
        <v>2454242.0886060935</v>
      </c>
    </row>
    <row r="3312" spans="1:16" x14ac:dyDescent="0.4">
      <c r="A3312" s="1">
        <v>3311</v>
      </c>
      <c r="B3312" s="21">
        <v>43124</v>
      </c>
      <c r="C3312" s="43">
        <v>3</v>
      </c>
      <c r="D3312" s="23">
        <v>12011</v>
      </c>
      <c r="E3312" s="25">
        <f t="shared" si="623"/>
        <v>10849.25</v>
      </c>
      <c r="F3312" s="25">
        <f t="shared" si="624"/>
        <v>11145</v>
      </c>
      <c r="G3312" s="25">
        <f t="shared" si="625"/>
        <v>1.0777030058322117</v>
      </c>
      <c r="H3312" s="25">
        <f t="shared" si="620"/>
        <v>0.99623085886831275</v>
      </c>
      <c r="I3312" s="4">
        <f t="shared" si="626"/>
        <v>12056.442433076327</v>
      </c>
      <c r="J3312" s="25">
        <f t="shared" si="621"/>
        <v>13353.922267342379</v>
      </c>
      <c r="K3312" s="15">
        <f t="shared" si="627"/>
        <v>13303.589449655185</v>
      </c>
      <c r="L3312" s="36">
        <f t="shared" si="628"/>
        <v>-1292.5894496551846</v>
      </c>
      <c r="M3312" s="36">
        <f t="shared" si="629"/>
        <v>1292.5894496551846</v>
      </c>
      <c r="N3312" s="36">
        <f t="shared" si="630"/>
        <v>0.10761713842770665</v>
      </c>
      <c r="O3312" s="36">
        <f t="shared" si="631"/>
        <v>1670787.4853598929</v>
      </c>
      <c r="P3312" s="35">
        <f t="shared" si="622"/>
        <v>1670787.4853598929</v>
      </c>
    </row>
    <row r="3313" spans="1:16" x14ac:dyDescent="0.4">
      <c r="A3313" s="1">
        <v>3312</v>
      </c>
      <c r="B3313" s="21">
        <v>43125</v>
      </c>
      <c r="C3313" s="43">
        <v>4</v>
      </c>
      <c r="D3313" s="23">
        <v>9730</v>
      </c>
      <c r="E3313" s="25">
        <f t="shared" si="623"/>
        <v>11440.75</v>
      </c>
      <c r="F3313" s="25">
        <f t="shared" si="624"/>
        <v>11490.25</v>
      </c>
      <c r="G3313" s="25">
        <f t="shared" si="625"/>
        <v>0.84680489980635754</v>
      </c>
      <c r="H3313" s="25">
        <f t="shared" si="620"/>
        <v>1.0011677938160828</v>
      </c>
      <c r="I3313" s="4">
        <f t="shared" si="626"/>
        <v>9718.6506199054056</v>
      </c>
      <c r="J3313" s="25">
        <f t="shared" si="621"/>
        <v>13354.238687369299</v>
      </c>
      <c r="K3313" s="15">
        <f t="shared" si="627"/>
        <v>13369.833684726902</v>
      </c>
      <c r="L3313" s="36">
        <f t="shared" si="628"/>
        <v>-3639.833684726902</v>
      </c>
      <c r="M3313" s="36">
        <f t="shared" si="629"/>
        <v>3639.833684726902</v>
      </c>
      <c r="N3313" s="36">
        <f t="shared" si="630"/>
        <v>0.37408362638508758</v>
      </c>
      <c r="O3313" s="36">
        <f t="shared" si="631"/>
        <v>13248389.252472617</v>
      </c>
      <c r="P3313" s="35">
        <f t="shared" si="622"/>
        <v>13248389.252472617</v>
      </c>
    </row>
    <row r="3314" spans="1:16" x14ac:dyDescent="0.4">
      <c r="A3314" s="1">
        <v>3313</v>
      </c>
      <c r="B3314" s="21">
        <v>43126</v>
      </c>
      <c r="C3314" s="43">
        <v>1</v>
      </c>
      <c r="D3314" s="23">
        <v>12240</v>
      </c>
      <c r="E3314" s="25">
        <f t="shared" si="623"/>
        <v>11539.75</v>
      </c>
      <c r="F3314" s="25">
        <f t="shared" si="624"/>
        <v>11395</v>
      </c>
      <c r="G3314" s="25">
        <f t="shared" si="625"/>
        <v>1.0741553312856515</v>
      </c>
      <c r="H3314" s="25">
        <f t="shared" si="620"/>
        <v>1.0029760598604931</v>
      </c>
      <c r="I3314" s="4">
        <f t="shared" si="626"/>
        <v>12203.681114484923</v>
      </c>
      <c r="J3314" s="25">
        <f t="shared" si="621"/>
        <v>13354.55510739622</v>
      </c>
      <c r="K3314" s="15">
        <f t="shared" si="627"/>
        <v>13394.299062806085</v>
      </c>
      <c r="L3314" s="36">
        <f t="shared" si="628"/>
        <v>-1154.2990628060852</v>
      </c>
      <c r="M3314" s="36">
        <f t="shared" si="629"/>
        <v>1154.2990628060852</v>
      </c>
      <c r="N3314" s="36">
        <f t="shared" si="630"/>
        <v>9.4305478987425265E-2</v>
      </c>
      <c r="O3314" s="36">
        <f t="shared" si="631"/>
        <v>1332406.3263950066</v>
      </c>
      <c r="P3314" s="35">
        <f t="shared" si="622"/>
        <v>1332406.3263950066</v>
      </c>
    </row>
    <row r="3315" spans="1:16" x14ac:dyDescent="0.4">
      <c r="A3315" s="1">
        <v>3314</v>
      </c>
      <c r="B3315" s="21">
        <v>43127</v>
      </c>
      <c r="C3315" s="43">
        <v>2</v>
      </c>
      <c r="D3315" s="23">
        <v>12178</v>
      </c>
      <c r="E3315" s="25">
        <f t="shared" si="623"/>
        <v>11250.25</v>
      </c>
      <c r="F3315" s="25">
        <f t="shared" si="624"/>
        <v>11139.375</v>
      </c>
      <c r="G3315" s="25">
        <f t="shared" si="625"/>
        <v>1.0932390731077821</v>
      </c>
      <c r="H3315" s="25">
        <f t="shared" si="620"/>
        <v>0.99962528745511148</v>
      </c>
      <c r="I3315" s="4">
        <f t="shared" si="626"/>
        <v>12182.5649599194</v>
      </c>
      <c r="J3315" s="25">
        <f t="shared" si="621"/>
        <v>13354.871527423142</v>
      </c>
      <c r="K3315" s="15">
        <f t="shared" si="627"/>
        <v>13349.867289526443</v>
      </c>
      <c r="L3315" s="36">
        <f t="shared" si="628"/>
        <v>-1171.8672895264426</v>
      </c>
      <c r="M3315" s="36">
        <f t="shared" si="629"/>
        <v>1171.8672895264426</v>
      </c>
      <c r="N3315" s="36">
        <f t="shared" si="630"/>
        <v>9.6228222165088084E-2</v>
      </c>
      <c r="O3315" s="36">
        <f t="shared" si="631"/>
        <v>1373272.9442620513</v>
      </c>
      <c r="P3315" s="35">
        <f t="shared" si="622"/>
        <v>1373272.9442620513</v>
      </c>
    </row>
    <row r="3316" spans="1:16" x14ac:dyDescent="0.4">
      <c r="A3316" s="1">
        <v>3315</v>
      </c>
      <c r="B3316" s="21">
        <v>43128</v>
      </c>
      <c r="C3316" s="43">
        <v>3</v>
      </c>
      <c r="D3316" s="23">
        <v>10853</v>
      </c>
      <c r="E3316" s="25">
        <f t="shared" si="623"/>
        <v>11028.5</v>
      </c>
      <c r="F3316" s="25">
        <f t="shared" si="624"/>
        <v>11011.75</v>
      </c>
      <c r="G3316" s="25">
        <f t="shared" si="625"/>
        <v>0.98558358117465439</v>
      </c>
      <c r="H3316" s="25">
        <f t="shared" si="620"/>
        <v>0.99623085886831275</v>
      </c>
      <c r="I3316" s="4">
        <f t="shared" si="626"/>
        <v>10894.061254364948</v>
      </c>
      <c r="J3316" s="25">
        <f t="shared" si="621"/>
        <v>13355.187947450062</v>
      </c>
      <c r="K3316" s="15">
        <f t="shared" si="627"/>
        <v>13304.850359235914</v>
      </c>
      <c r="L3316" s="36">
        <f t="shared" si="628"/>
        <v>-2451.8503592359139</v>
      </c>
      <c r="M3316" s="36">
        <f t="shared" si="629"/>
        <v>2451.8503592359139</v>
      </c>
      <c r="N3316" s="36">
        <f t="shared" si="630"/>
        <v>0.2259145267885298</v>
      </c>
      <c r="O3316" s="36">
        <f t="shared" si="631"/>
        <v>6011570.1840852797</v>
      </c>
      <c r="P3316" s="35">
        <f t="shared" si="622"/>
        <v>6011570.1840852797</v>
      </c>
    </row>
    <row r="3317" spans="1:16" x14ac:dyDescent="0.4">
      <c r="A3317" s="1">
        <v>3316</v>
      </c>
      <c r="B3317" s="21">
        <v>43129</v>
      </c>
      <c r="C3317" s="43">
        <v>4</v>
      </c>
      <c r="D3317" s="23">
        <v>8843</v>
      </c>
      <c r="E3317" s="25">
        <f t="shared" si="623"/>
        <v>10995</v>
      </c>
      <c r="F3317" s="25">
        <f t="shared" si="624"/>
        <v>11619.625</v>
      </c>
      <c r="G3317" s="25">
        <f t="shared" si="625"/>
        <v>0.76104005077616532</v>
      </c>
      <c r="H3317" s="25">
        <f t="shared" si="620"/>
        <v>1.0011677938160828</v>
      </c>
      <c r="I3317" s="4">
        <f t="shared" si="626"/>
        <v>8832.6852447917263</v>
      </c>
      <c r="J3317" s="25">
        <f t="shared" si="621"/>
        <v>13355.504367476984</v>
      </c>
      <c r="K3317" s="15">
        <f t="shared" si="627"/>
        <v>13371.10084288799</v>
      </c>
      <c r="L3317" s="36">
        <f t="shared" si="628"/>
        <v>-4528.1008428879904</v>
      </c>
      <c r="M3317" s="36">
        <f t="shared" si="629"/>
        <v>4528.1008428879904</v>
      </c>
      <c r="N3317" s="36">
        <f t="shared" si="630"/>
        <v>0.51205482787379741</v>
      </c>
      <c r="O3317" s="36">
        <f t="shared" si="631"/>
        <v>20503697.24336293</v>
      </c>
      <c r="P3317" s="35">
        <f t="shared" si="622"/>
        <v>20503697.24336293</v>
      </c>
    </row>
    <row r="3318" spans="1:16" x14ac:dyDescent="0.4">
      <c r="A3318" s="1">
        <v>3317</v>
      </c>
      <c r="B3318" s="21">
        <v>43130</v>
      </c>
      <c r="C3318" s="43">
        <v>1</v>
      </c>
      <c r="D3318" s="23">
        <v>12106</v>
      </c>
      <c r="E3318" s="25">
        <f t="shared" si="623"/>
        <v>12244.25</v>
      </c>
      <c r="F3318" s="25">
        <f t="shared" si="624"/>
        <v>12633.75</v>
      </c>
      <c r="G3318" s="25">
        <f t="shared" si="625"/>
        <v>0.95822697140595625</v>
      </c>
      <c r="H3318" s="25">
        <f t="shared" si="620"/>
        <v>1.0029760598604931</v>
      </c>
      <c r="I3318" s="4">
        <f t="shared" si="626"/>
        <v>12070.078723198896</v>
      </c>
      <c r="J3318" s="25">
        <f t="shared" si="621"/>
        <v>13355.820787503904</v>
      </c>
      <c r="K3318" s="15">
        <f t="shared" si="627"/>
        <v>13395.568509653534</v>
      </c>
      <c r="L3318" s="36">
        <f t="shared" si="628"/>
        <v>-1289.5685096535344</v>
      </c>
      <c r="M3318" s="36">
        <f t="shared" si="629"/>
        <v>1289.5685096535344</v>
      </c>
      <c r="N3318" s="36">
        <f t="shared" si="630"/>
        <v>0.10652308852251234</v>
      </c>
      <c r="O3318" s="36">
        <f t="shared" si="631"/>
        <v>1662986.9410900378</v>
      </c>
      <c r="P3318" s="35">
        <f t="shared" si="622"/>
        <v>1662986.9410900378</v>
      </c>
    </row>
    <row r="3319" spans="1:16" x14ac:dyDescent="0.4">
      <c r="A3319" s="1">
        <v>3318</v>
      </c>
      <c r="B3319" s="21">
        <v>43131</v>
      </c>
      <c r="C3319" s="43">
        <v>2</v>
      </c>
      <c r="D3319" s="23">
        <v>17175</v>
      </c>
      <c r="E3319" s="25">
        <f t="shared" si="623"/>
        <v>13023.25</v>
      </c>
      <c r="F3319" s="25">
        <f t="shared" si="624"/>
        <v>14009.875</v>
      </c>
      <c r="G3319" s="25">
        <f t="shared" si="625"/>
        <v>1.2259210021502691</v>
      </c>
      <c r="H3319" s="25">
        <f t="shared" si="620"/>
        <v>0.99962528745511148</v>
      </c>
      <c r="I3319" s="4">
        <f t="shared" si="626"/>
        <v>17181.438100395444</v>
      </c>
      <c r="J3319" s="25">
        <f t="shared" si="621"/>
        <v>13356.137207530825</v>
      </c>
      <c r="K3319" s="15">
        <f t="shared" si="627"/>
        <v>13351.13249536791</v>
      </c>
      <c r="L3319" s="36">
        <f t="shared" si="628"/>
        <v>3823.8675046320895</v>
      </c>
      <c r="M3319" s="36">
        <f t="shared" si="629"/>
        <v>3823.8675046320895</v>
      </c>
      <c r="N3319" s="36">
        <f t="shared" si="630"/>
        <v>0.22264148498585673</v>
      </c>
      <c r="O3319" s="36">
        <f t="shared" si="631"/>
        <v>14621962.692981243</v>
      </c>
      <c r="P3319" s="35">
        <f t="shared" si="622"/>
        <v>14621962.692981243</v>
      </c>
    </row>
    <row r="3320" spans="1:16" x14ac:dyDescent="0.4">
      <c r="A3320" s="1">
        <v>3319</v>
      </c>
      <c r="B3320" s="21">
        <v>43132</v>
      </c>
      <c r="C3320" s="43">
        <v>3</v>
      </c>
      <c r="D3320" s="23">
        <v>13969</v>
      </c>
      <c r="E3320" s="25">
        <f t="shared" si="623"/>
        <v>14996.5</v>
      </c>
      <c r="F3320" s="25">
        <f t="shared" si="624"/>
        <v>15712.375</v>
      </c>
      <c r="G3320" s="25">
        <f t="shared" si="625"/>
        <v>0.88904446336088594</v>
      </c>
      <c r="H3320" s="25">
        <f t="shared" si="620"/>
        <v>0.99623085886831275</v>
      </c>
      <c r="I3320" s="4">
        <f t="shared" si="626"/>
        <v>14021.850332831838</v>
      </c>
      <c r="J3320" s="25">
        <f t="shared" si="621"/>
        <v>13356.453627557745</v>
      </c>
      <c r="K3320" s="15">
        <f t="shared" si="627"/>
        <v>13306.111268816643</v>
      </c>
      <c r="L3320" s="36">
        <f t="shared" si="628"/>
        <v>662.88873118335687</v>
      </c>
      <c r="M3320" s="36">
        <f t="shared" si="629"/>
        <v>662.88873118335687</v>
      </c>
      <c r="N3320" s="36">
        <f t="shared" si="630"/>
        <v>4.7454272401987033E-2</v>
      </c>
      <c r="O3320" s="36">
        <f t="shared" si="631"/>
        <v>439421.46992988075</v>
      </c>
      <c r="P3320" s="35">
        <f t="shared" si="622"/>
        <v>439421.46992988075</v>
      </c>
    </row>
    <row r="3321" spans="1:16" x14ac:dyDescent="0.4">
      <c r="A3321" s="1">
        <v>3320</v>
      </c>
      <c r="B3321" s="21">
        <v>43133</v>
      </c>
      <c r="C3321" s="43">
        <v>4</v>
      </c>
      <c r="D3321" s="23">
        <v>16736</v>
      </c>
      <c r="E3321" s="25">
        <f t="shared" si="623"/>
        <v>16428.25</v>
      </c>
      <c r="F3321" s="25">
        <f t="shared" si="624"/>
        <v>16211.625</v>
      </c>
      <c r="G3321" s="25">
        <f t="shared" si="625"/>
        <v>1.0323456161859159</v>
      </c>
      <c r="H3321" s="25">
        <f t="shared" si="620"/>
        <v>1.0011677938160828</v>
      </c>
      <c r="I3321" s="4">
        <f t="shared" si="626"/>
        <v>16716.478599664631</v>
      </c>
      <c r="J3321" s="25">
        <f t="shared" si="621"/>
        <v>13356.770047584667</v>
      </c>
      <c r="K3321" s="15">
        <f t="shared" si="627"/>
        <v>13372.368001049075</v>
      </c>
      <c r="L3321" s="36">
        <f t="shared" si="628"/>
        <v>3363.6319989509248</v>
      </c>
      <c r="M3321" s="36">
        <f t="shared" si="629"/>
        <v>3363.6319989509248</v>
      </c>
      <c r="N3321" s="36">
        <f t="shared" si="630"/>
        <v>0.20098183550136978</v>
      </c>
      <c r="O3321" s="36">
        <f t="shared" si="631"/>
        <v>11314020.224366594</v>
      </c>
      <c r="P3321" s="35">
        <f t="shared" si="622"/>
        <v>11314020.224366594</v>
      </c>
    </row>
    <row r="3322" spans="1:16" x14ac:dyDescent="0.4">
      <c r="A3322" s="1">
        <v>3321</v>
      </c>
      <c r="B3322" s="21">
        <v>43134</v>
      </c>
      <c r="C3322" s="43">
        <v>1</v>
      </c>
      <c r="D3322" s="23">
        <v>17833</v>
      </c>
      <c r="E3322" s="25">
        <f t="shared" si="623"/>
        <v>15995</v>
      </c>
      <c r="F3322" s="25">
        <f t="shared" si="624"/>
        <v>15718.5</v>
      </c>
      <c r="G3322" s="25">
        <f t="shared" si="625"/>
        <v>1.1345230142825333</v>
      </c>
      <c r="H3322" s="25">
        <f t="shared" si="620"/>
        <v>1.0029760598604931</v>
      </c>
      <c r="I3322" s="4">
        <f t="shared" si="626"/>
        <v>17780.085401520395</v>
      </c>
      <c r="J3322" s="25">
        <f t="shared" si="621"/>
        <v>13357.086467611587</v>
      </c>
      <c r="K3322" s="15">
        <f t="shared" si="627"/>
        <v>13396.837956500982</v>
      </c>
      <c r="L3322" s="36">
        <f t="shared" si="628"/>
        <v>4436.1620434990182</v>
      </c>
      <c r="M3322" s="36">
        <f t="shared" si="629"/>
        <v>4436.1620434990182</v>
      </c>
      <c r="N3322" s="36">
        <f t="shared" si="630"/>
        <v>0.24876139984854023</v>
      </c>
      <c r="O3322" s="36">
        <f t="shared" si="631"/>
        <v>19679533.676181383</v>
      </c>
      <c r="P3322" s="35">
        <f t="shared" si="622"/>
        <v>19679533.676181383</v>
      </c>
    </row>
    <row r="3323" spans="1:16" x14ac:dyDescent="0.4">
      <c r="A3323" s="1">
        <v>3322</v>
      </c>
      <c r="B3323" s="21">
        <v>43135</v>
      </c>
      <c r="C3323" s="43">
        <v>2</v>
      </c>
      <c r="D3323" s="23">
        <v>15442</v>
      </c>
      <c r="E3323" s="25">
        <f t="shared" si="623"/>
        <v>15442</v>
      </c>
      <c r="F3323" s="25">
        <f t="shared" si="624"/>
        <v>15019</v>
      </c>
      <c r="G3323" s="25">
        <f t="shared" si="625"/>
        <v>1.028164325188095</v>
      </c>
      <c r="H3323" s="25">
        <f t="shared" si="620"/>
        <v>0.99962528745511148</v>
      </c>
      <c r="I3323" s="4">
        <f t="shared" si="626"/>
        <v>15447.788480134292</v>
      </c>
      <c r="J3323" s="25">
        <f t="shared" si="621"/>
        <v>13357.402887638509</v>
      </c>
      <c r="K3323" s="15">
        <f t="shared" si="627"/>
        <v>13352.39770120938</v>
      </c>
      <c r="L3323" s="36">
        <f t="shared" si="628"/>
        <v>2089.6022987906199</v>
      </c>
      <c r="M3323" s="36">
        <f t="shared" si="629"/>
        <v>2089.6022987906199</v>
      </c>
      <c r="N3323" s="36">
        <f t="shared" si="630"/>
        <v>0.13531940802944048</v>
      </c>
      <c r="O3323" s="36">
        <f t="shared" si="631"/>
        <v>4366437.7671110434</v>
      </c>
      <c r="P3323" s="35">
        <f t="shared" si="622"/>
        <v>4366437.7671110434</v>
      </c>
    </row>
    <row r="3324" spans="1:16" x14ac:dyDescent="0.4">
      <c r="A3324" s="1">
        <v>3323</v>
      </c>
      <c r="B3324" s="21">
        <v>43136</v>
      </c>
      <c r="C3324" s="43">
        <v>3</v>
      </c>
      <c r="D3324" s="23">
        <v>11757</v>
      </c>
      <c r="E3324" s="25">
        <f t="shared" si="623"/>
        <v>14596</v>
      </c>
      <c r="F3324" s="25">
        <f t="shared" si="624"/>
        <v>14048.375</v>
      </c>
      <c r="G3324" s="25">
        <f t="shared" si="625"/>
        <v>0.83689394680879459</v>
      </c>
      <c r="H3324" s="25">
        <f t="shared" si="620"/>
        <v>0.99623085886831275</v>
      </c>
      <c r="I3324" s="4">
        <f t="shared" si="626"/>
        <v>11801.481449144816</v>
      </c>
      <c r="J3324" s="25">
        <f t="shared" si="621"/>
        <v>13357.719307665429</v>
      </c>
      <c r="K3324" s="15">
        <f t="shared" si="627"/>
        <v>13307.372178397374</v>
      </c>
      <c r="L3324" s="36">
        <f t="shared" si="628"/>
        <v>-1550.3721783973742</v>
      </c>
      <c r="M3324" s="36">
        <f t="shared" si="629"/>
        <v>1550.3721783973742</v>
      </c>
      <c r="N3324" s="36">
        <f t="shared" si="630"/>
        <v>0.13186800870948151</v>
      </c>
      <c r="O3324" s="36">
        <f t="shared" si="631"/>
        <v>2403653.8915486196</v>
      </c>
      <c r="P3324" s="35">
        <f t="shared" si="622"/>
        <v>2403653.8915486196</v>
      </c>
    </row>
    <row r="3325" spans="1:16" x14ac:dyDescent="0.4">
      <c r="A3325" s="1">
        <v>3324</v>
      </c>
      <c r="B3325" s="21">
        <v>43137</v>
      </c>
      <c r="C3325" s="43">
        <v>4</v>
      </c>
      <c r="D3325" s="23">
        <v>13352</v>
      </c>
      <c r="E3325" s="25">
        <f t="shared" si="623"/>
        <v>13500.75</v>
      </c>
      <c r="F3325" s="25">
        <f t="shared" si="624"/>
        <v>12958.5</v>
      </c>
      <c r="G3325" s="25">
        <f t="shared" si="625"/>
        <v>1.0303661689238723</v>
      </c>
      <c r="H3325" s="25">
        <f t="shared" si="620"/>
        <v>1.0011677938160828</v>
      </c>
      <c r="I3325" s="4">
        <f t="shared" si="626"/>
        <v>13336.425804416955</v>
      </c>
      <c r="J3325" s="25">
        <f t="shared" si="621"/>
        <v>13358.03572769235</v>
      </c>
      <c r="K3325" s="15">
        <f t="shared" si="627"/>
        <v>13373.635159210162</v>
      </c>
      <c r="L3325" s="36">
        <f t="shared" si="628"/>
        <v>-21.635159210161873</v>
      </c>
      <c r="M3325" s="36">
        <f t="shared" si="629"/>
        <v>21.635159210161873</v>
      </c>
      <c r="N3325" s="36">
        <f t="shared" si="630"/>
        <v>1.6203684249671865E-3</v>
      </c>
      <c r="O3325" s="36">
        <f t="shared" si="631"/>
        <v>468.08011404905216</v>
      </c>
      <c r="P3325" s="35">
        <f t="shared" si="622"/>
        <v>468.08011404905216</v>
      </c>
    </row>
    <row r="3326" spans="1:16" x14ac:dyDescent="0.4">
      <c r="A3326" s="1">
        <v>3325</v>
      </c>
      <c r="B3326" s="21">
        <v>43138</v>
      </c>
      <c r="C3326" s="43">
        <v>1</v>
      </c>
      <c r="D3326" s="23">
        <v>13452</v>
      </c>
      <c r="E3326" s="25">
        <f t="shared" si="623"/>
        <v>12416.25</v>
      </c>
      <c r="F3326" s="25">
        <f t="shared" si="624"/>
        <v>12693.375</v>
      </c>
      <c r="G3326" s="25">
        <f t="shared" si="625"/>
        <v>1.0597654288162133</v>
      </c>
      <c r="H3326" s="25">
        <f t="shared" si="620"/>
        <v>1.0029760598604931</v>
      </c>
      <c r="I3326" s="4">
        <f t="shared" si="626"/>
        <v>13412.08483268392</v>
      </c>
      <c r="J3326" s="25">
        <f t="shared" si="621"/>
        <v>13358.352147719272</v>
      </c>
      <c r="K3326" s="15">
        <f t="shared" si="627"/>
        <v>13398.107403348431</v>
      </c>
      <c r="L3326" s="36">
        <f t="shared" si="628"/>
        <v>53.892596651568965</v>
      </c>
      <c r="M3326" s="36">
        <f t="shared" si="629"/>
        <v>53.892596651568965</v>
      </c>
      <c r="N3326" s="36">
        <f t="shared" si="630"/>
        <v>4.0062887787369137E-3</v>
      </c>
      <c r="O3326" s="36">
        <f t="shared" si="631"/>
        <v>2904.4119738487025</v>
      </c>
      <c r="P3326" s="35">
        <f t="shared" si="622"/>
        <v>2904.4119738487025</v>
      </c>
    </row>
    <row r="3327" spans="1:16" x14ac:dyDescent="0.4">
      <c r="A3327" s="1">
        <v>3326</v>
      </c>
      <c r="B3327" s="21">
        <v>43139</v>
      </c>
      <c r="C3327" s="43">
        <v>2</v>
      </c>
      <c r="D3327" s="23">
        <v>11104</v>
      </c>
      <c r="E3327" s="25">
        <f t="shared" si="623"/>
        <v>12970.5</v>
      </c>
      <c r="F3327" s="25">
        <f t="shared" si="624"/>
        <v>13014.875</v>
      </c>
      <c r="G3327" s="25">
        <f t="shared" si="625"/>
        <v>0.8531776140762013</v>
      </c>
      <c r="H3327" s="25">
        <f t="shared" si="620"/>
        <v>0.99962528745511148</v>
      </c>
      <c r="I3327" s="4">
        <f t="shared" si="626"/>
        <v>11108.16236778987</v>
      </c>
      <c r="J3327" s="25">
        <f t="shared" si="621"/>
        <v>13358.668567746192</v>
      </c>
      <c r="K3327" s="15">
        <f t="shared" si="627"/>
        <v>13353.66290705085</v>
      </c>
      <c r="L3327" s="36">
        <f t="shared" si="628"/>
        <v>-2249.6629070508498</v>
      </c>
      <c r="M3327" s="36">
        <f t="shared" si="629"/>
        <v>2249.6629070508498</v>
      </c>
      <c r="N3327" s="36">
        <f t="shared" si="630"/>
        <v>0.20259932520270621</v>
      </c>
      <c r="O3327" s="36">
        <f t="shared" si="631"/>
        <v>5060983.1953604799</v>
      </c>
      <c r="P3327" s="35">
        <f t="shared" si="622"/>
        <v>5060983.1953604799</v>
      </c>
    </row>
    <row r="3328" spans="1:16" x14ac:dyDescent="0.4">
      <c r="A3328" s="1">
        <v>3327</v>
      </c>
      <c r="B3328" s="21">
        <v>43140</v>
      </c>
      <c r="C3328" s="43">
        <v>3</v>
      </c>
      <c r="D3328" s="23">
        <v>13974</v>
      </c>
      <c r="E3328" s="25">
        <f t="shared" si="623"/>
        <v>13059.25</v>
      </c>
      <c r="F3328" s="25">
        <f t="shared" si="624"/>
        <v>12898.625</v>
      </c>
      <c r="G3328" s="25">
        <f t="shared" si="625"/>
        <v>1.0833712895754393</v>
      </c>
      <c r="H3328" s="25">
        <f t="shared" si="620"/>
        <v>0.99623085886831275</v>
      </c>
      <c r="I3328" s="4">
        <f t="shared" si="626"/>
        <v>14026.869249838364</v>
      </c>
      <c r="J3328" s="25">
        <f t="shared" si="621"/>
        <v>13358.984987773112</v>
      </c>
      <c r="K3328" s="15">
        <f t="shared" si="627"/>
        <v>13308.633087978104</v>
      </c>
      <c r="L3328" s="36">
        <f t="shared" si="628"/>
        <v>665.3669120218965</v>
      </c>
      <c r="M3328" s="36">
        <f t="shared" si="629"/>
        <v>665.3669120218965</v>
      </c>
      <c r="N3328" s="36">
        <f t="shared" si="630"/>
        <v>4.7614635181186235E-2</v>
      </c>
      <c r="O3328" s="36">
        <f t="shared" si="631"/>
        <v>442713.12761355413</v>
      </c>
      <c r="P3328" s="35">
        <f t="shared" si="622"/>
        <v>442713.12761355413</v>
      </c>
    </row>
    <row r="3329" spans="1:16" x14ac:dyDescent="0.4">
      <c r="A3329" s="1">
        <v>3328</v>
      </c>
      <c r="B3329" s="21">
        <v>43141</v>
      </c>
      <c r="C3329" s="43">
        <v>4</v>
      </c>
      <c r="D3329" s="23">
        <v>13707</v>
      </c>
      <c r="E3329" s="25">
        <f t="shared" si="623"/>
        <v>12738</v>
      </c>
      <c r="F3329" s="25">
        <f t="shared" si="624"/>
        <v>13206.125</v>
      </c>
      <c r="G3329" s="25">
        <f t="shared" si="625"/>
        <v>1.0379274768336662</v>
      </c>
      <c r="H3329" s="25">
        <f t="shared" si="620"/>
        <v>1.0011677938160828</v>
      </c>
      <c r="I3329" s="4">
        <f t="shared" si="626"/>
        <v>13691.011721176093</v>
      </c>
      <c r="J3329" s="25">
        <f t="shared" si="621"/>
        <v>13359.301407800034</v>
      </c>
      <c r="K3329" s="15">
        <f t="shared" si="627"/>
        <v>13374.902317371249</v>
      </c>
      <c r="L3329" s="36">
        <f t="shared" si="628"/>
        <v>332.0976826287515</v>
      </c>
      <c r="M3329" s="36">
        <f t="shared" si="629"/>
        <v>332.0976826287515</v>
      </c>
      <c r="N3329" s="36">
        <f t="shared" si="630"/>
        <v>2.4228327323903953E-2</v>
      </c>
      <c r="O3329" s="36">
        <f t="shared" si="631"/>
        <v>110288.87080738695</v>
      </c>
      <c r="P3329" s="35">
        <f t="shared" si="622"/>
        <v>110288.87080738695</v>
      </c>
    </row>
    <row r="3330" spans="1:16" x14ac:dyDescent="0.4">
      <c r="A3330" s="1">
        <v>3329</v>
      </c>
      <c r="B3330" s="21">
        <v>43142</v>
      </c>
      <c r="C3330" s="43">
        <v>1</v>
      </c>
      <c r="D3330" s="23">
        <v>12167</v>
      </c>
      <c r="E3330" s="25">
        <f t="shared" si="623"/>
        <v>13674.25</v>
      </c>
      <c r="F3330" s="25">
        <f t="shared" si="624"/>
        <v>13653.625</v>
      </c>
      <c r="G3330" s="25">
        <f t="shared" si="625"/>
        <v>0.89111865896419451</v>
      </c>
      <c r="H3330" s="25">
        <f t="shared" ref="H3330:H3393" si="632">VLOOKUP(C3330,$Q$38:$S$42,3,FALSE)</f>
        <v>1.0029760598604931</v>
      </c>
      <c r="I3330" s="4">
        <f t="shared" si="626"/>
        <v>12130.897722217162</v>
      </c>
      <c r="J3330" s="25">
        <f t="shared" si="621"/>
        <v>13359.617827826954</v>
      </c>
      <c r="K3330" s="15">
        <f t="shared" si="627"/>
        <v>13399.376850195878</v>
      </c>
      <c r="L3330" s="36">
        <f t="shared" si="628"/>
        <v>-1232.3768501958784</v>
      </c>
      <c r="M3330" s="36">
        <f t="shared" si="629"/>
        <v>1232.3768501958784</v>
      </c>
      <c r="N3330" s="36">
        <f t="shared" si="630"/>
        <v>0.10128847293464933</v>
      </c>
      <c r="O3330" s="36">
        <f t="shared" si="631"/>
        <v>1518752.7008987146</v>
      </c>
      <c r="P3330" s="35">
        <f t="shared" si="622"/>
        <v>1518752.7008987146</v>
      </c>
    </row>
    <row r="3331" spans="1:16" x14ac:dyDescent="0.4">
      <c r="A3331" s="1">
        <v>3330</v>
      </c>
      <c r="B3331" s="21">
        <v>43143</v>
      </c>
      <c r="C3331" s="43">
        <v>2</v>
      </c>
      <c r="D3331" s="23">
        <v>14849</v>
      </c>
      <c r="E3331" s="25">
        <f t="shared" si="623"/>
        <v>13633</v>
      </c>
      <c r="F3331" s="25">
        <f t="shared" si="624"/>
        <v>13657.125</v>
      </c>
      <c r="G3331" s="25">
        <f t="shared" si="625"/>
        <v>1.0872712961183266</v>
      </c>
      <c r="H3331" s="25">
        <f t="shared" si="632"/>
        <v>0.99962528745511148</v>
      </c>
      <c r="I3331" s="4">
        <f t="shared" si="626"/>
        <v>14854.566192301132</v>
      </c>
      <c r="J3331" s="25">
        <f t="shared" ref="J3331:J3394" si="633">INTERCEPT($I$2:$I$3896,$A$2:$A$3896)+SLOPE($I$2:$I$3896,$A$2:$A$3896)*A3331</f>
        <v>13359.934247853875</v>
      </c>
      <c r="K3331" s="15">
        <f t="shared" si="627"/>
        <v>13354.928112892318</v>
      </c>
      <c r="L3331" s="36">
        <f t="shared" si="628"/>
        <v>1494.0718871076824</v>
      </c>
      <c r="M3331" s="36">
        <f t="shared" si="629"/>
        <v>1494.0718871076824</v>
      </c>
      <c r="N3331" s="36">
        <f t="shared" si="630"/>
        <v>0.10061767708988366</v>
      </c>
      <c r="O3331" s="36">
        <f t="shared" si="631"/>
        <v>2232250.8038455113</v>
      </c>
      <c r="P3331" s="35">
        <f t="shared" ref="P3331:P3394" si="634">(D3331-K3331)^2</f>
        <v>2232250.8038455113</v>
      </c>
    </row>
    <row r="3332" spans="1:16" x14ac:dyDescent="0.4">
      <c r="A3332" s="1">
        <v>3331</v>
      </c>
      <c r="B3332" s="21">
        <v>43144</v>
      </c>
      <c r="C3332" s="43">
        <v>3</v>
      </c>
      <c r="D3332" s="23">
        <v>13809</v>
      </c>
      <c r="E3332" s="25">
        <f t="shared" si="623"/>
        <v>13681.25</v>
      </c>
      <c r="F3332" s="25">
        <f t="shared" si="624"/>
        <v>13519.875</v>
      </c>
      <c r="G3332" s="25">
        <f t="shared" si="625"/>
        <v>1.0213851829251379</v>
      </c>
      <c r="H3332" s="25">
        <f t="shared" si="632"/>
        <v>0.99623085886831275</v>
      </c>
      <c r="I3332" s="4">
        <f t="shared" si="626"/>
        <v>13861.244988623013</v>
      </c>
      <c r="J3332" s="25">
        <f t="shared" si="633"/>
        <v>13360.250667880797</v>
      </c>
      <c r="K3332" s="15">
        <f t="shared" si="627"/>
        <v>13309.893997558835</v>
      </c>
      <c r="L3332" s="36">
        <f t="shared" si="628"/>
        <v>499.1060024411654</v>
      </c>
      <c r="M3332" s="36">
        <f t="shared" si="629"/>
        <v>499.1060024411654</v>
      </c>
      <c r="N3332" s="36">
        <f t="shared" si="630"/>
        <v>3.6143529758937316E-2</v>
      </c>
      <c r="O3332" s="36">
        <f t="shared" si="631"/>
        <v>249106.80167280059</v>
      </c>
      <c r="P3332" s="35">
        <f t="shared" si="634"/>
        <v>249106.80167280059</v>
      </c>
    </row>
    <row r="3333" spans="1:16" x14ac:dyDescent="0.4">
      <c r="A3333" s="1">
        <v>3332</v>
      </c>
      <c r="B3333" s="21">
        <v>43145</v>
      </c>
      <c r="C3333" s="43">
        <v>4</v>
      </c>
      <c r="D3333" s="23">
        <v>13900</v>
      </c>
      <c r="E3333" s="25">
        <f t="shared" ref="E3333:E3396" si="635">AVERAGE(D3331:D3334)</f>
        <v>13358.5</v>
      </c>
      <c r="F3333" s="25">
        <f t="shared" ref="F3333:F3396" si="636">AVERAGE(E3333:E3334)</f>
        <v>13181.375</v>
      </c>
      <c r="G3333" s="25">
        <f t="shared" si="625"/>
        <v>1.0545182122502395</v>
      </c>
      <c r="H3333" s="25">
        <f t="shared" si="632"/>
        <v>1.0011677938160828</v>
      </c>
      <c r="I3333" s="4">
        <f t="shared" si="626"/>
        <v>13883.786599864865</v>
      </c>
      <c r="J3333" s="25">
        <f t="shared" si="633"/>
        <v>13360.567087907717</v>
      </c>
      <c r="K3333" s="15">
        <f t="shared" si="627"/>
        <v>13376.169475532335</v>
      </c>
      <c r="L3333" s="36">
        <f t="shared" si="628"/>
        <v>523.83052446766487</v>
      </c>
      <c r="M3333" s="36">
        <f t="shared" si="629"/>
        <v>523.83052446766487</v>
      </c>
      <c r="N3333" s="36">
        <f t="shared" si="630"/>
        <v>3.7685649242278046E-2</v>
      </c>
      <c r="O3333" s="36">
        <f t="shared" si="631"/>
        <v>274398.41836406884</v>
      </c>
      <c r="P3333" s="35">
        <f t="shared" si="634"/>
        <v>274398.41836406884</v>
      </c>
    </row>
    <row r="3334" spans="1:16" x14ac:dyDescent="0.4">
      <c r="A3334" s="1">
        <v>3333</v>
      </c>
      <c r="B3334" s="21">
        <v>43146</v>
      </c>
      <c r="C3334" s="43">
        <v>1</v>
      </c>
      <c r="D3334" s="23">
        <v>10876</v>
      </c>
      <c r="E3334" s="25">
        <f t="shared" si="635"/>
        <v>13004.25</v>
      </c>
      <c r="F3334" s="25">
        <f t="shared" si="636"/>
        <v>12926.875</v>
      </c>
      <c r="G3334" s="25">
        <f t="shared" si="625"/>
        <v>0.84134796692936231</v>
      </c>
      <c r="H3334" s="25">
        <f t="shared" si="632"/>
        <v>1.0029760598604931</v>
      </c>
      <c r="I3334" s="4">
        <f t="shared" si="626"/>
        <v>10843.728415125655</v>
      </c>
      <c r="J3334" s="25">
        <f t="shared" si="633"/>
        <v>13360.883507934639</v>
      </c>
      <c r="K3334" s="15">
        <f t="shared" si="627"/>
        <v>13400.646297043328</v>
      </c>
      <c r="L3334" s="36">
        <f t="shared" si="628"/>
        <v>-2524.6462970433276</v>
      </c>
      <c r="M3334" s="36">
        <f t="shared" si="629"/>
        <v>2524.6462970433276</v>
      </c>
      <c r="N3334" s="36">
        <f t="shared" si="630"/>
        <v>0.23213003834528573</v>
      </c>
      <c r="O3334" s="36">
        <f t="shared" si="631"/>
        <v>6373838.9251745865</v>
      </c>
      <c r="P3334" s="35">
        <f t="shared" si="634"/>
        <v>6373838.9251745865</v>
      </c>
    </row>
    <row r="3335" spans="1:16" x14ac:dyDescent="0.4">
      <c r="A3335" s="1">
        <v>3334</v>
      </c>
      <c r="B3335" s="21">
        <v>43147</v>
      </c>
      <c r="C3335" s="43">
        <v>2</v>
      </c>
      <c r="D3335" s="23">
        <v>13432</v>
      </c>
      <c r="E3335" s="25">
        <f t="shared" si="635"/>
        <v>12849.5</v>
      </c>
      <c r="F3335" s="25">
        <f t="shared" si="636"/>
        <v>12582.5</v>
      </c>
      <c r="G3335" s="25">
        <f t="shared" si="625"/>
        <v>1.0675144049274787</v>
      </c>
      <c r="H3335" s="25">
        <f t="shared" si="632"/>
        <v>0.99962528745511148</v>
      </c>
      <c r="I3335" s="4">
        <f t="shared" si="626"/>
        <v>13437.035025590196</v>
      </c>
      <c r="J3335" s="25">
        <f t="shared" si="633"/>
        <v>13361.199927961559</v>
      </c>
      <c r="K3335" s="15">
        <f t="shared" si="627"/>
        <v>13356.193318733789</v>
      </c>
      <c r="L3335" s="36">
        <f t="shared" si="628"/>
        <v>75.806681266210944</v>
      </c>
      <c r="M3335" s="36">
        <f t="shared" si="629"/>
        <v>75.806681266210944</v>
      </c>
      <c r="N3335" s="36">
        <f t="shared" si="630"/>
        <v>5.6437374379251747E-3</v>
      </c>
      <c r="O3335" s="36">
        <f t="shared" si="631"/>
        <v>5746.6529245968977</v>
      </c>
      <c r="P3335" s="35">
        <f t="shared" si="634"/>
        <v>5746.6529245968977</v>
      </c>
    </row>
    <row r="3336" spans="1:16" x14ac:dyDescent="0.4">
      <c r="A3336" s="1">
        <v>3335</v>
      </c>
      <c r="B3336" s="21">
        <v>43148</v>
      </c>
      <c r="C3336" s="43">
        <v>3</v>
      </c>
      <c r="D3336" s="23">
        <v>13190</v>
      </c>
      <c r="E3336" s="25">
        <f t="shared" si="635"/>
        <v>12315.5</v>
      </c>
      <c r="F3336" s="25">
        <f t="shared" si="636"/>
        <v>12295.625</v>
      </c>
      <c r="G3336" s="25">
        <f t="shared" si="625"/>
        <v>1.0727392873481421</v>
      </c>
      <c r="H3336" s="25">
        <f t="shared" si="632"/>
        <v>0.99623085886831275</v>
      </c>
      <c r="I3336" s="4">
        <f t="shared" si="626"/>
        <v>13239.903063215115</v>
      </c>
      <c r="J3336" s="25">
        <f t="shared" si="633"/>
        <v>13361.51634798848</v>
      </c>
      <c r="K3336" s="15">
        <f t="shared" si="627"/>
        <v>13311.154907139564</v>
      </c>
      <c r="L3336" s="36">
        <f t="shared" si="628"/>
        <v>-121.15490713956387</v>
      </c>
      <c r="M3336" s="36">
        <f t="shared" si="629"/>
        <v>121.15490713956387</v>
      </c>
      <c r="N3336" s="36">
        <f t="shared" si="630"/>
        <v>9.1853606625901339E-3</v>
      </c>
      <c r="O3336" s="36">
        <f t="shared" si="631"/>
        <v>14678.511523996345</v>
      </c>
      <c r="P3336" s="35">
        <f t="shared" si="634"/>
        <v>14678.511523996345</v>
      </c>
    </row>
    <row r="3337" spans="1:16" x14ac:dyDescent="0.4">
      <c r="A3337" s="1">
        <v>3336</v>
      </c>
      <c r="B3337" s="21">
        <v>43149</v>
      </c>
      <c r="C3337" s="43">
        <v>4</v>
      </c>
      <c r="D3337" s="23">
        <v>11764</v>
      </c>
      <c r="E3337" s="25">
        <f t="shared" si="635"/>
        <v>12275.75</v>
      </c>
      <c r="F3337" s="25">
        <f t="shared" si="636"/>
        <v>12184.875</v>
      </c>
      <c r="G3337" s="25">
        <f t="shared" si="625"/>
        <v>0.96545922711558385</v>
      </c>
      <c r="H3337" s="25">
        <f t="shared" si="632"/>
        <v>1.0011677938160828</v>
      </c>
      <c r="I3337" s="4">
        <f t="shared" si="626"/>
        <v>11750.27809790002</v>
      </c>
      <c r="J3337" s="25">
        <f t="shared" si="633"/>
        <v>13361.8327680154</v>
      </c>
      <c r="K3337" s="15">
        <f t="shared" si="627"/>
        <v>13377.43663369342</v>
      </c>
      <c r="L3337" s="36">
        <f t="shared" si="628"/>
        <v>-1613.4366336934199</v>
      </c>
      <c r="M3337" s="36">
        <f t="shared" si="629"/>
        <v>1613.4366336934199</v>
      </c>
      <c r="N3337" s="36">
        <f t="shared" si="630"/>
        <v>0.13715034288451378</v>
      </c>
      <c r="O3337" s="36">
        <f t="shared" si="631"/>
        <v>2603177.7709439551</v>
      </c>
      <c r="P3337" s="35">
        <f t="shared" si="634"/>
        <v>2603177.7709439551</v>
      </c>
    </row>
    <row r="3338" spans="1:16" x14ac:dyDescent="0.4">
      <c r="A3338" s="1">
        <v>3337</v>
      </c>
      <c r="B3338" s="21">
        <v>43150</v>
      </c>
      <c r="C3338" s="43">
        <v>1</v>
      </c>
      <c r="D3338" s="23">
        <v>10717</v>
      </c>
      <c r="E3338" s="25">
        <f t="shared" si="635"/>
        <v>12094</v>
      </c>
      <c r="F3338" s="25">
        <f t="shared" si="636"/>
        <v>12067</v>
      </c>
      <c r="G3338" s="25">
        <f t="shared" si="625"/>
        <v>0.88812463744095471</v>
      </c>
      <c r="H3338" s="25">
        <f t="shared" si="632"/>
        <v>1.0029760598604931</v>
      </c>
      <c r="I3338" s="4">
        <f t="shared" si="626"/>
        <v>10685.200204569846</v>
      </c>
      <c r="J3338" s="25">
        <f t="shared" si="633"/>
        <v>13362.149188042322</v>
      </c>
      <c r="K3338" s="15">
        <f t="shared" si="627"/>
        <v>13401.915743890775</v>
      </c>
      <c r="L3338" s="36">
        <f t="shared" si="628"/>
        <v>-2684.915743890775</v>
      </c>
      <c r="M3338" s="36">
        <f t="shared" si="629"/>
        <v>2684.915743890775</v>
      </c>
      <c r="N3338" s="36">
        <f t="shared" si="630"/>
        <v>0.25052866883370112</v>
      </c>
      <c r="O3338" s="36">
        <f t="shared" si="631"/>
        <v>7208772.5517925536</v>
      </c>
      <c r="P3338" s="35">
        <f t="shared" si="634"/>
        <v>7208772.5517925536</v>
      </c>
    </row>
    <row r="3339" spans="1:16" x14ac:dyDescent="0.4">
      <c r="A3339" s="1">
        <v>3338</v>
      </c>
      <c r="B3339" s="21">
        <v>43151</v>
      </c>
      <c r="C3339" s="43">
        <v>2</v>
      </c>
      <c r="D3339" s="23">
        <v>12705</v>
      </c>
      <c r="E3339" s="25">
        <f t="shared" si="635"/>
        <v>12040</v>
      </c>
      <c r="F3339" s="25">
        <f t="shared" si="636"/>
        <v>11873.5</v>
      </c>
      <c r="G3339" s="25">
        <f t="shared" si="625"/>
        <v>1.0700298985134964</v>
      </c>
      <c r="H3339" s="25">
        <f t="shared" si="632"/>
        <v>0.99962528745511148</v>
      </c>
      <c r="I3339" s="4">
        <f t="shared" si="626"/>
        <v>12709.762507454097</v>
      </c>
      <c r="J3339" s="25">
        <f t="shared" si="633"/>
        <v>13362.465608069242</v>
      </c>
      <c r="K3339" s="15">
        <f t="shared" si="627"/>
        <v>13357.458524575257</v>
      </c>
      <c r="L3339" s="36">
        <f t="shared" si="628"/>
        <v>-652.45852457525689</v>
      </c>
      <c r="M3339" s="36">
        <f t="shared" si="629"/>
        <v>652.45852457525689</v>
      </c>
      <c r="N3339" s="36">
        <f t="shared" si="630"/>
        <v>5.1354468679673901E-2</v>
      </c>
      <c r="O3339" s="36">
        <f t="shared" si="631"/>
        <v>425702.12629092112</v>
      </c>
      <c r="P3339" s="35">
        <f t="shared" si="634"/>
        <v>425702.12629092112</v>
      </c>
    </row>
    <row r="3340" spans="1:16" x14ac:dyDescent="0.4">
      <c r="A3340" s="1">
        <v>3339</v>
      </c>
      <c r="B3340" s="21">
        <v>43152</v>
      </c>
      <c r="C3340" s="43">
        <v>3</v>
      </c>
      <c r="D3340" s="23">
        <v>12974</v>
      </c>
      <c r="E3340" s="25">
        <f t="shared" si="635"/>
        <v>11707</v>
      </c>
      <c r="F3340" s="25">
        <f t="shared" si="636"/>
        <v>11974.125</v>
      </c>
      <c r="G3340" s="25">
        <f t="shared" si="625"/>
        <v>1.0835029699456118</v>
      </c>
      <c r="H3340" s="25">
        <f t="shared" si="632"/>
        <v>0.99623085886831275</v>
      </c>
      <c r="I3340" s="4">
        <f t="shared" si="626"/>
        <v>13023.085848533201</v>
      </c>
      <c r="J3340" s="25">
        <f t="shared" si="633"/>
        <v>13362.782028096164</v>
      </c>
      <c r="K3340" s="15">
        <f t="shared" si="627"/>
        <v>13312.415816720295</v>
      </c>
      <c r="L3340" s="36">
        <f t="shared" si="628"/>
        <v>-338.41581672029497</v>
      </c>
      <c r="M3340" s="36">
        <f t="shared" si="629"/>
        <v>338.41581672029497</v>
      </c>
      <c r="N3340" s="36">
        <f t="shared" si="630"/>
        <v>2.6084154209981114E-2</v>
      </c>
      <c r="O3340" s="36">
        <f t="shared" si="631"/>
        <v>114525.26500646428</v>
      </c>
      <c r="P3340" s="35">
        <f t="shared" si="634"/>
        <v>114525.26500646428</v>
      </c>
    </row>
    <row r="3341" spans="1:16" x14ac:dyDescent="0.4">
      <c r="A3341" s="1">
        <v>3340</v>
      </c>
      <c r="B3341" s="21">
        <v>43153</v>
      </c>
      <c r="C3341" s="43">
        <v>4</v>
      </c>
      <c r="D3341" s="23">
        <v>10432</v>
      </c>
      <c r="E3341" s="25">
        <f t="shared" si="635"/>
        <v>12241.25</v>
      </c>
      <c r="F3341" s="25">
        <f t="shared" si="636"/>
        <v>12213.375</v>
      </c>
      <c r="G3341" s="25">
        <f t="shared" si="625"/>
        <v>0.85414555763660738</v>
      </c>
      <c r="H3341" s="25">
        <f t="shared" si="632"/>
        <v>1.0011677938160828</v>
      </c>
      <c r="I3341" s="4">
        <f t="shared" si="626"/>
        <v>10419.831784876998</v>
      </c>
      <c r="J3341" s="25">
        <f t="shared" si="633"/>
        <v>13363.098448123084</v>
      </c>
      <c r="K3341" s="15">
        <f t="shared" si="627"/>
        <v>13378.703791854508</v>
      </c>
      <c r="L3341" s="36">
        <f t="shared" si="628"/>
        <v>-2946.7037918545084</v>
      </c>
      <c r="M3341" s="36">
        <f t="shared" si="629"/>
        <v>2946.7037918545084</v>
      </c>
      <c r="N3341" s="36">
        <f t="shared" si="630"/>
        <v>0.28246777145844598</v>
      </c>
      <c r="O3341" s="36">
        <f t="shared" si="631"/>
        <v>8683063.236929737</v>
      </c>
      <c r="P3341" s="35">
        <f t="shared" si="634"/>
        <v>8683063.236929737</v>
      </c>
    </row>
    <row r="3342" spans="1:16" x14ac:dyDescent="0.4">
      <c r="A3342" s="1">
        <v>3341</v>
      </c>
      <c r="B3342" s="21">
        <v>43154</v>
      </c>
      <c r="C3342" s="43">
        <v>1</v>
      </c>
      <c r="D3342" s="23">
        <v>12854</v>
      </c>
      <c r="E3342" s="25">
        <f t="shared" si="635"/>
        <v>12185.5</v>
      </c>
      <c r="F3342" s="25">
        <f t="shared" si="636"/>
        <v>11953.375</v>
      </c>
      <c r="G3342" s="25">
        <f t="shared" si="625"/>
        <v>1.0753448293891892</v>
      </c>
      <c r="H3342" s="25">
        <f t="shared" si="632"/>
        <v>1.0029760598604931</v>
      </c>
      <c r="I3342" s="4">
        <f t="shared" si="626"/>
        <v>12815.859235750753</v>
      </c>
      <c r="J3342" s="25">
        <f t="shared" si="633"/>
        <v>13363.414868150005</v>
      </c>
      <c r="K3342" s="15">
        <f t="shared" si="627"/>
        <v>13403.185190738222</v>
      </c>
      <c r="L3342" s="36">
        <f t="shared" si="628"/>
        <v>-549.18519073822245</v>
      </c>
      <c r="M3342" s="36">
        <f t="shared" si="629"/>
        <v>549.18519073822245</v>
      </c>
      <c r="N3342" s="36">
        <f t="shared" si="630"/>
        <v>4.2724847575713584E-2</v>
      </c>
      <c r="O3342" s="36">
        <f t="shared" si="631"/>
        <v>301604.37372617779</v>
      </c>
      <c r="P3342" s="35">
        <f t="shared" si="634"/>
        <v>301604.37372617779</v>
      </c>
    </row>
    <row r="3343" spans="1:16" x14ac:dyDescent="0.4">
      <c r="A3343" s="1">
        <v>3342</v>
      </c>
      <c r="B3343" s="21">
        <v>43155</v>
      </c>
      <c r="C3343" s="43">
        <v>2</v>
      </c>
      <c r="D3343" s="23">
        <v>12482</v>
      </c>
      <c r="E3343" s="25">
        <f t="shared" si="635"/>
        <v>11721.25</v>
      </c>
      <c r="F3343" s="25">
        <f t="shared" si="636"/>
        <v>11678.625</v>
      </c>
      <c r="G3343" s="25">
        <f t="shared" si="625"/>
        <v>1.0687902043262798</v>
      </c>
      <c r="H3343" s="25">
        <f t="shared" si="632"/>
        <v>0.99962528745511148</v>
      </c>
      <c r="I3343" s="4">
        <f t="shared" si="626"/>
        <v>12486.678915233533</v>
      </c>
      <c r="J3343" s="25">
        <f t="shared" si="633"/>
        <v>13363.731288176927</v>
      </c>
      <c r="K3343" s="15">
        <f t="shared" si="627"/>
        <v>13358.723730416728</v>
      </c>
      <c r="L3343" s="36">
        <f t="shared" si="628"/>
        <v>-876.72373041672836</v>
      </c>
      <c r="M3343" s="36">
        <f t="shared" si="629"/>
        <v>876.72373041672836</v>
      </c>
      <c r="N3343" s="36">
        <f t="shared" si="630"/>
        <v>7.0239042654761122E-2</v>
      </c>
      <c r="O3343" s="36">
        <f t="shared" si="631"/>
        <v>768644.49947582418</v>
      </c>
      <c r="P3343" s="35">
        <f t="shared" si="634"/>
        <v>768644.49947582418</v>
      </c>
    </row>
    <row r="3344" spans="1:16" x14ac:dyDescent="0.4">
      <c r="A3344" s="1">
        <v>3343</v>
      </c>
      <c r="B3344" s="21">
        <v>43156</v>
      </c>
      <c r="C3344" s="43">
        <v>3</v>
      </c>
      <c r="D3344" s="23">
        <v>11117</v>
      </c>
      <c r="E3344" s="25">
        <f t="shared" si="635"/>
        <v>11636</v>
      </c>
      <c r="F3344" s="25">
        <f t="shared" si="636"/>
        <v>11507.625</v>
      </c>
      <c r="G3344" s="25">
        <f t="shared" si="625"/>
        <v>0.96605511562985413</v>
      </c>
      <c r="H3344" s="25">
        <f t="shared" si="632"/>
        <v>0.99623085886831275</v>
      </c>
      <c r="I3344" s="4">
        <f t="shared" si="626"/>
        <v>11159.06007230951</v>
      </c>
      <c r="J3344" s="25">
        <f t="shared" si="633"/>
        <v>13364.047708203847</v>
      </c>
      <c r="K3344" s="15">
        <f t="shared" si="627"/>
        <v>13313.676726301024</v>
      </c>
      <c r="L3344" s="36">
        <f t="shared" si="628"/>
        <v>-2196.6767263010242</v>
      </c>
      <c r="M3344" s="36">
        <f t="shared" si="629"/>
        <v>2196.6767263010242</v>
      </c>
      <c r="N3344" s="36">
        <f t="shared" si="630"/>
        <v>0.1975961793920144</v>
      </c>
      <c r="O3344" s="36">
        <f t="shared" si="631"/>
        <v>4825388.6398725854</v>
      </c>
      <c r="P3344" s="35">
        <f t="shared" si="634"/>
        <v>4825388.6398725854</v>
      </c>
    </row>
    <row r="3345" spans="1:16" x14ac:dyDescent="0.4">
      <c r="A3345" s="1">
        <v>3344</v>
      </c>
      <c r="B3345" s="21">
        <v>43157</v>
      </c>
      <c r="C3345" s="43">
        <v>4</v>
      </c>
      <c r="D3345" s="23">
        <v>10091</v>
      </c>
      <c r="E3345" s="25">
        <f t="shared" si="635"/>
        <v>11379.25</v>
      </c>
      <c r="F3345" s="25">
        <f t="shared" si="636"/>
        <v>11301.25</v>
      </c>
      <c r="G3345" s="25">
        <f t="shared" si="625"/>
        <v>0.89291007631899122</v>
      </c>
      <c r="H3345" s="25">
        <f t="shared" si="632"/>
        <v>1.0011677938160828</v>
      </c>
      <c r="I3345" s="4">
        <f t="shared" si="626"/>
        <v>10079.229538074558</v>
      </c>
      <c r="J3345" s="25">
        <f t="shared" si="633"/>
        <v>13364.364128230767</v>
      </c>
      <c r="K3345" s="15">
        <f t="shared" si="627"/>
        <v>13379.970950015593</v>
      </c>
      <c r="L3345" s="36">
        <f t="shared" si="628"/>
        <v>-3288.9709500155932</v>
      </c>
      <c r="M3345" s="36">
        <f t="shared" si="629"/>
        <v>3288.9709500155932</v>
      </c>
      <c r="N3345" s="36">
        <f t="shared" si="630"/>
        <v>0.32593112179324085</v>
      </c>
      <c r="O3345" s="36">
        <f t="shared" si="631"/>
        <v>10817329.910046473</v>
      </c>
      <c r="P3345" s="35">
        <f t="shared" si="634"/>
        <v>10817329.910046473</v>
      </c>
    </row>
    <row r="3346" spans="1:16" x14ac:dyDescent="0.4">
      <c r="A3346" s="1">
        <v>3345</v>
      </c>
      <c r="B3346" s="21">
        <v>43158</v>
      </c>
      <c r="C3346" s="43">
        <v>1</v>
      </c>
      <c r="D3346" s="23">
        <v>11827</v>
      </c>
      <c r="E3346" s="25">
        <f t="shared" si="635"/>
        <v>11223.25</v>
      </c>
      <c r="F3346" s="25">
        <f t="shared" si="636"/>
        <v>11029.25</v>
      </c>
      <c r="G3346" s="25">
        <f t="shared" si="625"/>
        <v>1.0723303941791147</v>
      </c>
      <c r="H3346" s="25">
        <f t="shared" si="632"/>
        <v>1.0029760598604931</v>
      </c>
      <c r="I3346" s="4">
        <f t="shared" si="626"/>
        <v>11791.906580148137</v>
      </c>
      <c r="J3346" s="25">
        <f t="shared" si="633"/>
        <v>13364.680548257689</v>
      </c>
      <c r="K3346" s="15">
        <f t="shared" si="627"/>
        <v>13404.454637585672</v>
      </c>
      <c r="L3346" s="36">
        <f t="shared" si="628"/>
        <v>-1577.4546375856717</v>
      </c>
      <c r="M3346" s="36">
        <f t="shared" si="629"/>
        <v>1577.4546375856717</v>
      </c>
      <c r="N3346" s="36">
        <f t="shared" si="630"/>
        <v>0.13337741080457188</v>
      </c>
      <c r="O3346" s="36">
        <f t="shared" si="631"/>
        <v>2488363.1336405426</v>
      </c>
      <c r="P3346" s="35">
        <f t="shared" si="634"/>
        <v>2488363.1336405426</v>
      </c>
    </row>
    <row r="3347" spans="1:16" x14ac:dyDescent="0.4">
      <c r="A3347" s="1">
        <v>3346</v>
      </c>
      <c r="B3347" s="21">
        <v>43159</v>
      </c>
      <c r="C3347" s="43">
        <v>2</v>
      </c>
      <c r="D3347" s="23">
        <v>11858</v>
      </c>
      <c r="E3347" s="25">
        <f t="shared" si="635"/>
        <v>10835.25</v>
      </c>
      <c r="F3347" s="25">
        <f t="shared" si="636"/>
        <v>11074.75</v>
      </c>
      <c r="G3347" s="25">
        <f t="shared" si="625"/>
        <v>1.0707239441070904</v>
      </c>
      <c r="H3347" s="25">
        <f t="shared" si="632"/>
        <v>0.99962528745511148</v>
      </c>
      <c r="I3347" s="4">
        <f t="shared" si="626"/>
        <v>11862.445006957158</v>
      </c>
      <c r="J3347" s="25">
        <f t="shared" si="633"/>
        <v>13364.996968284609</v>
      </c>
      <c r="K3347" s="15">
        <f t="shared" si="627"/>
        <v>13359.988936258196</v>
      </c>
      <c r="L3347" s="36">
        <f t="shared" si="628"/>
        <v>-1501.9889362581962</v>
      </c>
      <c r="M3347" s="36">
        <f t="shared" si="629"/>
        <v>1501.9889362581962</v>
      </c>
      <c r="N3347" s="36">
        <f t="shared" si="630"/>
        <v>0.12666460923074685</v>
      </c>
      <c r="O3347" s="36">
        <f t="shared" si="631"/>
        <v>2255970.7646420277</v>
      </c>
      <c r="P3347" s="35">
        <f t="shared" si="634"/>
        <v>2255970.7646420277</v>
      </c>
    </row>
    <row r="3348" spans="1:16" x14ac:dyDescent="0.4">
      <c r="A3348" s="1">
        <v>3347</v>
      </c>
      <c r="B3348" s="21">
        <v>43160</v>
      </c>
      <c r="C3348" s="43">
        <v>3</v>
      </c>
      <c r="D3348" s="23">
        <v>9565</v>
      </c>
      <c r="E3348" s="25">
        <f t="shared" si="635"/>
        <v>11314.25</v>
      </c>
      <c r="F3348" s="25">
        <f t="shared" si="636"/>
        <v>11350.625</v>
      </c>
      <c r="G3348" s="25">
        <f t="shared" si="625"/>
        <v>0.84268487418093718</v>
      </c>
      <c r="H3348" s="25">
        <f t="shared" si="632"/>
        <v>0.99623085886831275</v>
      </c>
      <c r="I3348" s="4">
        <f t="shared" si="626"/>
        <v>9601.1882334838956</v>
      </c>
      <c r="J3348" s="25">
        <f t="shared" si="633"/>
        <v>13365.31338831153</v>
      </c>
      <c r="K3348" s="15">
        <f t="shared" si="627"/>
        <v>13314.937635881755</v>
      </c>
      <c r="L3348" s="36">
        <f t="shared" si="628"/>
        <v>-3749.9376358817553</v>
      </c>
      <c r="M3348" s="36">
        <f t="shared" si="629"/>
        <v>3749.9376358817553</v>
      </c>
      <c r="N3348" s="36">
        <f t="shared" si="630"/>
        <v>0.39204784483865712</v>
      </c>
      <c r="O3348" s="36">
        <f t="shared" si="631"/>
        <v>14062032.273002448</v>
      </c>
      <c r="P3348" s="35">
        <f t="shared" si="634"/>
        <v>14062032.273002448</v>
      </c>
    </row>
    <row r="3349" spans="1:16" x14ac:dyDescent="0.4">
      <c r="A3349" s="1">
        <v>3348</v>
      </c>
      <c r="B3349" s="21">
        <v>43161</v>
      </c>
      <c r="C3349" s="43">
        <v>4</v>
      </c>
      <c r="D3349" s="23">
        <v>12007</v>
      </c>
      <c r="E3349" s="25">
        <f t="shared" si="635"/>
        <v>11387</v>
      </c>
      <c r="F3349" s="25">
        <f t="shared" si="636"/>
        <v>11242.75</v>
      </c>
      <c r="G3349" s="25">
        <f t="shared" si="625"/>
        <v>1.0679771408240866</v>
      </c>
      <c r="H3349" s="25">
        <f t="shared" si="632"/>
        <v>1.0011677938160828</v>
      </c>
      <c r="I3349" s="4">
        <f t="shared" si="626"/>
        <v>11992.99465500557</v>
      </c>
      <c r="J3349" s="25">
        <f t="shared" si="633"/>
        <v>13365.629808338452</v>
      </c>
      <c r="K3349" s="15">
        <f t="shared" si="627"/>
        <v>13381.238108176682</v>
      </c>
      <c r="L3349" s="36">
        <f t="shared" si="628"/>
        <v>-1374.2381081766816</v>
      </c>
      <c r="M3349" s="36">
        <f t="shared" si="629"/>
        <v>1374.2381081766816</v>
      </c>
      <c r="N3349" s="36">
        <f t="shared" si="630"/>
        <v>0.11445307805252616</v>
      </c>
      <c r="O3349" s="36">
        <f t="shared" si="631"/>
        <v>1888530.3779650249</v>
      </c>
      <c r="P3349" s="35">
        <f t="shared" si="634"/>
        <v>1888530.3779650249</v>
      </c>
    </row>
    <row r="3350" spans="1:16" x14ac:dyDescent="0.4">
      <c r="A3350" s="1">
        <v>3349</v>
      </c>
      <c r="B3350" s="21">
        <v>43162</v>
      </c>
      <c r="C3350" s="43">
        <v>1</v>
      </c>
      <c r="D3350" s="23">
        <v>12118</v>
      </c>
      <c r="E3350" s="25">
        <f t="shared" si="635"/>
        <v>11098.5</v>
      </c>
      <c r="F3350" s="25">
        <f t="shared" si="636"/>
        <v>11135.875</v>
      </c>
      <c r="G3350" s="25">
        <f t="shared" si="625"/>
        <v>1.0881946860933693</v>
      </c>
      <c r="H3350" s="25">
        <f t="shared" si="632"/>
        <v>1.0029760598604931</v>
      </c>
      <c r="I3350" s="4">
        <f t="shared" si="626"/>
        <v>12082.043116448391</v>
      </c>
      <c r="J3350" s="25">
        <f t="shared" si="633"/>
        <v>13365.946228365372</v>
      </c>
      <c r="K3350" s="15">
        <f t="shared" si="627"/>
        <v>13405.724084433119</v>
      </c>
      <c r="L3350" s="36">
        <f t="shared" si="628"/>
        <v>-1287.7240844331191</v>
      </c>
      <c r="M3350" s="36">
        <f t="shared" si="629"/>
        <v>1287.7240844331191</v>
      </c>
      <c r="N3350" s="36">
        <f t="shared" si="630"/>
        <v>0.10626539729601577</v>
      </c>
      <c r="O3350" s="36">
        <f t="shared" si="631"/>
        <v>1658233.3176291147</v>
      </c>
      <c r="P3350" s="35">
        <f t="shared" si="634"/>
        <v>1658233.3176291147</v>
      </c>
    </row>
    <row r="3351" spans="1:16" x14ac:dyDescent="0.4">
      <c r="A3351" s="1">
        <v>3350</v>
      </c>
      <c r="B3351" s="21">
        <v>43163</v>
      </c>
      <c r="C3351" s="43">
        <v>2</v>
      </c>
      <c r="D3351" s="23">
        <v>10704</v>
      </c>
      <c r="E3351" s="25">
        <f t="shared" si="635"/>
        <v>11173.25</v>
      </c>
      <c r="F3351" s="25">
        <f t="shared" si="636"/>
        <v>11134.125</v>
      </c>
      <c r="G3351" s="25">
        <f t="shared" si="625"/>
        <v>0.96136876494560641</v>
      </c>
      <c r="H3351" s="25">
        <f t="shared" si="632"/>
        <v>0.99962528745511148</v>
      </c>
      <c r="I3351" s="4">
        <f t="shared" si="626"/>
        <v>10708.012426587064</v>
      </c>
      <c r="J3351" s="25">
        <f t="shared" si="633"/>
        <v>13366.262648392294</v>
      </c>
      <c r="K3351" s="15">
        <f t="shared" si="627"/>
        <v>13361.254142099666</v>
      </c>
      <c r="L3351" s="36">
        <f t="shared" si="628"/>
        <v>-2657.2541420996658</v>
      </c>
      <c r="M3351" s="36">
        <f t="shared" si="629"/>
        <v>2657.2541420996658</v>
      </c>
      <c r="N3351" s="36">
        <f t="shared" si="630"/>
        <v>0.24824870535310781</v>
      </c>
      <c r="O3351" s="36">
        <f t="shared" si="631"/>
        <v>7060999.5757058309</v>
      </c>
      <c r="P3351" s="35">
        <f t="shared" si="634"/>
        <v>7060999.5757058309</v>
      </c>
    </row>
    <row r="3352" spans="1:16" x14ac:dyDescent="0.4">
      <c r="A3352" s="1">
        <v>3351</v>
      </c>
      <c r="B3352" s="21">
        <v>43164</v>
      </c>
      <c r="C3352" s="43">
        <v>3</v>
      </c>
      <c r="D3352" s="23">
        <v>9864</v>
      </c>
      <c r="E3352" s="25">
        <f t="shared" si="635"/>
        <v>11095</v>
      </c>
      <c r="F3352" s="25">
        <f t="shared" si="636"/>
        <v>11101</v>
      </c>
      <c r="G3352" s="25">
        <f t="shared" si="625"/>
        <v>0.88856859742365557</v>
      </c>
      <c r="H3352" s="25">
        <f t="shared" si="632"/>
        <v>0.99623085886831275</v>
      </c>
      <c r="I3352" s="4">
        <f t="shared" si="626"/>
        <v>9901.31947047414</v>
      </c>
      <c r="J3352" s="25">
        <f t="shared" si="633"/>
        <v>13366.579068419214</v>
      </c>
      <c r="K3352" s="15">
        <f t="shared" si="627"/>
        <v>13316.198545462486</v>
      </c>
      <c r="L3352" s="36">
        <f t="shared" si="628"/>
        <v>-3452.1985454624864</v>
      </c>
      <c r="M3352" s="36">
        <f t="shared" si="629"/>
        <v>3452.1985454624864</v>
      </c>
      <c r="N3352" s="36">
        <f t="shared" si="630"/>
        <v>0.34997957679060082</v>
      </c>
      <c r="O3352" s="36">
        <f t="shared" si="631"/>
        <v>11917674.797293307</v>
      </c>
      <c r="P3352" s="35">
        <f t="shared" si="634"/>
        <v>11917674.797293307</v>
      </c>
    </row>
    <row r="3353" spans="1:16" x14ac:dyDescent="0.4">
      <c r="A3353" s="1">
        <v>3352</v>
      </c>
      <c r="B3353" s="21">
        <v>43165</v>
      </c>
      <c r="C3353" s="43">
        <v>4</v>
      </c>
      <c r="D3353" s="23">
        <v>11694</v>
      </c>
      <c r="E3353" s="25">
        <f t="shared" si="635"/>
        <v>11107</v>
      </c>
      <c r="F3353" s="25">
        <f t="shared" si="636"/>
        <v>10994.25</v>
      </c>
      <c r="G3353" s="25">
        <f t="shared" si="625"/>
        <v>1.0636469063374037</v>
      </c>
      <c r="H3353" s="25">
        <f t="shared" si="632"/>
        <v>1.0011677938160828</v>
      </c>
      <c r="I3353" s="4">
        <f t="shared" si="626"/>
        <v>11680.359748116527</v>
      </c>
      <c r="J3353" s="25">
        <f t="shared" si="633"/>
        <v>13366.895488446135</v>
      </c>
      <c r="K3353" s="15">
        <f t="shared" si="627"/>
        <v>13382.505266337766</v>
      </c>
      <c r="L3353" s="36">
        <f t="shared" si="628"/>
        <v>-1688.5052663377664</v>
      </c>
      <c r="M3353" s="36">
        <f t="shared" si="629"/>
        <v>1688.5052663377664</v>
      </c>
      <c r="N3353" s="36">
        <f t="shared" si="630"/>
        <v>0.14439073596184082</v>
      </c>
      <c r="O3353" s="36">
        <f t="shared" si="631"/>
        <v>2851050.0344503717</v>
      </c>
      <c r="P3353" s="35">
        <f t="shared" si="634"/>
        <v>2851050.0344503717</v>
      </c>
    </row>
    <row r="3354" spans="1:16" x14ac:dyDescent="0.4">
      <c r="A3354" s="1">
        <v>3353</v>
      </c>
      <c r="B3354" s="21">
        <v>43166</v>
      </c>
      <c r="C3354" s="43">
        <v>1</v>
      </c>
      <c r="D3354" s="23">
        <v>12166</v>
      </c>
      <c r="E3354" s="25">
        <f t="shared" si="635"/>
        <v>10881.5</v>
      </c>
      <c r="F3354" s="25">
        <f t="shared" si="636"/>
        <v>11175.75</v>
      </c>
      <c r="G3354" s="25">
        <f t="shared" si="625"/>
        <v>1.0886070286110552</v>
      </c>
      <c r="H3354" s="25">
        <f t="shared" si="632"/>
        <v>1.0029760598604931</v>
      </c>
      <c r="I3354" s="4">
        <f t="shared" si="626"/>
        <v>12129.900689446371</v>
      </c>
      <c r="J3354" s="25">
        <f t="shared" si="633"/>
        <v>13367.211908473055</v>
      </c>
      <c r="K3354" s="15">
        <f t="shared" si="627"/>
        <v>13406.993531280566</v>
      </c>
      <c r="L3354" s="36">
        <f t="shared" si="628"/>
        <v>-1240.9935312805665</v>
      </c>
      <c r="M3354" s="36">
        <f t="shared" si="629"/>
        <v>1240.9935312805665</v>
      </c>
      <c r="N3354" s="36">
        <f t="shared" si="630"/>
        <v>0.10200505764265712</v>
      </c>
      <c r="O3354" s="36">
        <f t="shared" si="631"/>
        <v>1540064.9446802102</v>
      </c>
      <c r="P3354" s="35">
        <f t="shared" si="634"/>
        <v>1540064.9446802102</v>
      </c>
    </row>
    <row r="3355" spans="1:16" x14ac:dyDescent="0.4">
      <c r="A3355" s="1">
        <v>3354</v>
      </c>
      <c r="B3355" s="21">
        <v>43167</v>
      </c>
      <c r="C3355" s="43">
        <v>2</v>
      </c>
      <c r="D3355" s="23">
        <v>9802</v>
      </c>
      <c r="E3355" s="25">
        <f t="shared" si="635"/>
        <v>11470</v>
      </c>
      <c r="F3355" s="25">
        <f t="shared" si="636"/>
        <v>11511.875</v>
      </c>
      <c r="G3355" s="25">
        <f t="shared" si="625"/>
        <v>0.85146859221456106</v>
      </c>
      <c r="H3355" s="25">
        <f t="shared" si="632"/>
        <v>0.99962528745511148</v>
      </c>
      <c r="I3355" s="4">
        <f t="shared" si="626"/>
        <v>9805.6743091747394</v>
      </c>
      <c r="J3355" s="25">
        <f t="shared" si="633"/>
        <v>13367.528328499977</v>
      </c>
      <c r="K3355" s="15">
        <f t="shared" si="627"/>
        <v>13362.519347941135</v>
      </c>
      <c r="L3355" s="36">
        <f t="shared" si="628"/>
        <v>-3560.5193479411355</v>
      </c>
      <c r="M3355" s="36">
        <f t="shared" si="629"/>
        <v>3560.5193479411355</v>
      </c>
      <c r="N3355" s="36">
        <f t="shared" si="630"/>
        <v>0.3632441693471879</v>
      </c>
      <c r="O3355" s="36">
        <f t="shared" si="631"/>
        <v>12677298.027063169</v>
      </c>
      <c r="P3355" s="35">
        <f t="shared" si="634"/>
        <v>12677298.027063169</v>
      </c>
    </row>
    <row r="3356" spans="1:16" x14ac:dyDescent="0.4">
      <c r="A3356" s="1">
        <v>3355</v>
      </c>
      <c r="B3356" s="21">
        <v>43168</v>
      </c>
      <c r="C3356" s="43">
        <v>3</v>
      </c>
      <c r="D3356" s="23">
        <v>12218</v>
      </c>
      <c r="E3356" s="25">
        <f t="shared" si="635"/>
        <v>11553.75</v>
      </c>
      <c r="F3356" s="25">
        <f t="shared" si="636"/>
        <v>11368.625</v>
      </c>
      <c r="G3356" s="25">
        <f t="shared" si="625"/>
        <v>1.0747122013436101</v>
      </c>
      <c r="H3356" s="25">
        <f t="shared" si="632"/>
        <v>0.99623085886831275</v>
      </c>
      <c r="I3356" s="4">
        <f t="shared" si="626"/>
        <v>12264.225597146497</v>
      </c>
      <c r="J3356" s="25">
        <f t="shared" si="633"/>
        <v>13367.844748526897</v>
      </c>
      <c r="K3356" s="15">
        <f t="shared" si="627"/>
        <v>13317.459455043216</v>
      </c>
      <c r="L3356" s="36">
        <f t="shared" si="628"/>
        <v>-1099.4594550432157</v>
      </c>
      <c r="M3356" s="36">
        <f t="shared" si="629"/>
        <v>1099.4594550432157</v>
      </c>
      <c r="N3356" s="36">
        <f t="shared" si="630"/>
        <v>8.9986859964250751E-2</v>
      </c>
      <c r="O3356" s="36">
        <f t="shared" si="631"/>
        <v>1208811.093283925</v>
      </c>
      <c r="P3356" s="35">
        <f t="shared" si="634"/>
        <v>1208811.093283925</v>
      </c>
    </row>
    <row r="3357" spans="1:16" x14ac:dyDescent="0.4">
      <c r="A3357" s="1">
        <v>3356</v>
      </c>
      <c r="B3357" s="21">
        <v>43169</v>
      </c>
      <c r="C3357" s="43">
        <v>4</v>
      </c>
      <c r="D3357" s="23">
        <v>12029</v>
      </c>
      <c r="E3357" s="25">
        <f t="shared" si="635"/>
        <v>11183.5</v>
      </c>
      <c r="F3357" s="25">
        <f t="shared" si="636"/>
        <v>11180.125</v>
      </c>
      <c r="G3357" s="25">
        <f t="shared" si="625"/>
        <v>1.0759271475050591</v>
      </c>
      <c r="H3357" s="25">
        <f t="shared" si="632"/>
        <v>1.0011677938160828</v>
      </c>
      <c r="I3357" s="4">
        <f t="shared" si="626"/>
        <v>12014.968993508954</v>
      </c>
      <c r="J3357" s="25">
        <f t="shared" si="633"/>
        <v>13368.161168553819</v>
      </c>
      <c r="K3357" s="15">
        <f t="shared" si="627"/>
        <v>13383.772424498855</v>
      </c>
      <c r="L3357" s="36">
        <f t="shared" si="628"/>
        <v>-1354.7724244988549</v>
      </c>
      <c r="M3357" s="36">
        <f t="shared" si="629"/>
        <v>1354.7724244988549</v>
      </c>
      <c r="N3357" s="36">
        <f t="shared" si="630"/>
        <v>0.11262552369264735</v>
      </c>
      <c r="O3357" s="36">
        <f t="shared" si="631"/>
        <v>1835408.3221825054</v>
      </c>
      <c r="P3357" s="35">
        <f t="shared" si="634"/>
        <v>1835408.3221825054</v>
      </c>
    </row>
    <row r="3358" spans="1:16" x14ac:dyDescent="0.4">
      <c r="A3358" s="1">
        <v>3357</v>
      </c>
      <c r="B3358" s="21">
        <v>43170</v>
      </c>
      <c r="C3358" s="43">
        <v>1</v>
      </c>
      <c r="D3358" s="23">
        <v>10685</v>
      </c>
      <c r="E3358" s="25">
        <f t="shared" si="635"/>
        <v>11176.75</v>
      </c>
      <c r="F3358" s="25">
        <f t="shared" si="636"/>
        <v>11085.25</v>
      </c>
      <c r="G3358" s="25">
        <f t="shared" si="625"/>
        <v>0.96389346203288151</v>
      </c>
      <c r="H3358" s="25">
        <f t="shared" si="632"/>
        <v>1.0029760598604931</v>
      </c>
      <c r="I3358" s="4">
        <f t="shared" si="626"/>
        <v>10653.295155904527</v>
      </c>
      <c r="J3358" s="25">
        <f t="shared" si="633"/>
        <v>13368.477588580739</v>
      </c>
      <c r="K3358" s="15">
        <f t="shared" si="627"/>
        <v>13408.262978128016</v>
      </c>
      <c r="L3358" s="36">
        <f t="shared" si="628"/>
        <v>-2723.2629781280157</v>
      </c>
      <c r="M3358" s="36">
        <f t="shared" si="629"/>
        <v>2723.2629781280157</v>
      </c>
      <c r="N3358" s="36">
        <f t="shared" si="630"/>
        <v>0.25486785008217272</v>
      </c>
      <c r="O3358" s="36">
        <f t="shared" si="631"/>
        <v>7416161.2480426691</v>
      </c>
      <c r="P3358" s="35">
        <f t="shared" si="634"/>
        <v>7416161.2480426691</v>
      </c>
    </row>
    <row r="3359" spans="1:16" x14ac:dyDescent="0.4">
      <c r="A3359" s="1">
        <v>3358</v>
      </c>
      <c r="B3359" s="21">
        <v>43171</v>
      </c>
      <c r="C3359" s="43">
        <v>2</v>
      </c>
      <c r="D3359" s="23">
        <v>9775</v>
      </c>
      <c r="E3359" s="25">
        <f t="shared" si="635"/>
        <v>10993.75</v>
      </c>
      <c r="F3359" s="25">
        <f t="shared" si="636"/>
        <v>10951.5</v>
      </c>
      <c r="G3359" s="25">
        <f t="shared" si="625"/>
        <v>0.8925717938181984</v>
      </c>
      <c r="H3359" s="25">
        <f t="shared" si="632"/>
        <v>0.99962528745511148</v>
      </c>
      <c r="I3359" s="4">
        <f t="shared" si="626"/>
        <v>9778.6641881435498</v>
      </c>
      <c r="J3359" s="25">
        <f t="shared" si="633"/>
        <v>13368.79400860766</v>
      </c>
      <c r="K3359" s="15">
        <f t="shared" si="627"/>
        <v>13363.784553782603</v>
      </c>
      <c r="L3359" s="36">
        <f t="shared" si="628"/>
        <v>-3588.7845537826033</v>
      </c>
      <c r="M3359" s="36">
        <f t="shared" si="629"/>
        <v>3588.7845537826033</v>
      </c>
      <c r="N3359" s="36">
        <f t="shared" si="630"/>
        <v>0.36713908478594409</v>
      </c>
      <c r="O3359" s="36">
        <f t="shared" si="631"/>
        <v>12879374.573468599</v>
      </c>
      <c r="P3359" s="35">
        <f t="shared" si="634"/>
        <v>12879374.573468599</v>
      </c>
    </row>
    <row r="3360" spans="1:16" x14ac:dyDescent="0.4">
      <c r="A3360" s="1">
        <v>3359</v>
      </c>
      <c r="B3360" s="21">
        <v>43172</v>
      </c>
      <c r="C3360" s="43">
        <v>3</v>
      </c>
      <c r="D3360" s="23">
        <v>11486</v>
      </c>
      <c r="E3360" s="25">
        <f t="shared" si="635"/>
        <v>10909.25</v>
      </c>
      <c r="F3360" s="25">
        <f t="shared" si="636"/>
        <v>10724.5</v>
      </c>
      <c r="G3360" s="25">
        <f t="shared" si="625"/>
        <v>1.0710056412886382</v>
      </c>
      <c r="H3360" s="25">
        <f t="shared" si="632"/>
        <v>0.99623085886831275</v>
      </c>
      <c r="I3360" s="4">
        <f t="shared" si="626"/>
        <v>11529.456147391116</v>
      </c>
      <c r="J3360" s="25">
        <f t="shared" si="633"/>
        <v>13369.110428634582</v>
      </c>
      <c r="K3360" s="15">
        <f t="shared" si="627"/>
        <v>13318.720364623947</v>
      </c>
      <c r="L3360" s="36">
        <f t="shared" si="628"/>
        <v>-1832.7203646239468</v>
      </c>
      <c r="M3360" s="36">
        <f t="shared" si="629"/>
        <v>1832.7203646239468</v>
      </c>
      <c r="N3360" s="36">
        <f t="shared" si="630"/>
        <v>0.15956123669022695</v>
      </c>
      <c r="O3360" s="36">
        <f t="shared" si="631"/>
        <v>3358863.9349073325</v>
      </c>
      <c r="P3360" s="35">
        <f t="shared" si="634"/>
        <v>3358863.9349073325</v>
      </c>
    </row>
    <row r="3361" spans="1:16" x14ac:dyDescent="0.4">
      <c r="A3361" s="1">
        <v>3360</v>
      </c>
      <c r="B3361" s="21">
        <v>43173</v>
      </c>
      <c r="C3361" s="43">
        <v>4</v>
      </c>
      <c r="D3361" s="23">
        <v>11691</v>
      </c>
      <c r="E3361" s="25">
        <f t="shared" si="635"/>
        <v>10539.75</v>
      </c>
      <c r="F3361" s="25">
        <f t="shared" si="636"/>
        <v>10763.75</v>
      </c>
      <c r="G3361" s="25">
        <f t="shared" si="625"/>
        <v>1.0861456276855186</v>
      </c>
      <c r="H3361" s="25">
        <f t="shared" si="632"/>
        <v>1.0011677938160828</v>
      </c>
      <c r="I3361" s="4">
        <f t="shared" si="626"/>
        <v>11677.36324741152</v>
      </c>
      <c r="J3361" s="25">
        <f t="shared" si="633"/>
        <v>13369.426848661502</v>
      </c>
      <c r="K3361" s="15">
        <f t="shared" si="627"/>
        <v>13385.03958265994</v>
      </c>
      <c r="L3361" s="36">
        <f t="shared" si="628"/>
        <v>-1694.0395826599397</v>
      </c>
      <c r="M3361" s="36">
        <f t="shared" si="629"/>
        <v>1694.0395826599397</v>
      </c>
      <c r="N3361" s="36">
        <f t="shared" si="630"/>
        <v>0.1449011703583902</v>
      </c>
      <c r="O3361" s="36">
        <f t="shared" si="631"/>
        <v>2869770.1076186625</v>
      </c>
      <c r="P3361" s="35">
        <f t="shared" si="634"/>
        <v>2869770.1076186625</v>
      </c>
    </row>
    <row r="3362" spans="1:16" x14ac:dyDescent="0.4">
      <c r="A3362" s="1">
        <v>3361</v>
      </c>
      <c r="B3362" s="21">
        <v>43174</v>
      </c>
      <c r="C3362" s="43">
        <v>1</v>
      </c>
      <c r="D3362" s="23">
        <v>9207</v>
      </c>
      <c r="E3362" s="25">
        <f t="shared" si="635"/>
        <v>10987.75</v>
      </c>
      <c r="F3362" s="25">
        <f t="shared" si="636"/>
        <v>10990.25</v>
      </c>
      <c r="G3362" s="25">
        <f t="shared" si="625"/>
        <v>0.83774254452810448</v>
      </c>
      <c r="H3362" s="25">
        <f t="shared" si="632"/>
        <v>1.0029760598604931</v>
      </c>
      <c r="I3362" s="4">
        <f t="shared" si="626"/>
        <v>9179.6807206750564</v>
      </c>
      <c r="J3362" s="25">
        <f t="shared" si="633"/>
        <v>13369.743268688422</v>
      </c>
      <c r="K3362" s="15">
        <f t="shared" si="627"/>
        <v>13409.532424975463</v>
      </c>
      <c r="L3362" s="36">
        <f t="shared" si="628"/>
        <v>-4202.5324249754631</v>
      </c>
      <c r="M3362" s="36">
        <f t="shared" si="629"/>
        <v>4202.5324249754631</v>
      </c>
      <c r="N3362" s="36">
        <f t="shared" si="630"/>
        <v>0.45644970402687773</v>
      </c>
      <c r="O3362" s="36">
        <f t="shared" si="631"/>
        <v>17661278.782970145</v>
      </c>
      <c r="P3362" s="35">
        <f t="shared" si="634"/>
        <v>17661278.782970145</v>
      </c>
    </row>
    <row r="3363" spans="1:16" x14ac:dyDescent="0.4">
      <c r="A3363" s="1">
        <v>3362</v>
      </c>
      <c r="B3363" s="21">
        <v>43175</v>
      </c>
      <c r="C3363" s="43">
        <v>2</v>
      </c>
      <c r="D3363" s="23">
        <v>11567</v>
      </c>
      <c r="E3363" s="25">
        <f t="shared" si="635"/>
        <v>10992.75</v>
      </c>
      <c r="F3363" s="25">
        <f t="shared" si="636"/>
        <v>10822</v>
      </c>
      <c r="G3363" s="25">
        <f t="shared" si="625"/>
        <v>1.0688412493069672</v>
      </c>
      <c r="H3363" s="25">
        <f t="shared" si="632"/>
        <v>0.99962528745511148</v>
      </c>
      <c r="I3363" s="4">
        <f t="shared" si="626"/>
        <v>11571.335924732117</v>
      </c>
      <c r="J3363" s="25">
        <f t="shared" si="633"/>
        <v>13370.059688715344</v>
      </c>
      <c r="K3363" s="15">
        <f t="shared" si="627"/>
        <v>13365.049759624075</v>
      </c>
      <c r="L3363" s="36">
        <f t="shared" si="628"/>
        <v>-1798.0497596240748</v>
      </c>
      <c r="M3363" s="36">
        <f t="shared" si="629"/>
        <v>1798.0497596240748</v>
      </c>
      <c r="N3363" s="36">
        <f t="shared" si="630"/>
        <v>0.15544650813729358</v>
      </c>
      <c r="O3363" s="36">
        <f t="shared" si="631"/>
        <v>3232982.938084193</v>
      </c>
      <c r="P3363" s="35">
        <f t="shared" si="634"/>
        <v>3232982.938084193</v>
      </c>
    </row>
    <row r="3364" spans="1:16" x14ac:dyDescent="0.4">
      <c r="A3364" s="1">
        <v>3363</v>
      </c>
      <c r="B3364" s="21">
        <v>43176</v>
      </c>
      <c r="C3364" s="43">
        <v>3</v>
      </c>
      <c r="D3364" s="23">
        <v>11506</v>
      </c>
      <c r="E3364" s="25">
        <f t="shared" si="635"/>
        <v>10651.25</v>
      </c>
      <c r="F3364" s="25">
        <f t="shared" si="636"/>
        <v>10684.625</v>
      </c>
      <c r="G3364" s="25">
        <f t="shared" si="625"/>
        <v>1.0768744808544988</v>
      </c>
      <c r="H3364" s="25">
        <f t="shared" si="632"/>
        <v>0.99623085886831275</v>
      </c>
      <c r="I3364" s="4">
        <f t="shared" si="626"/>
        <v>11549.53181541722</v>
      </c>
      <c r="J3364" s="25">
        <f t="shared" si="633"/>
        <v>13370.376108742264</v>
      </c>
      <c r="K3364" s="15">
        <f t="shared" si="627"/>
        <v>13319.981274204676</v>
      </c>
      <c r="L3364" s="36">
        <f t="shared" si="628"/>
        <v>-1813.9812742046761</v>
      </c>
      <c r="M3364" s="36">
        <f t="shared" si="629"/>
        <v>1813.9812742046761</v>
      </c>
      <c r="N3364" s="36">
        <f t="shared" si="630"/>
        <v>0.15765524719317539</v>
      </c>
      <c r="O3364" s="36">
        <f t="shared" si="631"/>
        <v>3290528.0631652204</v>
      </c>
      <c r="P3364" s="35">
        <f t="shared" si="634"/>
        <v>3290528.0631652204</v>
      </c>
    </row>
    <row r="3365" spans="1:16" x14ac:dyDescent="0.4">
      <c r="A3365" s="1">
        <v>3364</v>
      </c>
      <c r="B3365" s="21">
        <v>43177</v>
      </c>
      <c r="C3365" s="43">
        <v>4</v>
      </c>
      <c r="D3365" s="23">
        <v>10325</v>
      </c>
      <c r="E3365" s="25">
        <f t="shared" si="635"/>
        <v>10718</v>
      </c>
      <c r="F3365" s="25">
        <f t="shared" si="636"/>
        <v>10599</v>
      </c>
      <c r="G3365" s="25">
        <f t="shared" si="625"/>
        <v>0.97414850457590341</v>
      </c>
      <c r="H3365" s="25">
        <f t="shared" si="632"/>
        <v>1.0011677938160828</v>
      </c>
      <c r="I3365" s="4">
        <f t="shared" si="626"/>
        <v>10312.956593065088</v>
      </c>
      <c r="J3365" s="25">
        <f t="shared" si="633"/>
        <v>13370.692528769185</v>
      </c>
      <c r="K3365" s="15">
        <f t="shared" si="627"/>
        <v>13386.306740821026</v>
      </c>
      <c r="L3365" s="36">
        <f t="shared" si="628"/>
        <v>-3061.3067408210263</v>
      </c>
      <c r="M3365" s="36">
        <f t="shared" si="629"/>
        <v>3061.3067408210263</v>
      </c>
      <c r="N3365" s="36">
        <f t="shared" si="630"/>
        <v>0.29649459959525681</v>
      </c>
      <c r="O3365" s="36">
        <f t="shared" si="631"/>
        <v>9371598.9613962546</v>
      </c>
      <c r="P3365" s="35">
        <f t="shared" si="634"/>
        <v>9371598.9613962546</v>
      </c>
    </row>
    <row r="3366" spans="1:16" x14ac:dyDescent="0.4">
      <c r="A3366" s="1">
        <v>3365</v>
      </c>
      <c r="B3366" s="21">
        <v>43178</v>
      </c>
      <c r="C3366" s="43">
        <v>1</v>
      </c>
      <c r="D3366" s="23">
        <v>9474</v>
      </c>
      <c r="E3366" s="25">
        <f t="shared" si="635"/>
        <v>10480</v>
      </c>
      <c r="F3366" s="25">
        <f t="shared" si="636"/>
        <v>10552.5</v>
      </c>
      <c r="G3366" s="25">
        <f t="shared" si="625"/>
        <v>0.8977967306325515</v>
      </c>
      <c r="H3366" s="25">
        <f t="shared" si="632"/>
        <v>1.0029760598604931</v>
      </c>
      <c r="I3366" s="4">
        <f t="shared" si="626"/>
        <v>9445.8884704763204</v>
      </c>
      <c r="J3366" s="25">
        <f t="shared" si="633"/>
        <v>13371.008948796107</v>
      </c>
      <c r="K3366" s="15">
        <f t="shared" si="627"/>
        <v>13410.801871822912</v>
      </c>
      <c r="L3366" s="36">
        <f t="shared" si="628"/>
        <v>-3936.8018718229123</v>
      </c>
      <c r="M3366" s="36">
        <f t="shared" si="629"/>
        <v>3936.8018718229123</v>
      </c>
      <c r="N3366" s="36">
        <f t="shared" si="630"/>
        <v>0.41553745744383708</v>
      </c>
      <c r="O3366" s="36">
        <f t="shared" si="631"/>
        <v>15498408.977988387</v>
      </c>
      <c r="P3366" s="35">
        <f t="shared" si="634"/>
        <v>15498408.977988387</v>
      </c>
    </row>
    <row r="3367" spans="1:16" x14ac:dyDescent="0.4">
      <c r="A3367" s="1">
        <v>3366</v>
      </c>
      <c r="B3367" s="21">
        <v>43179</v>
      </c>
      <c r="C3367" s="43">
        <v>2</v>
      </c>
      <c r="D3367" s="23">
        <v>10615</v>
      </c>
      <c r="E3367" s="25">
        <f t="shared" si="635"/>
        <v>10625</v>
      </c>
      <c r="F3367" s="25">
        <f t="shared" si="636"/>
        <v>10572.625</v>
      </c>
      <c r="G3367" s="25">
        <f t="shared" si="625"/>
        <v>1.0040079923387049</v>
      </c>
      <c r="H3367" s="25">
        <f t="shared" si="632"/>
        <v>0.99962528745511148</v>
      </c>
      <c r="I3367" s="4">
        <f t="shared" si="626"/>
        <v>10618.97906466944</v>
      </c>
      <c r="J3367" s="25">
        <f t="shared" si="633"/>
        <v>13371.325368823027</v>
      </c>
      <c r="K3367" s="15">
        <f t="shared" si="627"/>
        <v>13366.314965465543</v>
      </c>
      <c r="L3367" s="36">
        <f t="shared" si="628"/>
        <v>-2751.3149654655426</v>
      </c>
      <c r="M3367" s="36">
        <f t="shared" si="629"/>
        <v>2751.3149654655426</v>
      </c>
      <c r="N3367" s="36">
        <f t="shared" si="630"/>
        <v>0.25919123555963663</v>
      </c>
      <c r="O3367" s="36">
        <f t="shared" si="631"/>
        <v>7569734.0391946603</v>
      </c>
      <c r="P3367" s="35">
        <f t="shared" si="634"/>
        <v>7569734.0391946603</v>
      </c>
    </row>
    <row r="3368" spans="1:16" x14ac:dyDescent="0.4">
      <c r="A3368" s="1">
        <v>3367</v>
      </c>
      <c r="B3368" s="21">
        <v>43180</v>
      </c>
      <c r="C3368" s="43">
        <v>3</v>
      </c>
      <c r="D3368" s="23">
        <v>12086</v>
      </c>
      <c r="E3368" s="25">
        <f t="shared" si="635"/>
        <v>10520.25</v>
      </c>
      <c r="F3368" s="25">
        <f t="shared" si="636"/>
        <v>10841.5</v>
      </c>
      <c r="G3368" s="25">
        <f t="shared" si="625"/>
        <v>1.11479038878384</v>
      </c>
      <c r="H3368" s="25">
        <f t="shared" si="632"/>
        <v>0.99623085886831275</v>
      </c>
      <c r="I3368" s="4">
        <f t="shared" si="626"/>
        <v>12131.726188174214</v>
      </c>
      <c r="J3368" s="25">
        <f t="shared" si="633"/>
        <v>13371.641788849949</v>
      </c>
      <c r="K3368" s="15">
        <f t="shared" si="627"/>
        <v>13321.242183785407</v>
      </c>
      <c r="L3368" s="36">
        <f t="shared" si="628"/>
        <v>-1235.2421837854072</v>
      </c>
      <c r="M3368" s="36">
        <f t="shared" si="629"/>
        <v>1235.2421837854072</v>
      </c>
      <c r="N3368" s="36">
        <f t="shared" si="630"/>
        <v>0.10220438389751839</v>
      </c>
      <c r="O3368" s="36">
        <f t="shared" si="631"/>
        <v>1525823.2526029416</v>
      </c>
      <c r="P3368" s="35">
        <f t="shared" si="634"/>
        <v>1525823.2526029416</v>
      </c>
    </row>
    <row r="3369" spans="1:16" x14ac:dyDescent="0.4">
      <c r="A3369" s="1">
        <v>3368</v>
      </c>
      <c r="B3369" s="21">
        <v>43181</v>
      </c>
      <c r="C3369" s="43">
        <v>4</v>
      </c>
      <c r="D3369" s="23">
        <v>9906</v>
      </c>
      <c r="E3369" s="25">
        <f t="shared" si="635"/>
        <v>11162.75</v>
      </c>
      <c r="F3369" s="25">
        <f t="shared" si="636"/>
        <v>11569.375</v>
      </c>
      <c r="G3369" s="25">
        <f t="shared" si="625"/>
        <v>0.85622602776727352</v>
      </c>
      <c r="H3369" s="25">
        <f t="shared" si="632"/>
        <v>1.0011677938160828</v>
      </c>
      <c r="I3369" s="4">
        <f t="shared" si="626"/>
        <v>9894.4453279324716</v>
      </c>
      <c r="J3369" s="25">
        <f t="shared" si="633"/>
        <v>13371.958208876869</v>
      </c>
      <c r="K3369" s="15">
        <f t="shared" si="627"/>
        <v>13387.573898982113</v>
      </c>
      <c r="L3369" s="36">
        <f t="shared" si="628"/>
        <v>-3481.573898982113</v>
      </c>
      <c r="M3369" s="36">
        <f t="shared" si="629"/>
        <v>3481.573898982113</v>
      </c>
      <c r="N3369" s="36">
        <f t="shared" si="630"/>
        <v>0.35146112446821248</v>
      </c>
      <c r="O3369" s="36">
        <f t="shared" si="631"/>
        <v>12121356.814073512</v>
      </c>
      <c r="P3369" s="35">
        <f t="shared" si="634"/>
        <v>12121356.814073512</v>
      </c>
    </row>
    <row r="3370" spans="1:16" x14ac:dyDescent="0.4">
      <c r="A3370" s="1">
        <v>3369</v>
      </c>
      <c r="B3370" s="21">
        <v>43182</v>
      </c>
      <c r="C3370" s="43">
        <v>1</v>
      </c>
      <c r="D3370" s="23">
        <v>12044</v>
      </c>
      <c r="E3370" s="25">
        <f t="shared" si="635"/>
        <v>11976</v>
      </c>
      <c r="F3370" s="25">
        <f t="shared" si="636"/>
        <v>11871.625</v>
      </c>
      <c r="G3370" s="25">
        <f t="shared" si="625"/>
        <v>1.0145199161867058</v>
      </c>
      <c r="H3370" s="25">
        <f t="shared" si="632"/>
        <v>1.0029760598604931</v>
      </c>
      <c r="I3370" s="4">
        <f t="shared" si="626"/>
        <v>12008.262691409838</v>
      </c>
      <c r="J3370" s="25">
        <f t="shared" si="633"/>
        <v>13372.27462890379</v>
      </c>
      <c r="K3370" s="15">
        <f t="shared" si="627"/>
        <v>13412.07131867036</v>
      </c>
      <c r="L3370" s="36">
        <f t="shared" si="628"/>
        <v>-1368.0713186703597</v>
      </c>
      <c r="M3370" s="36">
        <f t="shared" si="629"/>
        <v>1368.0713186703597</v>
      </c>
      <c r="N3370" s="36">
        <f t="shared" si="630"/>
        <v>0.1135894485777449</v>
      </c>
      <c r="O3370" s="36">
        <f t="shared" si="631"/>
        <v>1871619.132968457</v>
      </c>
      <c r="P3370" s="35">
        <f t="shared" si="634"/>
        <v>1871619.132968457</v>
      </c>
    </row>
    <row r="3371" spans="1:16" x14ac:dyDescent="0.4">
      <c r="A3371" s="1">
        <v>3370</v>
      </c>
      <c r="B3371" s="21">
        <v>43183</v>
      </c>
      <c r="C3371" s="43">
        <v>2</v>
      </c>
      <c r="D3371" s="23">
        <v>13868</v>
      </c>
      <c r="E3371" s="25">
        <f t="shared" si="635"/>
        <v>11767.25</v>
      </c>
      <c r="F3371" s="25">
        <f t="shared" si="636"/>
        <v>11626.125</v>
      </c>
      <c r="G3371" s="25">
        <f t="shared" si="625"/>
        <v>1.1928308013203024</v>
      </c>
      <c r="H3371" s="25">
        <f t="shared" si="632"/>
        <v>0.99962528745511148</v>
      </c>
      <c r="I3371" s="4">
        <f t="shared" si="626"/>
        <v>13873.198461501253</v>
      </c>
      <c r="J3371" s="25">
        <f t="shared" si="633"/>
        <v>13372.59104893071</v>
      </c>
      <c r="K3371" s="15">
        <f t="shared" si="627"/>
        <v>13367.580171307012</v>
      </c>
      <c r="L3371" s="36">
        <f t="shared" si="628"/>
        <v>500.41982869298772</v>
      </c>
      <c r="M3371" s="36">
        <f t="shared" si="629"/>
        <v>500.41982869298772</v>
      </c>
      <c r="N3371" s="36">
        <f t="shared" si="630"/>
        <v>3.6084498752018149E-2</v>
      </c>
      <c r="O3371" s="36">
        <f t="shared" si="631"/>
        <v>250420.00494911917</v>
      </c>
      <c r="P3371" s="35">
        <f t="shared" si="634"/>
        <v>250420.00494911917</v>
      </c>
    </row>
    <row r="3372" spans="1:16" x14ac:dyDescent="0.4">
      <c r="A3372" s="1">
        <v>3371</v>
      </c>
      <c r="B3372" s="21">
        <v>43184</v>
      </c>
      <c r="C3372" s="43">
        <v>3</v>
      </c>
      <c r="D3372" s="23">
        <v>11251</v>
      </c>
      <c r="E3372" s="25">
        <f t="shared" si="635"/>
        <v>11485</v>
      </c>
      <c r="F3372" s="25">
        <f t="shared" si="636"/>
        <v>11621.875</v>
      </c>
      <c r="G3372" s="25">
        <f t="shared" si="625"/>
        <v>0.96808819575154614</v>
      </c>
      <c r="H3372" s="25">
        <f t="shared" si="632"/>
        <v>0.99623085886831275</v>
      </c>
      <c r="I3372" s="4">
        <f t="shared" si="626"/>
        <v>11293.567048084402</v>
      </c>
      <c r="J3372" s="25">
        <f t="shared" si="633"/>
        <v>13372.907468957632</v>
      </c>
      <c r="K3372" s="15">
        <f t="shared" si="627"/>
        <v>13322.503093366136</v>
      </c>
      <c r="L3372" s="36">
        <f t="shared" si="628"/>
        <v>-2071.5030933661365</v>
      </c>
      <c r="M3372" s="36">
        <f t="shared" si="629"/>
        <v>2071.5030933661365</v>
      </c>
      <c r="N3372" s="36">
        <f t="shared" si="630"/>
        <v>0.18411724232211682</v>
      </c>
      <c r="O3372" s="36">
        <f t="shared" si="631"/>
        <v>4291125.0658254726</v>
      </c>
      <c r="P3372" s="35">
        <f t="shared" si="634"/>
        <v>4291125.0658254726</v>
      </c>
    </row>
    <row r="3373" spans="1:16" x14ac:dyDescent="0.4">
      <c r="A3373" s="1">
        <v>3372</v>
      </c>
      <c r="B3373" s="21">
        <v>43185</v>
      </c>
      <c r="C3373" s="43">
        <v>4</v>
      </c>
      <c r="D3373" s="23">
        <v>8777</v>
      </c>
      <c r="E3373" s="25">
        <f t="shared" si="635"/>
        <v>11758.75</v>
      </c>
      <c r="F3373" s="25">
        <f t="shared" si="636"/>
        <v>11838.5</v>
      </c>
      <c r="G3373" s="25">
        <f t="shared" ref="G3373:G3436" si="637">D3373/F3373</f>
        <v>0.7413946023567175</v>
      </c>
      <c r="H3373" s="25">
        <f t="shared" si="632"/>
        <v>1.0011677938160828</v>
      </c>
      <c r="I3373" s="4">
        <f t="shared" ref="I3373:I3436" si="638">D3373/H3373</f>
        <v>8766.7622292815777</v>
      </c>
      <c r="J3373" s="25">
        <f t="shared" si="633"/>
        <v>13373.223888984552</v>
      </c>
      <c r="K3373" s="15">
        <f t="shared" ref="K3373:K3436" si="639">H3373*J3373</f>
        <v>13388.8410571432</v>
      </c>
      <c r="L3373" s="36">
        <f t="shared" ref="L3373:L3436" si="640">D3373-K3373</f>
        <v>-4611.8410571431996</v>
      </c>
      <c r="M3373" s="36">
        <f t="shared" ref="M3373:M3436" si="641">ABS(L3373)</f>
        <v>4611.8410571431996</v>
      </c>
      <c r="N3373" s="36">
        <f t="shared" ref="N3373:N3436" si="642">M3373/D3373</f>
        <v>0.52544617262654658</v>
      </c>
      <c r="O3373" s="36">
        <f t="shared" ref="O3373:O3436" si="643">L3373^2</f>
        <v>21269077.936351705</v>
      </c>
      <c r="P3373" s="35">
        <f t="shared" si="634"/>
        <v>21269077.936351705</v>
      </c>
    </row>
    <row r="3374" spans="1:16" x14ac:dyDescent="0.4">
      <c r="A3374" s="1">
        <v>3373</v>
      </c>
      <c r="B3374" s="21">
        <v>43186</v>
      </c>
      <c r="C3374" s="43">
        <v>1</v>
      </c>
      <c r="D3374" s="23">
        <v>13139</v>
      </c>
      <c r="E3374" s="25">
        <f t="shared" si="635"/>
        <v>11918.25</v>
      </c>
      <c r="F3374" s="25">
        <f t="shared" si="636"/>
        <v>12037.125</v>
      </c>
      <c r="G3374" s="25">
        <f t="shared" si="637"/>
        <v>1.0915397156713085</v>
      </c>
      <c r="H3374" s="25">
        <f t="shared" si="632"/>
        <v>1.0029760598604931</v>
      </c>
      <c r="I3374" s="4">
        <f t="shared" si="638"/>
        <v>13100.013575426259</v>
      </c>
      <c r="J3374" s="25">
        <f t="shared" si="633"/>
        <v>13373.540309011474</v>
      </c>
      <c r="K3374" s="15">
        <f t="shared" si="639"/>
        <v>13413.340765517809</v>
      </c>
      <c r="L3374" s="36">
        <f t="shared" si="640"/>
        <v>-274.3407655178089</v>
      </c>
      <c r="M3374" s="36">
        <f t="shared" si="641"/>
        <v>274.3407655178089</v>
      </c>
      <c r="N3374" s="36">
        <f t="shared" si="642"/>
        <v>2.0879881689459541E-2</v>
      </c>
      <c r="O3374" s="36">
        <f t="shared" si="643"/>
        <v>75262.855624897406</v>
      </c>
      <c r="P3374" s="35">
        <f t="shared" si="634"/>
        <v>75262.855624897406</v>
      </c>
    </row>
    <row r="3375" spans="1:16" x14ac:dyDescent="0.4">
      <c r="A3375" s="1">
        <v>3374</v>
      </c>
      <c r="B3375" s="21">
        <v>43187</v>
      </c>
      <c r="C3375" s="43">
        <v>2</v>
      </c>
      <c r="D3375" s="23">
        <v>14506</v>
      </c>
      <c r="E3375" s="25">
        <f t="shared" si="635"/>
        <v>12156</v>
      </c>
      <c r="F3375" s="25">
        <f t="shared" si="636"/>
        <v>12628.625</v>
      </c>
      <c r="G3375" s="25">
        <f t="shared" si="637"/>
        <v>1.148660285660553</v>
      </c>
      <c r="H3375" s="25">
        <f t="shared" si="632"/>
        <v>0.99962528745511148</v>
      </c>
      <c r="I3375" s="4">
        <f t="shared" si="638"/>
        <v>14511.437617719726</v>
      </c>
      <c r="J3375" s="25">
        <f t="shared" si="633"/>
        <v>13373.856729038394</v>
      </c>
      <c r="K3375" s="15">
        <f t="shared" si="639"/>
        <v>13368.845377148482</v>
      </c>
      <c r="L3375" s="36">
        <f t="shared" si="640"/>
        <v>1137.1546228515181</v>
      </c>
      <c r="M3375" s="36">
        <f t="shared" si="641"/>
        <v>1137.1546228515181</v>
      </c>
      <c r="N3375" s="36">
        <f t="shared" si="642"/>
        <v>7.8392018671688823E-2</v>
      </c>
      <c r="O3375" s="36">
        <f t="shared" si="643"/>
        <v>1293120.6362725783</v>
      </c>
      <c r="P3375" s="35">
        <f t="shared" si="634"/>
        <v>1293120.6362725783</v>
      </c>
    </row>
    <row r="3376" spans="1:16" x14ac:dyDescent="0.4">
      <c r="A3376" s="1">
        <v>3375</v>
      </c>
      <c r="B3376" s="21">
        <v>43188</v>
      </c>
      <c r="C3376" s="43">
        <v>3</v>
      </c>
      <c r="D3376" s="23">
        <v>12202</v>
      </c>
      <c r="E3376" s="25">
        <f t="shared" si="635"/>
        <v>13101.25</v>
      </c>
      <c r="F3376" s="25">
        <f t="shared" si="636"/>
        <v>13093</v>
      </c>
      <c r="G3376" s="25">
        <f t="shared" si="637"/>
        <v>0.931948369357672</v>
      </c>
      <c r="H3376" s="25">
        <f t="shared" si="632"/>
        <v>0.99623085886831275</v>
      </c>
      <c r="I3376" s="4">
        <f t="shared" si="638"/>
        <v>12248.165062725613</v>
      </c>
      <c r="J3376" s="25">
        <f t="shared" si="633"/>
        <v>13374.173149065315</v>
      </c>
      <c r="K3376" s="15">
        <f t="shared" si="639"/>
        <v>13323.764002946866</v>
      </c>
      <c r="L3376" s="36">
        <f t="shared" si="640"/>
        <v>-1121.7640029468657</v>
      </c>
      <c r="M3376" s="36">
        <f t="shared" si="641"/>
        <v>1121.7640029468657</v>
      </c>
      <c r="N3376" s="36">
        <f t="shared" si="642"/>
        <v>9.1932798143490063E-2</v>
      </c>
      <c r="O3376" s="36">
        <f t="shared" si="643"/>
        <v>1258354.4783073757</v>
      </c>
      <c r="P3376" s="35">
        <f t="shared" si="634"/>
        <v>1258354.4783073757</v>
      </c>
    </row>
    <row r="3377" spans="1:16" x14ac:dyDescent="0.4">
      <c r="A3377" s="1">
        <v>3376</v>
      </c>
      <c r="B3377" s="21">
        <v>43189</v>
      </c>
      <c r="C3377" s="43">
        <v>4</v>
      </c>
      <c r="D3377" s="23">
        <v>12558</v>
      </c>
      <c r="E3377" s="25">
        <f t="shared" si="635"/>
        <v>13084.75</v>
      </c>
      <c r="F3377" s="25">
        <f t="shared" si="636"/>
        <v>13036.25</v>
      </c>
      <c r="G3377" s="25">
        <f t="shared" si="637"/>
        <v>0.96331383641768142</v>
      </c>
      <c r="H3377" s="25">
        <f t="shared" si="632"/>
        <v>1.0011677938160828</v>
      </c>
      <c r="I3377" s="4">
        <f t="shared" si="638"/>
        <v>12543.351951158487</v>
      </c>
      <c r="J3377" s="25">
        <f t="shared" si="633"/>
        <v>13374.489569092237</v>
      </c>
      <c r="K3377" s="15">
        <f t="shared" si="639"/>
        <v>13390.108215304286</v>
      </c>
      <c r="L3377" s="36">
        <f t="shared" si="640"/>
        <v>-832.1082153042862</v>
      </c>
      <c r="M3377" s="36">
        <f t="shared" si="641"/>
        <v>832.1082153042862</v>
      </c>
      <c r="N3377" s="36">
        <f t="shared" si="642"/>
        <v>6.6261205232066106E-2</v>
      </c>
      <c r="O3377" s="36">
        <f t="shared" si="643"/>
        <v>692404.08197688428</v>
      </c>
      <c r="P3377" s="35">
        <f t="shared" si="634"/>
        <v>692404.08197688428</v>
      </c>
    </row>
    <row r="3378" spans="1:16" x14ac:dyDescent="0.4">
      <c r="A3378" s="1">
        <v>3377</v>
      </c>
      <c r="B3378" s="21">
        <v>43190</v>
      </c>
      <c r="C3378" s="43">
        <v>1</v>
      </c>
      <c r="D3378" s="23">
        <v>13073</v>
      </c>
      <c r="E3378" s="25">
        <f t="shared" si="635"/>
        <v>12987.75</v>
      </c>
      <c r="F3378" s="25">
        <f t="shared" si="636"/>
        <v>12552.375</v>
      </c>
      <c r="G3378" s="25">
        <f t="shared" si="637"/>
        <v>1.0414762146605723</v>
      </c>
      <c r="H3378" s="25">
        <f t="shared" si="632"/>
        <v>1.0029760598604931</v>
      </c>
      <c r="I3378" s="4">
        <f t="shared" si="638"/>
        <v>13034.209412554037</v>
      </c>
      <c r="J3378" s="25">
        <f t="shared" si="633"/>
        <v>13374.805989119157</v>
      </c>
      <c r="K3378" s="15">
        <f t="shared" si="639"/>
        <v>13414.610212365256</v>
      </c>
      <c r="L3378" s="36">
        <f t="shared" si="640"/>
        <v>-341.6102123652563</v>
      </c>
      <c r="M3378" s="36">
        <f t="shared" si="641"/>
        <v>341.6102123652563</v>
      </c>
      <c r="N3378" s="36">
        <f t="shared" si="642"/>
        <v>2.6130973178708505E-2</v>
      </c>
      <c r="O3378" s="36">
        <f t="shared" si="643"/>
        <v>116697.53719223551</v>
      </c>
      <c r="P3378" s="35">
        <f t="shared" si="634"/>
        <v>116697.53719223551</v>
      </c>
    </row>
    <row r="3379" spans="1:16" x14ac:dyDescent="0.4">
      <c r="A3379" s="1">
        <v>3378</v>
      </c>
      <c r="B3379" s="21">
        <v>43191</v>
      </c>
      <c r="C3379" s="43">
        <v>2</v>
      </c>
      <c r="D3379" s="23">
        <v>14118</v>
      </c>
      <c r="E3379" s="25">
        <f t="shared" si="635"/>
        <v>12117</v>
      </c>
      <c r="F3379" s="25">
        <f t="shared" si="636"/>
        <v>12033.75</v>
      </c>
      <c r="G3379" s="25">
        <f t="shared" si="637"/>
        <v>1.1732003739482706</v>
      </c>
      <c r="H3379" s="25">
        <f t="shared" si="632"/>
        <v>0.99962528745511148</v>
      </c>
      <c r="I3379" s="4">
        <f t="shared" si="638"/>
        <v>14123.292174753005</v>
      </c>
      <c r="J3379" s="25">
        <f t="shared" si="633"/>
        <v>13375.122409146077</v>
      </c>
      <c r="K3379" s="15">
        <f t="shared" si="639"/>
        <v>13370.11058298995</v>
      </c>
      <c r="L3379" s="36">
        <f t="shared" si="640"/>
        <v>747.88941701005024</v>
      </c>
      <c r="M3379" s="36">
        <f t="shared" si="641"/>
        <v>747.88941701005024</v>
      </c>
      <c r="N3379" s="36">
        <f t="shared" si="642"/>
        <v>5.2974176017144797E-2</v>
      </c>
      <c r="O3379" s="36">
        <f t="shared" si="643"/>
        <v>559338.58007563278</v>
      </c>
      <c r="P3379" s="35">
        <f t="shared" si="634"/>
        <v>559338.58007563278</v>
      </c>
    </row>
    <row r="3380" spans="1:16" x14ac:dyDescent="0.4">
      <c r="A3380" s="1">
        <v>3379</v>
      </c>
      <c r="B3380" s="21">
        <v>43192</v>
      </c>
      <c r="C3380" s="43">
        <v>3</v>
      </c>
      <c r="D3380" s="23">
        <v>8719</v>
      </c>
      <c r="E3380" s="25">
        <f t="shared" si="635"/>
        <v>11950.5</v>
      </c>
      <c r="F3380" s="25">
        <f t="shared" si="636"/>
        <v>12122.25</v>
      </c>
      <c r="G3380" s="25">
        <f t="shared" si="637"/>
        <v>0.71925591371238839</v>
      </c>
      <c r="H3380" s="25">
        <f t="shared" si="632"/>
        <v>0.99623085886831275</v>
      </c>
      <c r="I3380" s="4">
        <f t="shared" si="638"/>
        <v>8751.9874759797276</v>
      </c>
      <c r="J3380" s="25">
        <f t="shared" si="633"/>
        <v>13375.438829172999</v>
      </c>
      <c r="K3380" s="15">
        <f t="shared" si="639"/>
        <v>13325.024912527597</v>
      </c>
      <c r="L3380" s="36">
        <f t="shared" si="640"/>
        <v>-4606.0249125275968</v>
      </c>
      <c r="M3380" s="36">
        <f t="shared" si="641"/>
        <v>4606.0249125275968</v>
      </c>
      <c r="N3380" s="36">
        <f t="shared" si="642"/>
        <v>0.52827444804766566</v>
      </c>
      <c r="O3380" s="36">
        <f t="shared" si="643"/>
        <v>21215465.494824857</v>
      </c>
      <c r="P3380" s="35">
        <f t="shared" si="634"/>
        <v>21215465.494824857</v>
      </c>
    </row>
    <row r="3381" spans="1:16" x14ac:dyDescent="0.4">
      <c r="A3381" s="1">
        <v>3380</v>
      </c>
      <c r="B3381" s="21">
        <v>43193</v>
      </c>
      <c r="C3381" s="43">
        <v>4</v>
      </c>
      <c r="D3381" s="23">
        <v>11892</v>
      </c>
      <c r="E3381" s="25">
        <f t="shared" si="635"/>
        <v>12294</v>
      </c>
      <c r="F3381" s="25">
        <f t="shared" si="636"/>
        <v>11851.125</v>
      </c>
      <c r="G3381" s="25">
        <f t="shared" si="637"/>
        <v>1.0034490396481346</v>
      </c>
      <c r="H3381" s="25">
        <f t="shared" si="632"/>
        <v>1.0011677938160828</v>
      </c>
      <c r="I3381" s="4">
        <f t="shared" si="638"/>
        <v>11878.128794646977</v>
      </c>
      <c r="J3381" s="25">
        <f t="shared" si="633"/>
        <v>13375.755249199919</v>
      </c>
      <c r="K3381" s="15">
        <f t="shared" si="639"/>
        <v>13391.375373465373</v>
      </c>
      <c r="L3381" s="36">
        <f t="shared" si="640"/>
        <v>-1499.3753734653728</v>
      </c>
      <c r="M3381" s="36">
        <f t="shared" si="641"/>
        <v>1499.3753734653728</v>
      </c>
      <c r="N3381" s="36">
        <f t="shared" si="642"/>
        <v>0.12608269201693348</v>
      </c>
      <c r="O3381" s="36">
        <f t="shared" si="643"/>
        <v>2248126.5105544263</v>
      </c>
      <c r="P3381" s="35">
        <f t="shared" si="634"/>
        <v>2248126.5105544263</v>
      </c>
    </row>
    <row r="3382" spans="1:16" x14ac:dyDescent="0.4">
      <c r="A3382" s="1">
        <v>3381</v>
      </c>
      <c r="B3382" s="21">
        <v>43194</v>
      </c>
      <c r="C3382" s="43">
        <v>1</v>
      </c>
      <c r="D3382" s="23">
        <v>14447</v>
      </c>
      <c r="E3382" s="25">
        <f t="shared" si="635"/>
        <v>11408.25</v>
      </c>
      <c r="F3382" s="25">
        <f t="shared" si="636"/>
        <v>11634.5</v>
      </c>
      <c r="G3382" s="25">
        <f t="shared" si="637"/>
        <v>1.2417379345910868</v>
      </c>
      <c r="H3382" s="25">
        <f t="shared" si="632"/>
        <v>1.0029760598604931</v>
      </c>
      <c r="I3382" s="4">
        <f t="shared" si="638"/>
        <v>14404.132439621217</v>
      </c>
      <c r="J3382" s="25">
        <f t="shared" si="633"/>
        <v>13376.07166922684</v>
      </c>
      <c r="K3382" s="15">
        <f t="shared" si="639"/>
        <v>13415.879659212706</v>
      </c>
      <c r="L3382" s="36">
        <f t="shared" si="640"/>
        <v>1031.1203407872945</v>
      </c>
      <c r="M3382" s="36">
        <f t="shared" si="641"/>
        <v>1031.1203407872945</v>
      </c>
      <c r="N3382" s="36">
        <f t="shared" si="642"/>
        <v>7.1372626897438535E-2</v>
      </c>
      <c r="O3382" s="36">
        <f t="shared" si="643"/>
        <v>1063209.1571853063</v>
      </c>
      <c r="P3382" s="35">
        <f t="shared" si="634"/>
        <v>1063209.1571853063</v>
      </c>
    </row>
    <row r="3383" spans="1:16" x14ac:dyDescent="0.4">
      <c r="A3383" s="1">
        <v>3382</v>
      </c>
      <c r="B3383" s="21">
        <v>43195</v>
      </c>
      <c r="C3383" s="43">
        <v>2</v>
      </c>
      <c r="D3383" s="23">
        <v>10575</v>
      </c>
      <c r="E3383" s="25">
        <f t="shared" si="635"/>
        <v>11860.75</v>
      </c>
      <c r="F3383" s="25">
        <f t="shared" si="636"/>
        <v>11832.375</v>
      </c>
      <c r="G3383" s="25">
        <f t="shared" si="637"/>
        <v>0.89373435172566795</v>
      </c>
      <c r="H3383" s="25">
        <f t="shared" si="632"/>
        <v>0.99962528745511148</v>
      </c>
      <c r="I3383" s="4">
        <f t="shared" si="638"/>
        <v>10578.96407054916</v>
      </c>
      <c r="J3383" s="25">
        <f t="shared" si="633"/>
        <v>13376.388089253762</v>
      </c>
      <c r="K3383" s="15">
        <f t="shared" si="639"/>
        <v>13371.375788831421</v>
      </c>
      <c r="L3383" s="36">
        <f t="shared" si="640"/>
        <v>-2796.3757888314212</v>
      </c>
      <c r="M3383" s="36">
        <f t="shared" si="641"/>
        <v>2796.3757888314212</v>
      </c>
      <c r="N3383" s="36">
        <f t="shared" si="642"/>
        <v>0.264432698707463</v>
      </c>
      <c r="O3383" s="36">
        <f t="shared" si="643"/>
        <v>7819717.5523625538</v>
      </c>
      <c r="P3383" s="35">
        <f t="shared" si="634"/>
        <v>7819717.5523625538</v>
      </c>
    </row>
    <row r="3384" spans="1:16" x14ac:dyDescent="0.4">
      <c r="A3384" s="1">
        <v>3383</v>
      </c>
      <c r="B3384" s="21">
        <v>43196</v>
      </c>
      <c r="C3384" s="43">
        <v>3</v>
      </c>
      <c r="D3384" s="23">
        <v>10529</v>
      </c>
      <c r="E3384" s="25">
        <f t="shared" si="635"/>
        <v>11804</v>
      </c>
      <c r="F3384" s="25">
        <f t="shared" si="636"/>
        <v>11654.125</v>
      </c>
      <c r="G3384" s="25">
        <f t="shared" si="637"/>
        <v>0.90345693048598674</v>
      </c>
      <c r="H3384" s="25">
        <f t="shared" si="632"/>
        <v>0.99623085886831275</v>
      </c>
      <c r="I3384" s="4">
        <f t="shared" si="638"/>
        <v>10568.835432342074</v>
      </c>
      <c r="J3384" s="25">
        <f t="shared" si="633"/>
        <v>13376.704509280682</v>
      </c>
      <c r="K3384" s="15">
        <f t="shared" si="639"/>
        <v>13326.285822108326</v>
      </c>
      <c r="L3384" s="36">
        <f t="shared" si="640"/>
        <v>-2797.2858221083261</v>
      </c>
      <c r="M3384" s="36">
        <f t="shared" si="641"/>
        <v>2797.2858221083261</v>
      </c>
      <c r="N3384" s="36">
        <f t="shared" si="642"/>
        <v>0.26567440612672866</v>
      </c>
      <c r="O3384" s="36">
        <f t="shared" si="643"/>
        <v>7824807.9705682537</v>
      </c>
      <c r="P3384" s="35">
        <f t="shared" si="634"/>
        <v>7824807.9705682537</v>
      </c>
    </row>
    <row r="3385" spans="1:16" x14ac:dyDescent="0.4">
      <c r="A3385" s="1">
        <v>3384</v>
      </c>
      <c r="B3385" s="21">
        <v>43197</v>
      </c>
      <c r="C3385" s="43">
        <v>4</v>
      </c>
      <c r="D3385" s="23">
        <v>11665</v>
      </c>
      <c r="E3385" s="25">
        <f t="shared" si="635"/>
        <v>11504.25</v>
      </c>
      <c r="F3385" s="25">
        <f t="shared" si="636"/>
        <v>11854.875</v>
      </c>
      <c r="G3385" s="25">
        <f t="shared" si="637"/>
        <v>0.98398338236379546</v>
      </c>
      <c r="H3385" s="25">
        <f t="shared" si="632"/>
        <v>1.0011677938160828</v>
      </c>
      <c r="I3385" s="4">
        <f t="shared" si="638"/>
        <v>11651.393574634794</v>
      </c>
      <c r="J3385" s="25">
        <f t="shared" si="633"/>
        <v>13377.020929307604</v>
      </c>
      <c r="K3385" s="15">
        <f t="shared" si="639"/>
        <v>13392.642531626459</v>
      </c>
      <c r="L3385" s="36">
        <f t="shared" si="640"/>
        <v>-1727.6425316264595</v>
      </c>
      <c r="M3385" s="36">
        <f t="shared" si="641"/>
        <v>1727.6425316264595</v>
      </c>
      <c r="N3385" s="36">
        <f t="shared" si="642"/>
        <v>0.14810480339703896</v>
      </c>
      <c r="O3385" s="36">
        <f t="shared" si="643"/>
        <v>2984748.7170846821</v>
      </c>
      <c r="P3385" s="35">
        <f t="shared" si="634"/>
        <v>2984748.7170846821</v>
      </c>
    </row>
    <row r="3386" spans="1:16" x14ac:dyDescent="0.4">
      <c r="A3386" s="1">
        <v>3385</v>
      </c>
      <c r="B3386" s="21">
        <v>43198</v>
      </c>
      <c r="C3386" s="43">
        <v>1</v>
      </c>
      <c r="D3386" s="23">
        <v>13248</v>
      </c>
      <c r="E3386" s="25">
        <f t="shared" si="635"/>
        <v>12205.5</v>
      </c>
      <c r="F3386" s="25">
        <f t="shared" si="636"/>
        <v>12633.875</v>
      </c>
      <c r="G3386" s="25">
        <f t="shared" si="637"/>
        <v>1.0486093933967211</v>
      </c>
      <c r="H3386" s="25">
        <f t="shared" si="632"/>
        <v>1.0029760598604931</v>
      </c>
      <c r="I3386" s="4">
        <f t="shared" si="638"/>
        <v>13208.690147442505</v>
      </c>
      <c r="J3386" s="25">
        <f t="shared" si="633"/>
        <v>13377.337349334524</v>
      </c>
      <c r="K3386" s="15">
        <f t="shared" si="639"/>
        <v>13417.149106060155</v>
      </c>
      <c r="L3386" s="36">
        <f t="shared" si="640"/>
        <v>-169.14910606015474</v>
      </c>
      <c r="M3386" s="36">
        <f t="shared" si="641"/>
        <v>169.14910606015474</v>
      </c>
      <c r="N3386" s="36">
        <f t="shared" si="642"/>
        <v>1.2767897498502018E-2</v>
      </c>
      <c r="O3386" s="36">
        <f t="shared" si="643"/>
        <v>28611.420080949476</v>
      </c>
      <c r="P3386" s="35">
        <f t="shared" si="634"/>
        <v>28611.420080949476</v>
      </c>
    </row>
    <row r="3387" spans="1:16" x14ac:dyDescent="0.4">
      <c r="A3387" s="1">
        <v>3386</v>
      </c>
      <c r="B3387" s="21">
        <v>43199</v>
      </c>
      <c r="C3387" s="43">
        <v>2</v>
      </c>
      <c r="D3387" s="23">
        <v>13380</v>
      </c>
      <c r="E3387" s="25">
        <f t="shared" si="635"/>
        <v>13062.25</v>
      </c>
      <c r="F3387" s="25">
        <f t="shared" si="636"/>
        <v>13473.5</v>
      </c>
      <c r="G3387" s="25">
        <f t="shared" si="637"/>
        <v>0.99306045199836712</v>
      </c>
      <c r="H3387" s="25">
        <f t="shared" si="632"/>
        <v>0.99962528745511148</v>
      </c>
      <c r="I3387" s="4">
        <f t="shared" si="638"/>
        <v>13385.015533233831</v>
      </c>
      <c r="J3387" s="25">
        <f t="shared" si="633"/>
        <v>13377.653769361445</v>
      </c>
      <c r="K3387" s="15">
        <f t="shared" si="639"/>
        <v>13372.640994672889</v>
      </c>
      <c r="L3387" s="36">
        <f t="shared" si="640"/>
        <v>7.3590053271109355</v>
      </c>
      <c r="M3387" s="36">
        <f t="shared" si="641"/>
        <v>7.3590053271109355</v>
      </c>
      <c r="N3387" s="36">
        <f t="shared" si="642"/>
        <v>5.5000039813983071E-4</v>
      </c>
      <c r="O3387" s="36">
        <f t="shared" si="643"/>
        <v>54.154959404447126</v>
      </c>
      <c r="P3387" s="35">
        <f t="shared" si="634"/>
        <v>54.154959404447126</v>
      </c>
    </row>
    <row r="3388" spans="1:16" x14ac:dyDescent="0.4">
      <c r="A3388" s="1">
        <v>3387</v>
      </c>
      <c r="B3388" s="21">
        <v>43200</v>
      </c>
      <c r="C3388" s="43">
        <v>3</v>
      </c>
      <c r="D3388" s="23">
        <v>13956</v>
      </c>
      <c r="E3388" s="25">
        <f t="shared" si="635"/>
        <v>13884.75</v>
      </c>
      <c r="F3388" s="25">
        <f t="shared" si="636"/>
        <v>13849.375</v>
      </c>
      <c r="G3388" s="25">
        <f t="shared" si="637"/>
        <v>1.0076989033801165</v>
      </c>
      <c r="H3388" s="25">
        <f t="shared" si="632"/>
        <v>0.99623085886831275</v>
      </c>
      <c r="I3388" s="4">
        <f t="shared" si="638"/>
        <v>14008.801148614872</v>
      </c>
      <c r="J3388" s="25">
        <f t="shared" si="633"/>
        <v>13377.970189388365</v>
      </c>
      <c r="K3388" s="15">
        <f t="shared" si="639"/>
        <v>13327.546731689055</v>
      </c>
      <c r="L3388" s="36">
        <f t="shared" si="640"/>
        <v>628.45326831094462</v>
      </c>
      <c r="M3388" s="36">
        <f t="shared" si="641"/>
        <v>628.45326831094462</v>
      </c>
      <c r="N3388" s="36">
        <f t="shared" si="642"/>
        <v>4.5031045307462353E-2</v>
      </c>
      <c r="O3388" s="36">
        <f t="shared" si="643"/>
        <v>394953.51045070816</v>
      </c>
      <c r="P3388" s="35">
        <f t="shared" si="634"/>
        <v>394953.51045070816</v>
      </c>
    </row>
    <row r="3389" spans="1:16" x14ac:dyDescent="0.4">
      <c r="A3389" s="1">
        <v>3388</v>
      </c>
      <c r="B3389" s="21">
        <v>43201</v>
      </c>
      <c r="C3389" s="43">
        <v>4</v>
      </c>
      <c r="D3389" s="23">
        <v>14955</v>
      </c>
      <c r="E3389" s="25">
        <f t="shared" si="635"/>
        <v>13814</v>
      </c>
      <c r="F3389" s="25">
        <f t="shared" si="636"/>
        <v>13537.25</v>
      </c>
      <c r="G3389" s="25">
        <f t="shared" si="637"/>
        <v>1.104729542558496</v>
      </c>
      <c r="H3389" s="25">
        <f t="shared" si="632"/>
        <v>1.0011677938160828</v>
      </c>
      <c r="I3389" s="4">
        <f t="shared" si="638"/>
        <v>14937.556014458925</v>
      </c>
      <c r="J3389" s="25">
        <f t="shared" si="633"/>
        <v>13378.286609415287</v>
      </c>
      <c r="K3389" s="15">
        <f t="shared" si="639"/>
        <v>13393.909689787546</v>
      </c>
      <c r="L3389" s="36">
        <f t="shared" si="640"/>
        <v>1561.0903102124539</v>
      </c>
      <c r="M3389" s="36">
        <f t="shared" si="641"/>
        <v>1561.0903102124539</v>
      </c>
      <c r="N3389" s="36">
        <f t="shared" si="642"/>
        <v>0.10438584488214336</v>
      </c>
      <c r="O3389" s="36">
        <f t="shared" si="643"/>
        <v>2437002.9566392158</v>
      </c>
      <c r="P3389" s="35">
        <f t="shared" si="634"/>
        <v>2437002.9566392158</v>
      </c>
    </row>
    <row r="3390" spans="1:16" x14ac:dyDescent="0.4">
      <c r="A3390" s="1">
        <v>3389</v>
      </c>
      <c r="B3390" s="21">
        <v>43202</v>
      </c>
      <c r="C3390" s="43">
        <v>1</v>
      </c>
      <c r="D3390" s="23">
        <v>12965</v>
      </c>
      <c r="E3390" s="25">
        <f t="shared" si="635"/>
        <v>13260.5</v>
      </c>
      <c r="F3390" s="25">
        <f t="shared" si="636"/>
        <v>13091.75</v>
      </c>
      <c r="G3390" s="25">
        <f t="shared" si="637"/>
        <v>0.99031833024614735</v>
      </c>
      <c r="H3390" s="25">
        <f t="shared" si="632"/>
        <v>1.0029760598604931</v>
      </c>
      <c r="I3390" s="4">
        <f t="shared" si="638"/>
        <v>12926.529873308582</v>
      </c>
      <c r="J3390" s="25">
        <f t="shared" si="633"/>
        <v>13378.603029442207</v>
      </c>
      <c r="K3390" s="15">
        <f t="shared" si="639"/>
        <v>13418.418552907602</v>
      </c>
      <c r="L3390" s="36">
        <f t="shared" si="640"/>
        <v>-453.41855290760213</v>
      </c>
      <c r="M3390" s="36">
        <f t="shared" si="641"/>
        <v>453.41855290760213</v>
      </c>
      <c r="N3390" s="36">
        <f t="shared" si="642"/>
        <v>3.4972506973204948E-2</v>
      </c>
      <c r="O3390" s="36">
        <f t="shared" si="643"/>
        <v>205588.38412082399</v>
      </c>
      <c r="P3390" s="35">
        <f t="shared" si="634"/>
        <v>205588.38412082399</v>
      </c>
    </row>
    <row r="3391" spans="1:16" x14ac:dyDescent="0.4">
      <c r="A3391" s="1">
        <v>3390</v>
      </c>
      <c r="B3391" s="21">
        <v>43203</v>
      </c>
      <c r="C3391" s="43">
        <v>2</v>
      </c>
      <c r="D3391" s="23">
        <v>11166</v>
      </c>
      <c r="E3391" s="25">
        <f t="shared" si="635"/>
        <v>12923</v>
      </c>
      <c r="F3391" s="25">
        <f t="shared" si="636"/>
        <v>12727.5</v>
      </c>
      <c r="G3391" s="25">
        <f t="shared" si="637"/>
        <v>0.87731290512669413</v>
      </c>
      <c r="H3391" s="25">
        <f t="shared" si="632"/>
        <v>0.99962528745511148</v>
      </c>
      <c r="I3391" s="4">
        <f t="shared" si="638"/>
        <v>11170.185608676304</v>
      </c>
      <c r="J3391" s="25">
        <f t="shared" si="633"/>
        <v>13378.919449469129</v>
      </c>
      <c r="K3391" s="15">
        <f t="shared" si="639"/>
        <v>13373.906200514361</v>
      </c>
      <c r="L3391" s="36">
        <f t="shared" si="640"/>
        <v>-2207.9062005143605</v>
      </c>
      <c r="M3391" s="36">
        <f t="shared" si="641"/>
        <v>2207.9062005143605</v>
      </c>
      <c r="N3391" s="36">
        <f t="shared" si="642"/>
        <v>0.19773474838924956</v>
      </c>
      <c r="O3391" s="36">
        <f t="shared" si="643"/>
        <v>4874849.7902697595</v>
      </c>
      <c r="P3391" s="35">
        <f t="shared" si="634"/>
        <v>4874849.7902697595</v>
      </c>
    </row>
    <row r="3392" spans="1:16" x14ac:dyDescent="0.4">
      <c r="A3392" s="1">
        <v>3391</v>
      </c>
      <c r="B3392" s="21">
        <v>43204</v>
      </c>
      <c r="C3392" s="43">
        <v>3</v>
      </c>
      <c r="D3392" s="23">
        <v>12606</v>
      </c>
      <c r="E3392" s="25">
        <f t="shared" si="635"/>
        <v>12532</v>
      </c>
      <c r="F3392" s="25">
        <f t="shared" si="636"/>
        <v>12458.625</v>
      </c>
      <c r="G3392" s="25">
        <f t="shared" si="637"/>
        <v>1.0118291545013995</v>
      </c>
      <c r="H3392" s="25">
        <f t="shared" si="632"/>
        <v>0.99623085886831275</v>
      </c>
      <c r="I3392" s="4">
        <f t="shared" si="638"/>
        <v>12653.693556852901</v>
      </c>
      <c r="J3392" s="25">
        <f t="shared" si="633"/>
        <v>13379.235869496049</v>
      </c>
      <c r="K3392" s="15">
        <f t="shared" si="639"/>
        <v>13328.807641269786</v>
      </c>
      <c r="L3392" s="36">
        <f t="shared" si="640"/>
        <v>-722.80764126978647</v>
      </c>
      <c r="M3392" s="36">
        <f t="shared" si="641"/>
        <v>722.80764126978647</v>
      </c>
      <c r="N3392" s="36">
        <f t="shared" si="642"/>
        <v>5.7338381823717789E-2</v>
      </c>
      <c r="O3392" s="36">
        <f t="shared" si="643"/>
        <v>522450.88627799234</v>
      </c>
      <c r="P3392" s="35">
        <f t="shared" si="634"/>
        <v>522450.88627799234</v>
      </c>
    </row>
    <row r="3393" spans="1:16" x14ac:dyDescent="0.4">
      <c r="A3393" s="1">
        <v>3392</v>
      </c>
      <c r="B3393" s="21">
        <v>43205</v>
      </c>
      <c r="C3393" s="43">
        <v>4</v>
      </c>
      <c r="D3393" s="23">
        <v>13391</v>
      </c>
      <c r="E3393" s="25">
        <f t="shared" si="635"/>
        <v>12385.25</v>
      </c>
      <c r="F3393" s="25">
        <f t="shared" si="636"/>
        <v>12687</v>
      </c>
      <c r="G3393" s="25">
        <f t="shared" si="637"/>
        <v>1.0554898715220304</v>
      </c>
      <c r="H3393" s="25">
        <f t="shared" si="632"/>
        <v>1.0011677938160828</v>
      </c>
      <c r="I3393" s="4">
        <f t="shared" si="638"/>
        <v>13375.380313582044</v>
      </c>
      <c r="J3393" s="25">
        <f t="shared" si="633"/>
        <v>13379.55228952297</v>
      </c>
      <c r="K3393" s="15">
        <f t="shared" si="639"/>
        <v>13395.176847948631</v>
      </c>
      <c r="L3393" s="36">
        <f t="shared" si="640"/>
        <v>-4.1768479486308934</v>
      </c>
      <c r="M3393" s="36">
        <f t="shared" si="641"/>
        <v>4.1768479486308934</v>
      </c>
      <c r="N3393" s="36">
        <f t="shared" si="642"/>
        <v>3.1191456565087694E-4</v>
      </c>
      <c r="O3393" s="36">
        <f t="shared" si="643"/>
        <v>17.446058785982103</v>
      </c>
      <c r="P3393" s="35">
        <f t="shared" si="634"/>
        <v>17.446058785982103</v>
      </c>
    </row>
    <row r="3394" spans="1:16" x14ac:dyDescent="0.4">
      <c r="A3394" s="1">
        <v>3393</v>
      </c>
      <c r="B3394" s="21">
        <v>43206</v>
      </c>
      <c r="C3394" s="43">
        <v>1</v>
      </c>
      <c r="D3394" s="23">
        <v>12378</v>
      </c>
      <c r="E3394" s="25">
        <f t="shared" si="635"/>
        <v>12988.75</v>
      </c>
      <c r="F3394" s="25">
        <f t="shared" si="636"/>
        <v>12998.625</v>
      </c>
      <c r="G3394" s="25">
        <f t="shared" si="637"/>
        <v>0.95225456538672359</v>
      </c>
      <c r="H3394" s="25">
        <f t="shared" ref="H3394:H3457" si="644">VLOOKUP(C3394,$Q$38:$S$42,3,FALSE)</f>
        <v>1.0029760598604931</v>
      </c>
      <c r="I3394" s="4">
        <f t="shared" si="638"/>
        <v>12341.271636854117</v>
      </c>
      <c r="J3394" s="25">
        <f t="shared" si="633"/>
        <v>13379.868709549892</v>
      </c>
      <c r="K3394" s="15">
        <f t="shared" si="639"/>
        <v>13419.687999755051</v>
      </c>
      <c r="L3394" s="36">
        <f t="shared" si="640"/>
        <v>-1041.6879997550514</v>
      </c>
      <c r="M3394" s="36">
        <f t="shared" si="641"/>
        <v>1041.6879997550514</v>
      </c>
      <c r="N3394" s="36">
        <f t="shared" si="642"/>
        <v>8.4156406507921416E-2</v>
      </c>
      <c r="O3394" s="36">
        <f t="shared" si="643"/>
        <v>1085113.88883368</v>
      </c>
      <c r="P3394" s="35">
        <f t="shared" si="634"/>
        <v>1085113.88883368</v>
      </c>
    </row>
    <row r="3395" spans="1:16" x14ac:dyDescent="0.4">
      <c r="A3395" s="1">
        <v>3394</v>
      </c>
      <c r="B3395" s="21">
        <v>43207</v>
      </c>
      <c r="C3395" s="43">
        <v>2</v>
      </c>
      <c r="D3395" s="23">
        <v>13580</v>
      </c>
      <c r="E3395" s="25">
        <f t="shared" si="635"/>
        <v>13008.5</v>
      </c>
      <c r="F3395" s="25">
        <f t="shared" si="636"/>
        <v>12870.25</v>
      </c>
      <c r="G3395" s="25">
        <f t="shared" si="637"/>
        <v>1.0551465589246518</v>
      </c>
      <c r="H3395" s="25">
        <f t="shared" si="644"/>
        <v>0.99962528745511148</v>
      </c>
      <c r="I3395" s="4">
        <f t="shared" si="638"/>
        <v>13585.090503835234</v>
      </c>
      <c r="J3395" s="25">
        <f t="shared" ref="J3395:J3458" si="645">INTERCEPT($I$2:$I$3896,$A$2:$A$3896)+SLOPE($I$2:$I$3896,$A$2:$A$3896)*A3395</f>
        <v>13380.185129576812</v>
      </c>
      <c r="K3395" s="15">
        <f t="shared" si="639"/>
        <v>13375.171406355828</v>
      </c>
      <c r="L3395" s="36">
        <f t="shared" si="640"/>
        <v>204.82859364417163</v>
      </c>
      <c r="M3395" s="36">
        <f t="shared" si="641"/>
        <v>204.82859364417163</v>
      </c>
      <c r="N3395" s="36">
        <f t="shared" si="642"/>
        <v>1.5083107043017057E-2</v>
      </c>
      <c r="O3395" s="36">
        <f t="shared" si="643"/>
        <v>41954.752774249187</v>
      </c>
      <c r="P3395" s="35">
        <f t="shared" ref="P3395:P3458" si="646">(D3395-K3395)^2</f>
        <v>41954.752774249187</v>
      </c>
    </row>
    <row r="3396" spans="1:16" x14ac:dyDescent="0.4">
      <c r="A3396" s="1">
        <v>3395</v>
      </c>
      <c r="B3396" s="21">
        <v>43208</v>
      </c>
      <c r="C3396" s="43">
        <v>3</v>
      </c>
      <c r="D3396" s="23">
        <v>12685</v>
      </c>
      <c r="E3396" s="25">
        <f t="shared" si="635"/>
        <v>12732</v>
      </c>
      <c r="F3396" s="25">
        <f t="shared" si="636"/>
        <v>13271.75</v>
      </c>
      <c r="G3396" s="25">
        <f t="shared" si="637"/>
        <v>0.95578955299790913</v>
      </c>
      <c r="H3396" s="25">
        <f t="shared" si="644"/>
        <v>0.99623085886831275</v>
      </c>
      <c r="I3396" s="4">
        <f t="shared" si="638"/>
        <v>12732.992445556009</v>
      </c>
      <c r="J3396" s="25">
        <f t="shared" si="645"/>
        <v>13380.501549603732</v>
      </c>
      <c r="K3396" s="15">
        <f t="shared" si="639"/>
        <v>13330.068550850516</v>
      </c>
      <c r="L3396" s="36">
        <f t="shared" si="640"/>
        <v>-645.06855085051575</v>
      </c>
      <c r="M3396" s="36">
        <f t="shared" si="641"/>
        <v>645.06855085051575</v>
      </c>
      <c r="N3396" s="36">
        <f t="shared" si="642"/>
        <v>5.085286171466423E-2</v>
      </c>
      <c r="O3396" s="36">
        <f t="shared" si="643"/>
        <v>416113.43529638444</v>
      </c>
      <c r="P3396" s="35">
        <f t="shared" si="646"/>
        <v>416113.43529638444</v>
      </c>
    </row>
    <row r="3397" spans="1:16" x14ac:dyDescent="0.4">
      <c r="A3397" s="1">
        <v>3396</v>
      </c>
      <c r="B3397" s="21">
        <v>43209</v>
      </c>
      <c r="C3397" s="43">
        <v>4</v>
      </c>
      <c r="D3397" s="23">
        <v>12285</v>
      </c>
      <c r="E3397" s="25">
        <f t="shared" ref="E3397:E3460" si="647">AVERAGE(D3395:D3398)</f>
        <v>13811.5</v>
      </c>
      <c r="F3397" s="25">
        <f t="shared" ref="F3397:F3460" si="648">AVERAGE(E3397:E3398)</f>
        <v>14318.875</v>
      </c>
      <c r="G3397" s="25">
        <f t="shared" si="637"/>
        <v>0.85795846391563579</v>
      </c>
      <c r="H3397" s="25">
        <f t="shared" si="644"/>
        <v>1.0011677938160828</v>
      </c>
      <c r="I3397" s="4">
        <f t="shared" si="638"/>
        <v>12270.670387002869</v>
      </c>
      <c r="J3397" s="25">
        <f t="shared" si="645"/>
        <v>13380.817969630654</v>
      </c>
      <c r="K3397" s="15">
        <f t="shared" si="639"/>
        <v>13396.444006109718</v>
      </c>
      <c r="L3397" s="36">
        <f t="shared" si="640"/>
        <v>-1111.4440061097175</v>
      </c>
      <c r="M3397" s="36">
        <f t="shared" si="641"/>
        <v>1111.4440061097175</v>
      </c>
      <c r="N3397" s="36">
        <f t="shared" si="642"/>
        <v>9.0471632568963581E-2</v>
      </c>
      <c r="O3397" s="36">
        <f t="shared" si="643"/>
        <v>1235307.7787172177</v>
      </c>
      <c r="P3397" s="35">
        <f t="shared" si="646"/>
        <v>1235307.7787172177</v>
      </c>
    </row>
    <row r="3398" spans="1:16" x14ac:dyDescent="0.4">
      <c r="A3398" s="1">
        <v>3397</v>
      </c>
      <c r="B3398" s="21">
        <v>43210</v>
      </c>
      <c r="C3398" s="43">
        <v>1</v>
      </c>
      <c r="D3398" s="23">
        <v>16696</v>
      </c>
      <c r="E3398" s="25">
        <f t="shared" si="647"/>
        <v>14826.25</v>
      </c>
      <c r="F3398" s="25">
        <f t="shared" si="648"/>
        <v>15096.875</v>
      </c>
      <c r="G3398" s="25">
        <f t="shared" si="637"/>
        <v>1.105924239287932</v>
      </c>
      <c r="H3398" s="25">
        <f t="shared" si="644"/>
        <v>1.0029760598604931</v>
      </c>
      <c r="I3398" s="4">
        <f t="shared" si="638"/>
        <v>16646.459141130741</v>
      </c>
      <c r="J3398" s="25">
        <f t="shared" si="645"/>
        <v>13381.134389657575</v>
      </c>
      <c r="K3398" s="15">
        <f t="shared" si="639"/>
        <v>13420.957446602499</v>
      </c>
      <c r="L3398" s="36">
        <f t="shared" si="640"/>
        <v>3275.0425533975013</v>
      </c>
      <c r="M3398" s="36">
        <f t="shared" si="641"/>
        <v>3275.0425533975013</v>
      </c>
      <c r="N3398" s="36">
        <f t="shared" si="642"/>
        <v>0.19615731632711436</v>
      </c>
      <c r="O3398" s="36">
        <f t="shared" si="643"/>
        <v>10725903.726564424</v>
      </c>
      <c r="P3398" s="35">
        <f t="shared" si="646"/>
        <v>10725903.726564424</v>
      </c>
    </row>
    <row r="3399" spans="1:16" x14ac:dyDescent="0.4">
      <c r="A3399" s="1">
        <v>3398</v>
      </c>
      <c r="B3399" s="21">
        <v>43211</v>
      </c>
      <c r="C3399" s="43">
        <v>2</v>
      </c>
      <c r="D3399" s="23">
        <v>17639</v>
      </c>
      <c r="E3399" s="25">
        <f t="shared" si="647"/>
        <v>15367.5</v>
      </c>
      <c r="F3399" s="25">
        <f t="shared" si="648"/>
        <v>15401.25</v>
      </c>
      <c r="G3399" s="25">
        <f t="shared" si="637"/>
        <v>1.1452966479993507</v>
      </c>
      <c r="H3399" s="25">
        <f t="shared" si="644"/>
        <v>0.99962528745511148</v>
      </c>
      <c r="I3399" s="4">
        <f t="shared" si="638"/>
        <v>17645.612032190696</v>
      </c>
      <c r="J3399" s="25">
        <f t="shared" si="645"/>
        <v>13381.450809684495</v>
      </c>
      <c r="K3399" s="15">
        <f t="shared" si="639"/>
        <v>13376.436612197298</v>
      </c>
      <c r="L3399" s="36">
        <f t="shared" si="640"/>
        <v>4262.563387802702</v>
      </c>
      <c r="M3399" s="36">
        <f t="shared" si="641"/>
        <v>4262.563387802702</v>
      </c>
      <c r="N3399" s="36">
        <f t="shared" si="642"/>
        <v>0.24165561470620228</v>
      </c>
      <c r="O3399" s="36">
        <f t="shared" si="643"/>
        <v>18169446.635036048</v>
      </c>
      <c r="P3399" s="35">
        <f t="shared" si="646"/>
        <v>18169446.635036048</v>
      </c>
    </row>
    <row r="3400" spans="1:16" x14ac:dyDescent="0.4">
      <c r="A3400" s="1">
        <v>3399</v>
      </c>
      <c r="B3400" s="21">
        <v>43212</v>
      </c>
      <c r="C3400" s="43">
        <v>3</v>
      </c>
      <c r="D3400" s="23">
        <v>14850</v>
      </c>
      <c r="E3400" s="25">
        <f t="shared" si="647"/>
        <v>15435</v>
      </c>
      <c r="F3400" s="25">
        <f t="shared" si="648"/>
        <v>15304.75</v>
      </c>
      <c r="G3400" s="25">
        <f t="shared" si="637"/>
        <v>0.97028700240121535</v>
      </c>
      <c r="H3400" s="25">
        <f t="shared" si="644"/>
        <v>0.99623085886831275</v>
      </c>
      <c r="I3400" s="4">
        <f t="shared" si="638"/>
        <v>14906.183509381688</v>
      </c>
      <c r="J3400" s="25">
        <f t="shared" si="645"/>
        <v>13381.767229711417</v>
      </c>
      <c r="K3400" s="15">
        <f t="shared" si="639"/>
        <v>13331.329460431247</v>
      </c>
      <c r="L3400" s="36">
        <f t="shared" si="640"/>
        <v>1518.6705395687532</v>
      </c>
      <c r="M3400" s="36">
        <f t="shared" si="641"/>
        <v>1518.6705395687532</v>
      </c>
      <c r="N3400" s="36">
        <f t="shared" si="642"/>
        <v>0.10226737640193624</v>
      </c>
      <c r="O3400" s="36">
        <f t="shared" si="643"/>
        <v>2306360.2077540481</v>
      </c>
      <c r="P3400" s="35">
        <f t="shared" si="646"/>
        <v>2306360.2077540481</v>
      </c>
    </row>
    <row r="3401" spans="1:16" x14ac:dyDescent="0.4">
      <c r="A3401" s="1">
        <v>3400</v>
      </c>
      <c r="B3401" s="21">
        <v>43213</v>
      </c>
      <c r="C3401" s="43">
        <v>4</v>
      </c>
      <c r="D3401" s="23">
        <v>12555</v>
      </c>
      <c r="E3401" s="25">
        <f t="shared" si="647"/>
        <v>15174.5</v>
      </c>
      <c r="F3401" s="25">
        <f t="shared" si="648"/>
        <v>14348</v>
      </c>
      <c r="G3401" s="25">
        <f t="shared" si="637"/>
        <v>0.87503484806244769</v>
      </c>
      <c r="H3401" s="25">
        <f t="shared" si="644"/>
        <v>1.0011677938160828</v>
      </c>
      <c r="I3401" s="4">
        <f t="shared" si="638"/>
        <v>12540.35545045348</v>
      </c>
      <c r="J3401" s="25">
        <f t="shared" si="645"/>
        <v>13382.083649738337</v>
      </c>
      <c r="K3401" s="15">
        <f t="shared" si="639"/>
        <v>13397.711164270804</v>
      </c>
      <c r="L3401" s="36">
        <f t="shared" si="640"/>
        <v>-842.71116427080415</v>
      </c>
      <c r="M3401" s="36">
        <f t="shared" si="641"/>
        <v>842.71116427080415</v>
      </c>
      <c r="N3401" s="36">
        <f t="shared" si="642"/>
        <v>6.7121558285209409E-2</v>
      </c>
      <c r="O3401" s="36">
        <f t="shared" si="643"/>
        <v>710162.1063866542</v>
      </c>
      <c r="P3401" s="35">
        <f t="shared" si="646"/>
        <v>710162.1063866542</v>
      </c>
    </row>
    <row r="3402" spans="1:16" x14ac:dyDescent="0.4">
      <c r="A3402" s="1">
        <v>3401</v>
      </c>
      <c r="B3402" s="21">
        <v>43214</v>
      </c>
      <c r="C3402" s="43">
        <v>1</v>
      </c>
      <c r="D3402" s="23">
        <v>15654</v>
      </c>
      <c r="E3402" s="25">
        <f t="shared" si="647"/>
        <v>13521.5</v>
      </c>
      <c r="F3402" s="25">
        <f t="shared" si="648"/>
        <v>12919.125</v>
      </c>
      <c r="G3402" s="25">
        <f t="shared" si="637"/>
        <v>1.2116919683028069</v>
      </c>
      <c r="H3402" s="25">
        <f t="shared" si="644"/>
        <v>1.0029760598604931</v>
      </c>
      <c r="I3402" s="4">
        <f t="shared" si="638"/>
        <v>15607.550993966257</v>
      </c>
      <c r="J3402" s="25">
        <f t="shared" si="645"/>
        <v>13382.400069765257</v>
      </c>
      <c r="K3402" s="15">
        <f t="shared" si="639"/>
        <v>13422.226893449946</v>
      </c>
      <c r="L3402" s="36">
        <f t="shared" si="640"/>
        <v>2231.7731065500539</v>
      </c>
      <c r="M3402" s="36">
        <f t="shared" si="641"/>
        <v>2231.7731065500539</v>
      </c>
      <c r="N3402" s="36">
        <f t="shared" si="642"/>
        <v>0.14256887099463739</v>
      </c>
      <c r="O3402" s="36">
        <f t="shared" si="643"/>
        <v>4980811.1991200782</v>
      </c>
      <c r="P3402" s="35">
        <f t="shared" si="646"/>
        <v>4980811.1991200782</v>
      </c>
    </row>
    <row r="3403" spans="1:16" x14ac:dyDescent="0.4">
      <c r="A3403" s="1">
        <v>3402</v>
      </c>
      <c r="B3403" s="21">
        <v>43215</v>
      </c>
      <c r="C3403" s="43">
        <v>2</v>
      </c>
      <c r="D3403" s="23">
        <v>11027</v>
      </c>
      <c r="E3403" s="25">
        <f t="shared" si="647"/>
        <v>12316.75</v>
      </c>
      <c r="F3403" s="25">
        <f t="shared" si="648"/>
        <v>12329.5</v>
      </c>
      <c r="G3403" s="25">
        <f t="shared" si="637"/>
        <v>0.89435905754491263</v>
      </c>
      <c r="H3403" s="25">
        <f t="shared" si="644"/>
        <v>0.99962528745511148</v>
      </c>
      <c r="I3403" s="4">
        <f t="shared" si="638"/>
        <v>11031.133504108329</v>
      </c>
      <c r="J3403" s="25">
        <f t="shared" si="645"/>
        <v>13382.716489792179</v>
      </c>
      <c r="K3403" s="15">
        <f t="shared" si="639"/>
        <v>13377.701818038768</v>
      </c>
      <c r="L3403" s="36">
        <f t="shared" si="640"/>
        <v>-2350.7018180387677</v>
      </c>
      <c r="M3403" s="36">
        <f t="shared" si="641"/>
        <v>2350.7018180387677</v>
      </c>
      <c r="N3403" s="36">
        <f t="shared" si="642"/>
        <v>0.21317691285379231</v>
      </c>
      <c r="O3403" s="36">
        <f t="shared" si="643"/>
        <v>5525799.0373307671</v>
      </c>
      <c r="P3403" s="35">
        <f t="shared" si="646"/>
        <v>5525799.0373307671</v>
      </c>
    </row>
    <row r="3404" spans="1:16" x14ac:dyDescent="0.4">
      <c r="A3404" s="1">
        <v>3403</v>
      </c>
      <c r="B3404" s="21">
        <v>43216</v>
      </c>
      <c r="C3404" s="43">
        <v>3</v>
      </c>
      <c r="D3404" s="23">
        <v>10031</v>
      </c>
      <c r="E3404" s="25">
        <f t="shared" si="647"/>
        <v>12342.25</v>
      </c>
      <c r="F3404" s="25">
        <f t="shared" si="648"/>
        <v>11953.625</v>
      </c>
      <c r="G3404" s="25">
        <f t="shared" si="637"/>
        <v>0.83915966913802298</v>
      </c>
      <c r="H3404" s="25">
        <f t="shared" si="644"/>
        <v>0.99623085886831275</v>
      </c>
      <c r="I3404" s="4">
        <f t="shared" si="638"/>
        <v>10068.951298492102</v>
      </c>
      <c r="J3404" s="25">
        <f t="shared" si="645"/>
        <v>13383.0329098191</v>
      </c>
      <c r="K3404" s="15">
        <f t="shared" si="639"/>
        <v>13332.590370011976</v>
      </c>
      <c r="L3404" s="36">
        <f t="shared" si="640"/>
        <v>-3301.5903700119761</v>
      </c>
      <c r="M3404" s="36">
        <f t="shared" si="641"/>
        <v>3301.5903700119761</v>
      </c>
      <c r="N3404" s="36">
        <f t="shared" si="642"/>
        <v>0.32913870700946823</v>
      </c>
      <c r="O3404" s="36">
        <f t="shared" si="643"/>
        <v>10900498.971355818</v>
      </c>
      <c r="P3404" s="35">
        <f t="shared" si="646"/>
        <v>10900498.971355818</v>
      </c>
    </row>
    <row r="3405" spans="1:16" x14ac:dyDescent="0.4">
      <c r="A3405" s="1">
        <v>3404</v>
      </c>
      <c r="B3405" s="21">
        <v>43217</v>
      </c>
      <c r="C3405" s="43">
        <v>4</v>
      </c>
      <c r="D3405" s="23">
        <v>12657</v>
      </c>
      <c r="E3405" s="25">
        <f t="shared" si="647"/>
        <v>11565</v>
      </c>
      <c r="F3405" s="25">
        <f t="shared" si="648"/>
        <v>11844.875</v>
      </c>
      <c r="G3405" s="25">
        <f t="shared" si="637"/>
        <v>1.0685634082250763</v>
      </c>
      <c r="H3405" s="25">
        <f t="shared" si="644"/>
        <v>1.0011677938160828</v>
      </c>
      <c r="I3405" s="4">
        <f t="shared" si="638"/>
        <v>12642.236474423711</v>
      </c>
      <c r="J3405" s="25">
        <f t="shared" si="645"/>
        <v>13383.34932984602</v>
      </c>
      <c r="K3405" s="15">
        <f t="shared" si="639"/>
        <v>13398.978322431889</v>
      </c>
      <c r="L3405" s="36">
        <f t="shared" si="640"/>
        <v>-741.97832243188896</v>
      </c>
      <c r="M3405" s="36">
        <f t="shared" si="641"/>
        <v>741.97832243188896</v>
      </c>
      <c r="N3405" s="36">
        <f t="shared" si="642"/>
        <v>5.8621973803578177E-2</v>
      </c>
      <c r="O3405" s="36">
        <f t="shared" si="643"/>
        <v>550531.8309588402</v>
      </c>
      <c r="P3405" s="35">
        <f t="shared" si="646"/>
        <v>550531.8309588402</v>
      </c>
    </row>
    <row r="3406" spans="1:16" x14ac:dyDescent="0.4">
      <c r="A3406" s="1">
        <v>3405</v>
      </c>
      <c r="B3406" s="21">
        <v>43218</v>
      </c>
      <c r="C3406" s="43">
        <v>1</v>
      </c>
      <c r="D3406" s="23">
        <v>12545</v>
      </c>
      <c r="E3406" s="25">
        <f t="shared" si="647"/>
        <v>12124.75</v>
      </c>
      <c r="F3406" s="25">
        <f t="shared" si="648"/>
        <v>12249.375</v>
      </c>
      <c r="G3406" s="25">
        <f t="shared" si="637"/>
        <v>1.0241338843818562</v>
      </c>
      <c r="H3406" s="25">
        <f t="shared" si="644"/>
        <v>1.0029760598604931</v>
      </c>
      <c r="I3406" s="4">
        <f t="shared" si="638"/>
        <v>12507.776109576256</v>
      </c>
      <c r="J3406" s="25">
        <f t="shared" si="645"/>
        <v>13383.665749872942</v>
      </c>
      <c r="K3406" s="15">
        <f t="shared" si="639"/>
        <v>13423.496340297395</v>
      </c>
      <c r="L3406" s="36">
        <f t="shared" si="640"/>
        <v>-878.49634029739536</v>
      </c>
      <c r="M3406" s="36">
        <f t="shared" si="641"/>
        <v>878.49634029739536</v>
      </c>
      <c r="N3406" s="36">
        <f t="shared" si="642"/>
        <v>7.0027607835583525E-2</v>
      </c>
      <c r="O3406" s="36">
        <f t="shared" si="643"/>
        <v>771755.81991591712</v>
      </c>
      <c r="P3406" s="35">
        <f t="shared" si="646"/>
        <v>771755.81991591712</v>
      </c>
    </row>
    <row r="3407" spans="1:16" x14ac:dyDescent="0.4">
      <c r="A3407" s="1">
        <v>3406</v>
      </c>
      <c r="B3407" s="21">
        <v>43219</v>
      </c>
      <c r="C3407" s="43">
        <v>2</v>
      </c>
      <c r="D3407" s="23">
        <v>13266</v>
      </c>
      <c r="E3407" s="25">
        <f t="shared" si="647"/>
        <v>12374</v>
      </c>
      <c r="F3407" s="25">
        <f t="shared" si="648"/>
        <v>12466.375</v>
      </c>
      <c r="G3407" s="25">
        <f t="shared" si="637"/>
        <v>1.0641425434418585</v>
      </c>
      <c r="H3407" s="25">
        <f t="shared" si="644"/>
        <v>0.99962528745511148</v>
      </c>
      <c r="I3407" s="4">
        <f t="shared" si="638"/>
        <v>13270.97279999103</v>
      </c>
      <c r="J3407" s="25">
        <f t="shared" si="645"/>
        <v>13383.982169899862</v>
      </c>
      <c r="K3407" s="15">
        <f t="shared" si="639"/>
        <v>13378.967023880236</v>
      </c>
      <c r="L3407" s="36">
        <f t="shared" si="640"/>
        <v>-112.9670238802355</v>
      </c>
      <c r="M3407" s="36">
        <f t="shared" si="641"/>
        <v>112.9670238802355</v>
      </c>
      <c r="N3407" s="36">
        <f t="shared" si="642"/>
        <v>8.5155302186217027E-3</v>
      </c>
      <c r="O3407" s="36">
        <f t="shared" si="643"/>
        <v>12761.548484357698</v>
      </c>
      <c r="P3407" s="35">
        <f t="shared" si="646"/>
        <v>12761.548484357698</v>
      </c>
    </row>
    <row r="3408" spans="1:16" x14ac:dyDescent="0.4">
      <c r="A3408" s="1">
        <v>3407</v>
      </c>
      <c r="B3408" s="21">
        <v>43220</v>
      </c>
      <c r="C3408" s="43">
        <v>3</v>
      </c>
      <c r="D3408" s="23">
        <v>11028</v>
      </c>
      <c r="E3408" s="25">
        <f t="shared" si="647"/>
        <v>12558.75</v>
      </c>
      <c r="F3408" s="25">
        <f t="shared" si="648"/>
        <v>12733.125</v>
      </c>
      <c r="G3408" s="25">
        <f t="shared" si="637"/>
        <v>0.86608746870858488</v>
      </c>
      <c r="H3408" s="25">
        <f t="shared" si="644"/>
        <v>0.99623085886831275</v>
      </c>
      <c r="I3408" s="4">
        <f t="shared" si="638"/>
        <v>11069.723349593351</v>
      </c>
      <c r="J3408" s="25">
        <f t="shared" si="645"/>
        <v>13384.298589926784</v>
      </c>
      <c r="K3408" s="15">
        <f t="shared" si="639"/>
        <v>13333.851279592707</v>
      </c>
      <c r="L3408" s="36">
        <f t="shared" si="640"/>
        <v>-2305.8512795927072</v>
      </c>
      <c r="M3408" s="36">
        <f t="shared" si="641"/>
        <v>2305.8512795927072</v>
      </c>
      <c r="N3408" s="36">
        <f t="shared" si="642"/>
        <v>0.20909061294819617</v>
      </c>
      <c r="O3408" s="36">
        <f t="shared" si="643"/>
        <v>5316950.1235993253</v>
      </c>
      <c r="P3408" s="35">
        <f t="shared" si="646"/>
        <v>5316950.1235993253</v>
      </c>
    </row>
    <row r="3409" spans="1:16" x14ac:dyDescent="0.4">
      <c r="A3409" s="1">
        <v>3408</v>
      </c>
      <c r="B3409" s="21">
        <v>43221</v>
      </c>
      <c r="C3409" s="43">
        <v>4</v>
      </c>
      <c r="D3409" s="23">
        <v>13396</v>
      </c>
      <c r="E3409" s="25">
        <f t="shared" si="647"/>
        <v>12907.5</v>
      </c>
      <c r="F3409" s="25">
        <f t="shared" si="648"/>
        <v>13050.375</v>
      </c>
      <c r="G3409" s="25">
        <f t="shared" si="637"/>
        <v>1.0264839132975105</v>
      </c>
      <c r="H3409" s="25">
        <f t="shared" si="644"/>
        <v>1.0011677938160828</v>
      </c>
      <c r="I3409" s="4">
        <f t="shared" si="638"/>
        <v>13380.374481423722</v>
      </c>
      <c r="J3409" s="25">
        <f t="shared" si="645"/>
        <v>13384.615009953704</v>
      </c>
      <c r="K3409" s="15">
        <f t="shared" si="639"/>
        <v>13400.245480592977</v>
      </c>
      <c r="L3409" s="36">
        <f t="shared" si="640"/>
        <v>-4.2454805929774011</v>
      </c>
      <c r="M3409" s="36">
        <f t="shared" si="641"/>
        <v>4.2454805929774011</v>
      </c>
      <c r="N3409" s="36">
        <f t="shared" si="642"/>
        <v>3.1692151336051069E-4</v>
      </c>
      <c r="O3409" s="36">
        <f t="shared" si="643"/>
        <v>18.024105465347745</v>
      </c>
      <c r="P3409" s="35">
        <f t="shared" si="646"/>
        <v>18.024105465347745</v>
      </c>
    </row>
    <row r="3410" spans="1:16" x14ac:dyDescent="0.4">
      <c r="A3410" s="1">
        <v>3409</v>
      </c>
      <c r="B3410" s="21">
        <v>43222</v>
      </c>
      <c r="C3410" s="43">
        <v>1</v>
      </c>
      <c r="D3410" s="23">
        <v>13940</v>
      </c>
      <c r="E3410" s="25">
        <f t="shared" si="647"/>
        <v>13193.25</v>
      </c>
      <c r="F3410" s="25">
        <f t="shared" si="648"/>
        <v>14391.25</v>
      </c>
      <c r="G3410" s="25">
        <f t="shared" si="637"/>
        <v>0.96864414140536781</v>
      </c>
      <c r="H3410" s="25">
        <f t="shared" si="644"/>
        <v>1.0029760598604931</v>
      </c>
      <c r="I3410" s="4">
        <f t="shared" si="638"/>
        <v>13898.636824830051</v>
      </c>
      <c r="J3410" s="25">
        <f t="shared" si="645"/>
        <v>13384.931429980625</v>
      </c>
      <c r="K3410" s="15">
        <f t="shared" si="639"/>
        <v>13424.765787144843</v>
      </c>
      <c r="L3410" s="36">
        <f t="shared" si="640"/>
        <v>515.23421285515724</v>
      </c>
      <c r="M3410" s="36">
        <f t="shared" si="641"/>
        <v>515.23421285515724</v>
      </c>
      <c r="N3410" s="36">
        <f t="shared" si="642"/>
        <v>3.6960847407113147E-2</v>
      </c>
      <c r="O3410" s="36">
        <f t="shared" si="643"/>
        <v>265466.29409647349</v>
      </c>
      <c r="P3410" s="35">
        <f t="shared" si="646"/>
        <v>265466.29409647349</v>
      </c>
    </row>
    <row r="3411" spans="1:16" x14ac:dyDescent="0.4">
      <c r="A3411" s="1">
        <v>3410</v>
      </c>
      <c r="B3411" s="21">
        <v>43223</v>
      </c>
      <c r="C3411" s="43">
        <v>2</v>
      </c>
      <c r="D3411" s="23">
        <v>14409</v>
      </c>
      <c r="E3411" s="25">
        <f t="shared" si="647"/>
        <v>15589.25</v>
      </c>
      <c r="F3411" s="25">
        <f t="shared" si="648"/>
        <v>16375.75</v>
      </c>
      <c r="G3411" s="25">
        <f t="shared" si="637"/>
        <v>0.87989863059707185</v>
      </c>
      <c r="H3411" s="25">
        <f t="shared" si="644"/>
        <v>0.99962528745511148</v>
      </c>
      <c r="I3411" s="4">
        <f t="shared" si="638"/>
        <v>14414.401256978046</v>
      </c>
      <c r="J3411" s="25">
        <f t="shared" si="645"/>
        <v>13385.247850007547</v>
      </c>
      <c r="K3411" s="15">
        <f t="shared" si="639"/>
        <v>13380.232229721707</v>
      </c>
      <c r="L3411" s="36">
        <f t="shared" si="640"/>
        <v>1028.767770278293</v>
      </c>
      <c r="M3411" s="36">
        <f t="shared" si="641"/>
        <v>1028.767770278293</v>
      </c>
      <c r="N3411" s="36">
        <f t="shared" si="642"/>
        <v>7.1397582780088356E-2</v>
      </c>
      <c r="O3411" s="36">
        <f t="shared" si="643"/>
        <v>1058363.1251633707</v>
      </c>
      <c r="P3411" s="35">
        <f t="shared" si="646"/>
        <v>1058363.1251633707</v>
      </c>
    </row>
    <row r="3412" spans="1:16" x14ac:dyDescent="0.4">
      <c r="A3412" s="1">
        <v>3411</v>
      </c>
      <c r="B3412" s="21">
        <v>43224</v>
      </c>
      <c r="C3412" s="43">
        <v>3</v>
      </c>
      <c r="D3412" s="23">
        <v>20612</v>
      </c>
      <c r="E3412" s="25">
        <f t="shared" si="647"/>
        <v>17162.25</v>
      </c>
      <c r="F3412" s="25">
        <f t="shared" si="648"/>
        <v>17450</v>
      </c>
      <c r="G3412" s="25">
        <f t="shared" si="637"/>
        <v>1.1812034383954155</v>
      </c>
      <c r="H3412" s="25">
        <f t="shared" si="644"/>
        <v>0.99623085886831275</v>
      </c>
      <c r="I3412" s="4">
        <f t="shared" si="638"/>
        <v>20689.983467702044</v>
      </c>
      <c r="J3412" s="25">
        <f t="shared" si="645"/>
        <v>13385.564270034467</v>
      </c>
      <c r="K3412" s="15">
        <f t="shared" si="639"/>
        <v>13335.112189173436</v>
      </c>
      <c r="L3412" s="36">
        <f t="shared" si="640"/>
        <v>7276.8878108265635</v>
      </c>
      <c r="M3412" s="36">
        <f t="shared" si="641"/>
        <v>7276.8878108265635</v>
      </c>
      <c r="N3412" s="36">
        <f t="shared" si="642"/>
        <v>0.35304132596674576</v>
      </c>
      <c r="O3412" s="36">
        <f t="shared" si="643"/>
        <v>52953096.211356215</v>
      </c>
      <c r="P3412" s="35">
        <f t="shared" si="646"/>
        <v>52953096.211356215</v>
      </c>
    </row>
    <row r="3413" spans="1:16" x14ac:dyDescent="0.4">
      <c r="A3413" s="1">
        <v>3412</v>
      </c>
      <c r="B3413" s="21">
        <v>43225</v>
      </c>
      <c r="C3413" s="43">
        <v>4</v>
      </c>
      <c r="D3413" s="23">
        <v>19688</v>
      </c>
      <c r="E3413" s="25">
        <f t="shared" si="647"/>
        <v>17737.75</v>
      </c>
      <c r="F3413" s="25">
        <f t="shared" si="648"/>
        <v>17855.25</v>
      </c>
      <c r="G3413" s="25">
        <f t="shared" si="637"/>
        <v>1.1026448803573179</v>
      </c>
      <c r="H3413" s="25">
        <f t="shared" si="644"/>
        <v>1.0011677938160828</v>
      </c>
      <c r="I3413" s="4">
        <f t="shared" si="638"/>
        <v>19665.035293391327</v>
      </c>
      <c r="J3413" s="25">
        <f t="shared" si="645"/>
        <v>13385.880690061387</v>
      </c>
      <c r="K3413" s="15">
        <f t="shared" si="639"/>
        <v>13401.512638754062</v>
      </c>
      <c r="L3413" s="36">
        <f t="shared" si="640"/>
        <v>6286.4873612459378</v>
      </c>
      <c r="M3413" s="36">
        <f t="shared" si="641"/>
        <v>6286.4873612459378</v>
      </c>
      <c r="N3413" s="36">
        <f t="shared" si="642"/>
        <v>0.31930553439892007</v>
      </c>
      <c r="O3413" s="36">
        <f t="shared" si="643"/>
        <v>39519923.343104914</v>
      </c>
      <c r="P3413" s="35">
        <f t="shared" si="646"/>
        <v>39519923.343104914</v>
      </c>
    </row>
    <row r="3414" spans="1:16" x14ac:dyDescent="0.4">
      <c r="A3414" s="1">
        <v>3413</v>
      </c>
      <c r="B3414" s="21">
        <v>43226</v>
      </c>
      <c r="C3414" s="43">
        <v>1</v>
      </c>
      <c r="D3414" s="23">
        <v>16242</v>
      </c>
      <c r="E3414" s="25">
        <f t="shared" si="647"/>
        <v>17972.75</v>
      </c>
      <c r="F3414" s="25">
        <f t="shared" si="648"/>
        <v>16982.875</v>
      </c>
      <c r="G3414" s="25">
        <f t="shared" si="637"/>
        <v>0.95637517204831335</v>
      </c>
      <c r="H3414" s="25">
        <f t="shared" si="644"/>
        <v>1.0029760598604931</v>
      </c>
      <c r="I3414" s="4">
        <f t="shared" si="638"/>
        <v>16193.806263191515</v>
      </c>
      <c r="J3414" s="25">
        <f t="shared" si="645"/>
        <v>13386.197110088309</v>
      </c>
      <c r="K3414" s="15">
        <f t="shared" si="639"/>
        <v>13426.035233992292</v>
      </c>
      <c r="L3414" s="36">
        <f t="shared" si="640"/>
        <v>2815.964766007708</v>
      </c>
      <c r="M3414" s="36">
        <f t="shared" si="641"/>
        <v>2815.964766007708</v>
      </c>
      <c r="N3414" s="36">
        <f t="shared" si="642"/>
        <v>0.17337549353575349</v>
      </c>
      <c r="O3414" s="36">
        <f t="shared" si="643"/>
        <v>7929657.5633968459</v>
      </c>
      <c r="P3414" s="35">
        <f t="shared" si="646"/>
        <v>7929657.5633968459</v>
      </c>
    </row>
    <row r="3415" spans="1:16" x14ac:dyDescent="0.4">
      <c r="A3415" s="1">
        <v>3414</v>
      </c>
      <c r="B3415" s="21">
        <v>43227</v>
      </c>
      <c r="C3415" s="43">
        <v>2</v>
      </c>
      <c r="D3415" s="23">
        <v>15349</v>
      </c>
      <c r="E3415" s="25">
        <f t="shared" si="647"/>
        <v>15993</v>
      </c>
      <c r="F3415" s="25">
        <f t="shared" si="648"/>
        <v>15401.625</v>
      </c>
      <c r="G3415" s="25">
        <f t="shared" si="637"/>
        <v>0.99658315275173881</v>
      </c>
      <c r="H3415" s="25">
        <f t="shared" si="644"/>
        <v>0.99962528745511148</v>
      </c>
      <c r="I3415" s="4">
        <f t="shared" si="638"/>
        <v>15354.753618804638</v>
      </c>
      <c r="J3415" s="25">
        <f t="shared" si="645"/>
        <v>13386.51353011523</v>
      </c>
      <c r="K3415" s="15">
        <f t="shared" si="639"/>
        <v>13381.497435563175</v>
      </c>
      <c r="L3415" s="36">
        <f t="shared" si="640"/>
        <v>1967.5025644368252</v>
      </c>
      <c r="M3415" s="36">
        <f t="shared" si="641"/>
        <v>1967.5025644368252</v>
      </c>
      <c r="N3415" s="36">
        <f t="shared" si="642"/>
        <v>0.12818441360589128</v>
      </c>
      <c r="O3415" s="36">
        <f t="shared" si="643"/>
        <v>3871066.3410654836</v>
      </c>
      <c r="P3415" s="35">
        <f t="shared" si="646"/>
        <v>3871066.3410654836</v>
      </c>
    </row>
    <row r="3416" spans="1:16" x14ac:dyDescent="0.4">
      <c r="A3416" s="1">
        <v>3415</v>
      </c>
      <c r="B3416" s="21">
        <v>43228</v>
      </c>
      <c r="C3416" s="43">
        <v>3</v>
      </c>
      <c r="D3416" s="23">
        <v>12693</v>
      </c>
      <c r="E3416" s="25">
        <f t="shared" si="647"/>
        <v>14810.25</v>
      </c>
      <c r="F3416" s="25">
        <f t="shared" si="648"/>
        <v>14254.625</v>
      </c>
      <c r="G3416" s="25">
        <f t="shared" si="637"/>
        <v>0.89044783710550079</v>
      </c>
      <c r="H3416" s="25">
        <f t="shared" si="644"/>
        <v>0.99623085886831275</v>
      </c>
      <c r="I3416" s="4">
        <f t="shared" si="638"/>
        <v>12741.022712766449</v>
      </c>
      <c r="J3416" s="25">
        <f t="shared" si="645"/>
        <v>13386.82995014215</v>
      </c>
      <c r="K3416" s="15">
        <f t="shared" si="639"/>
        <v>13336.373098754166</v>
      </c>
      <c r="L3416" s="36">
        <f t="shared" si="640"/>
        <v>-643.37309875416577</v>
      </c>
      <c r="M3416" s="36">
        <f t="shared" si="641"/>
        <v>643.37309875416577</v>
      </c>
      <c r="N3416" s="36">
        <f t="shared" si="642"/>
        <v>5.0687236961645454E-2</v>
      </c>
      <c r="O3416" s="36">
        <f t="shared" si="643"/>
        <v>413928.94420053752</v>
      </c>
      <c r="P3416" s="35">
        <f t="shared" si="646"/>
        <v>413928.94420053752</v>
      </c>
    </row>
    <row r="3417" spans="1:16" x14ac:dyDescent="0.4">
      <c r="A3417" s="1">
        <v>3416</v>
      </c>
      <c r="B3417" s="21">
        <v>43229</v>
      </c>
      <c r="C3417" s="43">
        <v>4</v>
      </c>
      <c r="D3417" s="23">
        <v>14957</v>
      </c>
      <c r="E3417" s="25">
        <f t="shared" si="647"/>
        <v>13699</v>
      </c>
      <c r="F3417" s="25">
        <f t="shared" si="648"/>
        <v>13640</v>
      </c>
      <c r="G3417" s="25">
        <f t="shared" si="637"/>
        <v>1.0965542521994134</v>
      </c>
      <c r="H3417" s="25">
        <f t="shared" si="644"/>
        <v>1.0011677938160828</v>
      </c>
      <c r="I3417" s="4">
        <f t="shared" si="638"/>
        <v>14939.553681595597</v>
      </c>
      <c r="J3417" s="25">
        <f t="shared" si="645"/>
        <v>13387.146370169072</v>
      </c>
      <c r="K3417" s="15">
        <f t="shared" si="639"/>
        <v>13402.779796915151</v>
      </c>
      <c r="L3417" s="36">
        <f t="shared" si="640"/>
        <v>1554.2202030848493</v>
      </c>
      <c r="M3417" s="36">
        <f t="shared" si="641"/>
        <v>1554.2202030848493</v>
      </c>
      <c r="N3417" s="36">
        <f t="shared" si="642"/>
        <v>0.10391256288592962</v>
      </c>
      <c r="O3417" s="36">
        <f t="shared" si="643"/>
        <v>2415600.4396771104</v>
      </c>
      <c r="P3417" s="35">
        <f t="shared" si="646"/>
        <v>2415600.4396771104</v>
      </c>
    </row>
    <row r="3418" spans="1:16" x14ac:dyDescent="0.4">
      <c r="A3418" s="1">
        <v>3417</v>
      </c>
      <c r="B3418" s="21">
        <v>43230</v>
      </c>
      <c r="C3418" s="43">
        <v>1</v>
      </c>
      <c r="D3418" s="23">
        <v>11797</v>
      </c>
      <c r="E3418" s="25">
        <f t="shared" si="647"/>
        <v>13581</v>
      </c>
      <c r="F3418" s="25">
        <f t="shared" si="648"/>
        <v>14402</v>
      </c>
      <c r="G3418" s="25">
        <f t="shared" si="637"/>
        <v>0.81912234411887241</v>
      </c>
      <c r="H3418" s="25">
        <f t="shared" si="644"/>
        <v>1.0029760598604931</v>
      </c>
      <c r="I3418" s="4">
        <f t="shared" si="638"/>
        <v>11761.995597024399</v>
      </c>
      <c r="J3418" s="25">
        <f t="shared" si="645"/>
        <v>13387.462790195992</v>
      </c>
      <c r="K3418" s="15">
        <f t="shared" si="639"/>
        <v>13427.304680839739</v>
      </c>
      <c r="L3418" s="36">
        <f t="shared" si="640"/>
        <v>-1630.3046808397394</v>
      </c>
      <c r="M3418" s="36">
        <f t="shared" si="641"/>
        <v>1630.3046808397394</v>
      </c>
      <c r="N3418" s="36">
        <f t="shared" si="642"/>
        <v>0.13819654834616762</v>
      </c>
      <c r="O3418" s="36">
        <f t="shared" si="643"/>
        <v>2657893.3523679646</v>
      </c>
      <c r="P3418" s="35">
        <f t="shared" si="646"/>
        <v>2657893.3523679646</v>
      </c>
    </row>
    <row r="3419" spans="1:16" x14ac:dyDescent="0.4">
      <c r="A3419" s="1">
        <v>3418</v>
      </c>
      <c r="B3419" s="21">
        <v>43231</v>
      </c>
      <c r="C3419" s="43">
        <v>2</v>
      </c>
      <c r="D3419" s="23">
        <v>14877</v>
      </c>
      <c r="E3419" s="25">
        <f t="shared" si="647"/>
        <v>15223</v>
      </c>
      <c r="F3419" s="25">
        <f t="shared" si="648"/>
        <v>14824.125</v>
      </c>
      <c r="G3419" s="25">
        <f t="shared" si="637"/>
        <v>1.003566820975943</v>
      </c>
      <c r="H3419" s="25">
        <f t="shared" si="644"/>
        <v>0.99962528745511148</v>
      </c>
      <c r="I3419" s="4">
        <f t="shared" si="638"/>
        <v>14882.576688185329</v>
      </c>
      <c r="J3419" s="25">
        <f t="shared" si="645"/>
        <v>13387.779210222912</v>
      </c>
      <c r="K3419" s="15">
        <f t="shared" si="639"/>
        <v>13382.762641404644</v>
      </c>
      <c r="L3419" s="36">
        <f t="shared" si="640"/>
        <v>1494.2373585953555</v>
      </c>
      <c r="M3419" s="36">
        <f t="shared" si="641"/>
        <v>1494.2373585953555</v>
      </c>
      <c r="N3419" s="36">
        <f t="shared" si="642"/>
        <v>0.10043942720947473</v>
      </c>
      <c r="O3419" s="36">
        <f t="shared" si="643"/>
        <v>2232745.2838220252</v>
      </c>
      <c r="P3419" s="35">
        <f t="shared" si="646"/>
        <v>2232745.2838220252</v>
      </c>
    </row>
    <row r="3420" spans="1:16" x14ac:dyDescent="0.4">
      <c r="A3420" s="1">
        <v>3419</v>
      </c>
      <c r="B3420" s="21">
        <v>43232</v>
      </c>
      <c r="C3420" s="43">
        <v>3</v>
      </c>
      <c r="D3420" s="23">
        <v>19261</v>
      </c>
      <c r="E3420" s="25">
        <f t="shared" si="647"/>
        <v>14425.25</v>
      </c>
      <c r="F3420" s="25">
        <f t="shared" si="648"/>
        <v>14480.875</v>
      </c>
      <c r="G3420" s="25">
        <f t="shared" si="637"/>
        <v>1.3300991825424915</v>
      </c>
      <c r="H3420" s="25">
        <f t="shared" si="644"/>
        <v>0.99623085886831275</v>
      </c>
      <c r="I3420" s="4">
        <f t="shared" si="638"/>
        <v>19333.872092538768</v>
      </c>
      <c r="J3420" s="25">
        <f t="shared" si="645"/>
        <v>13388.095630249834</v>
      </c>
      <c r="K3420" s="15">
        <f t="shared" si="639"/>
        <v>13337.634008334897</v>
      </c>
      <c r="L3420" s="36">
        <f t="shared" si="640"/>
        <v>5923.3659916651031</v>
      </c>
      <c r="M3420" s="36">
        <f t="shared" si="641"/>
        <v>5923.3659916651031</v>
      </c>
      <c r="N3420" s="36">
        <f t="shared" si="642"/>
        <v>0.30753159190411211</v>
      </c>
      <c r="O3420" s="36">
        <f t="shared" si="643"/>
        <v>35086264.671214707</v>
      </c>
      <c r="P3420" s="35">
        <f t="shared" si="646"/>
        <v>35086264.671214707</v>
      </c>
    </row>
    <row r="3421" spans="1:16" x14ac:dyDescent="0.4">
      <c r="A3421" s="1">
        <v>3420</v>
      </c>
      <c r="B3421" s="21">
        <v>43233</v>
      </c>
      <c r="C3421" s="43">
        <v>4</v>
      </c>
      <c r="D3421" s="23">
        <v>11766</v>
      </c>
      <c r="E3421" s="25">
        <f t="shared" si="647"/>
        <v>14536.5</v>
      </c>
      <c r="F3421" s="25">
        <f t="shared" si="648"/>
        <v>14835.5</v>
      </c>
      <c r="G3421" s="25">
        <f t="shared" si="637"/>
        <v>0.79309763742374706</v>
      </c>
      <c r="H3421" s="25">
        <f t="shared" si="644"/>
        <v>1.0011677938160828</v>
      </c>
      <c r="I3421" s="4">
        <f t="shared" si="638"/>
        <v>11752.275765036691</v>
      </c>
      <c r="J3421" s="25">
        <f t="shared" si="645"/>
        <v>13388.412050276755</v>
      </c>
      <c r="K3421" s="15">
        <f t="shared" si="639"/>
        <v>13404.046955076235</v>
      </c>
      <c r="L3421" s="36">
        <f t="shared" si="640"/>
        <v>-1638.0469550762355</v>
      </c>
      <c r="M3421" s="36">
        <f t="shared" si="641"/>
        <v>1638.0469550762355</v>
      </c>
      <c r="N3421" s="36">
        <f t="shared" si="642"/>
        <v>0.13921867712699604</v>
      </c>
      <c r="O3421" s="36">
        <f t="shared" si="643"/>
        <v>2683197.8270345265</v>
      </c>
      <c r="P3421" s="35">
        <f t="shared" si="646"/>
        <v>2683197.8270345265</v>
      </c>
    </row>
    <row r="3422" spans="1:16" x14ac:dyDescent="0.4">
      <c r="A3422" s="1">
        <v>3421</v>
      </c>
      <c r="B3422" s="21">
        <v>43234</v>
      </c>
      <c r="C3422" s="43">
        <v>1</v>
      </c>
      <c r="D3422" s="23">
        <v>12242</v>
      </c>
      <c r="E3422" s="25">
        <f t="shared" si="647"/>
        <v>15134.5</v>
      </c>
      <c r="F3422" s="25">
        <f t="shared" si="648"/>
        <v>14720.25</v>
      </c>
      <c r="G3422" s="25">
        <f t="shared" si="637"/>
        <v>0.83164348431582347</v>
      </c>
      <c r="H3422" s="25">
        <f t="shared" si="644"/>
        <v>1.0029760598604931</v>
      </c>
      <c r="I3422" s="4">
        <f t="shared" si="638"/>
        <v>12205.675180026506</v>
      </c>
      <c r="J3422" s="25">
        <f t="shared" si="645"/>
        <v>13388.728470303675</v>
      </c>
      <c r="K3422" s="15">
        <f t="shared" si="639"/>
        <v>13428.574127687187</v>
      </c>
      <c r="L3422" s="36">
        <f t="shared" si="640"/>
        <v>-1186.5741276871868</v>
      </c>
      <c r="M3422" s="36">
        <f t="shared" si="641"/>
        <v>1186.5741276871868</v>
      </c>
      <c r="N3422" s="36">
        <f t="shared" si="642"/>
        <v>9.6926493031137623E-2</v>
      </c>
      <c r="O3422" s="36">
        <f t="shared" si="643"/>
        <v>1407958.1604966081</v>
      </c>
      <c r="P3422" s="35">
        <f t="shared" si="646"/>
        <v>1407958.1604966081</v>
      </c>
    </row>
    <row r="3423" spans="1:16" x14ac:dyDescent="0.4">
      <c r="A3423" s="1">
        <v>3422</v>
      </c>
      <c r="B3423" s="21">
        <v>43235</v>
      </c>
      <c r="C3423" s="43">
        <v>2</v>
      </c>
      <c r="D3423" s="23">
        <v>17269</v>
      </c>
      <c r="E3423" s="25">
        <f t="shared" si="647"/>
        <v>14306</v>
      </c>
      <c r="F3423" s="25">
        <f t="shared" si="648"/>
        <v>14302.5</v>
      </c>
      <c r="G3423" s="25">
        <f t="shared" si="637"/>
        <v>1.2074112917322146</v>
      </c>
      <c r="H3423" s="25">
        <f t="shared" si="644"/>
        <v>0.99962528745511148</v>
      </c>
      <c r="I3423" s="4">
        <f t="shared" si="638"/>
        <v>17275.473336578103</v>
      </c>
      <c r="J3423" s="25">
        <f t="shared" si="645"/>
        <v>13389.044890330597</v>
      </c>
      <c r="K3423" s="15">
        <f t="shared" si="639"/>
        <v>13384.027847246114</v>
      </c>
      <c r="L3423" s="36">
        <f t="shared" si="640"/>
        <v>3884.9721527538859</v>
      </c>
      <c r="M3423" s="36">
        <f t="shared" si="641"/>
        <v>3884.9721527538859</v>
      </c>
      <c r="N3423" s="36">
        <f t="shared" si="642"/>
        <v>0.22496798614591962</v>
      </c>
      <c r="O3423" s="36">
        <f t="shared" si="643"/>
        <v>15093008.627673162</v>
      </c>
      <c r="P3423" s="35">
        <f t="shared" si="646"/>
        <v>15093008.627673162</v>
      </c>
    </row>
    <row r="3424" spans="1:16" x14ac:dyDescent="0.4">
      <c r="A3424" s="1">
        <v>3423</v>
      </c>
      <c r="B3424" s="21">
        <v>43236</v>
      </c>
      <c r="C3424" s="43">
        <v>3</v>
      </c>
      <c r="D3424" s="23">
        <v>15947</v>
      </c>
      <c r="E3424" s="25">
        <f t="shared" si="647"/>
        <v>14299</v>
      </c>
      <c r="F3424" s="25">
        <f t="shared" si="648"/>
        <v>14956.125</v>
      </c>
      <c r="G3424" s="25">
        <f t="shared" si="637"/>
        <v>1.0662521207866342</v>
      </c>
      <c r="H3424" s="25">
        <f t="shared" si="644"/>
        <v>0.99623085886831275</v>
      </c>
      <c r="I3424" s="4">
        <f t="shared" si="638"/>
        <v>16007.333900613454</v>
      </c>
      <c r="J3424" s="25">
        <f t="shared" si="645"/>
        <v>13389.361310357517</v>
      </c>
      <c r="K3424" s="15">
        <f t="shared" si="639"/>
        <v>13338.894917915626</v>
      </c>
      <c r="L3424" s="36">
        <f t="shared" si="640"/>
        <v>2608.1050820843739</v>
      </c>
      <c r="M3424" s="36">
        <f t="shared" si="641"/>
        <v>2608.1050820843739</v>
      </c>
      <c r="N3424" s="36">
        <f t="shared" si="642"/>
        <v>0.16354832144506012</v>
      </c>
      <c r="O3424" s="36">
        <f t="shared" si="643"/>
        <v>6802212.1191943381</v>
      </c>
      <c r="P3424" s="35">
        <f t="shared" si="646"/>
        <v>6802212.1191943381</v>
      </c>
    </row>
    <row r="3425" spans="1:16" x14ac:dyDescent="0.4">
      <c r="A3425" s="1">
        <v>3424</v>
      </c>
      <c r="B3425" s="21">
        <v>43237</v>
      </c>
      <c r="C3425" s="43">
        <v>4</v>
      </c>
      <c r="D3425" s="23">
        <v>11738</v>
      </c>
      <c r="E3425" s="25">
        <f t="shared" si="647"/>
        <v>15613.25</v>
      </c>
      <c r="F3425" s="25">
        <f t="shared" si="648"/>
        <v>15814</v>
      </c>
      <c r="G3425" s="25">
        <f t="shared" si="637"/>
        <v>0.74225369925382567</v>
      </c>
      <c r="H3425" s="25">
        <f t="shared" si="644"/>
        <v>1.0011677938160828</v>
      </c>
      <c r="I3425" s="4">
        <f t="shared" si="638"/>
        <v>11724.308425123294</v>
      </c>
      <c r="J3425" s="25">
        <f t="shared" si="645"/>
        <v>13389.677730384439</v>
      </c>
      <c r="K3425" s="15">
        <f t="shared" si="639"/>
        <v>13405.314113237324</v>
      </c>
      <c r="L3425" s="36">
        <f t="shared" si="640"/>
        <v>-1667.3141132373239</v>
      </c>
      <c r="M3425" s="36">
        <f t="shared" si="641"/>
        <v>1667.3141132373239</v>
      </c>
      <c r="N3425" s="36">
        <f t="shared" si="642"/>
        <v>0.14204413982256978</v>
      </c>
      <c r="O3425" s="36">
        <f t="shared" si="643"/>
        <v>2779936.3522003638</v>
      </c>
      <c r="P3425" s="35">
        <f t="shared" si="646"/>
        <v>2779936.3522003638</v>
      </c>
    </row>
    <row r="3426" spans="1:16" x14ac:dyDescent="0.4">
      <c r="A3426" s="1">
        <v>3425</v>
      </c>
      <c r="B3426" s="21">
        <v>43238</v>
      </c>
      <c r="C3426" s="43">
        <v>1</v>
      </c>
      <c r="D3426" s="23">
        <v>17499</v>
      </c>
      <c r="E3426" s="25">
        <f t="shared" si="647"/>
        <v>16014.75</v>
      </c>
      <c r="F3426" s="25">
        <f t="shared" si="648"/>
        <v>16270</v>
      </c>
      <c r="G3426" s="25">
        <f t="shared" si="637"/>
        <v>1.0755377996312232</v>
      </c>
      <c r="H3426" s="25">
        <f t="shared" si="644"/>
        <v>1.0029760598604931</v>
      </c>
      <c r="I3426" s="4">
        <f t="shared" si="638"/>
        <v>17447.076456076116</v>
      </c>
      <c r="J3426" s="25">
        <f t="shared" si="645"/>
        <v>13389.994150411359</v>
      </c>
      <c r="K3426" s="15">
        <f t="shared" si="639"/>
        <v>13429.843574534636</v>
      </c>
      <c r="L3426" s="36">
        <f t="shared" si="640"/>
        <v>4069.156425465364</v>
      </c>
      <c r="M3426" s="36">
        <f t="shared" si="641"/>
        <v>4069.156425465364</v>
      </c>
      <c r="N3426" s="36">
        <f t="shared" si="642"/>
        <v>0.23253651211299869</v>
      </c>
      <c r="O3426" s="36">
        <f t="shared" si="643"/>
        <v>16558034.014906058</v>
      </c>
      <c r="P3426" s="35">
        <f t="shared" si="646"/>
        <v>16558034.014906058</v>
      </c>
    </row>
    <row r="3427" spans="1:16" x14ac:dyDescent="0.4">
      <c r="A3427" s="1">
        <v>3426</v>
      </c>
      <c r="B3427" s="21">
        <v>43239</v>
      </c>
      <c r="C3427" s="43">
        <v>2</v>
      </c>
      <c r="D3427" s="23">
        <v>18875</v>
      </c>
      <c r="E3427" s="25">
        <f t="shared" si="647"/>
        <v>16525.25</v>
      </c>
      <c r="F3427" s="25">
        <f t="shared" si="648"/>
        <v>16975.125</v>
      </c>
      <c r="G3427" s="25">
        <f t="shared" si="637"/>
        <v>1.1119211198739332</v>
      </c>
      <c r="H3427" s="25">
        <f t="shared" si="644"/>
        <v>0.99962528745511148</v>
      </c>
      <c r="I3427" s="4">
        <f t="shared" si="638"/>
        <v>18882.075350507366</v>
      </c>
      <c r="J3427" s="25">
        <f t="shared" si="645"/>
        <v>13390.31057043828</v>
      </c>
      <c r="K3427" s="15">
        <f t="shared" si="639"/>
        <v>13385.293053087584</v>
      </c>
      <c r="L3427" s="36">
        <f t="shared" si="640"/>
        <v>5489.7069469124162</v>
      </c>
      <c r="M3427" s="36">
        <f t="shared" si="641"/>
        <v>5489.7069469124162</v>
      </c>
      <c r="N3427" s="36">
        <f t="shared" si="642"/>
        <v>0.29084540116092272</v>
      </c>
      <c r="O3427" s="36">
        <f t="shared" si="643"/>
        <v>30136882.362978444</v>
      </c>
      <c r="P3427" s="35">
        <f t="shared" si="646"/>
        <v>30136882.362978444</v>
      </c>
    </row>
    <row r="3428" spans="1:16" x14ac:dyDescent="0.4">
      <c r="A3428" s="1">
        <v>3427</v>
      </c>
      <c r="B3428" s="21">
        <v>43240</v>
      </c>
      <c r="C3428" s="43">
        <v>3</v>
      </c>
      <c r="D3428" s="23">
        <v>17989</v>
      </c>
      <c r="E3428" s="25">
        <f t="shared" si="647"/>
        <v>17425</v>
      </c>
      <c r="F3428" s="25">
        <f t="shared" si="648"/>
        <v>16817.5</v>
      </c>
      <c r="G3428" s="25">
        <f t="shared" si="637"/>
        <v>1.0696595807938161</v>
      </c>
      <c r="H3428" s="25">
        <f t="shared" si="644"/>
        <v>0.99623085886831275</v>
      </c>
      <c r="I3428" s="4">
        <f t="shared" si="638"/>
        <v>18057.059606078597</v>
      </c>
      <c r="J3428" s="25">
        <f t="shared" si="645"/>
        <v>13390.626990465202</v>
      </c>
      <c r="K3428" s="15">
        <f t="shared" si="639"/>
        <v>13340.155827496357</v>
      </c>
      <c r="L3428" s="36">
        <f t="shared" si="640"/>
        <v>4648.8441725036428</v>
      </c>
      <c r="M3428" s="36">
        <f t="shared" si="641"/>
        <v>4648.8441725036428</v>
      </c>
      <c r="N3428" s="36">
        <f t="shared" si="642"/>
        <v>0.25842704833529617</v>
      </c>
      <c r="O3428" s="36">
        <f t="shared" si="643"/>
        <v>21611752.140221078</v>
      </c>
      <c r="P3428" s="35">
        <f t="shared" si="646"/>
        <v>21611752.140221078</v>
      </c>
    </row>
    <row r="3429" spans="1:16" x14ac:dyDescent="0.4">
      <c r="A3429" s="1">
        <v>3428</v>
      </c>
      <c r="B3429" s="21">
        <v>43241</v>
      </c>
      <c r="C3429" s="43">
        <v>4</v>
      </c>
      <c r="D3429" s="23">
        <v>15337</v>
      </c>
      <c r="E3429" s="25">
        <f t="shared" si="647"/>
        <v>16210</v>
      </c>
      <c r="F3429" s="25">
        <f t="shared" si="648"/>
        <v>15705.875</v>
      </c>
      <c r="G3429" s="25">
        <f t="shared" si="637"/>
        <v>0.97651356578350457</v>
      </c>
      <c r="H3429" s="25">
        <f t="shared" si="644"/>
        <v>1.0011677938160828</v>
      </c>
      <c r="I3429" s="4">
        <f t="shared" si="638"/>
        <v>15319.110437563124</v>
      </c>
      <c r="J3429" s="25">
        <f t="shared" si="645"/>
        <v>13390.943410492122</v>
      </c>
      <c r="K3429" s="15">
        <f t="shared" si="639"/>
        <v>13406.581271398409</v>
      </c>
      <c r="L3429" s="36">
        <f t="shared" si="640"/>
        <v>1930.4187286015913</v>
      </c>
      <c r="M3429" s="36">
        <f t="shared" si="641"/>
        <v>1930.4187286015913</v>
      </c>
      <c r="N3429" s="36">
        <f t="shared" si="642"/>
        <v>0.12586677502781451</v>
      </c>
      <c r="O3429" s="36">
        <f t="shared" si="643"/>
        <v>3726516.4677357841</v>
      </c>
      <c r="P3429" s="35">
        <f t="shared" si="646"/>
        <v>3726516.4677357841</v>
      </c>
    </row>
    <row r="3430" spans="1:16" x14ac:dyDescent="0.4">
      <c r="A3430" s="1">
        <v>3429</v>
      </c>
      <c r="B3430" s="21">
        <v>43242</v>
      </c>
      <c r="C3430" s="43">
        <v>1</v>
      </c>
      <c r="D3430" s="23">
        <v>12639</v>
      </c>
      <c r="E3430" s="25">
        <f t="shared" si="647"/>
        <v>15201.75</v>
      </c>
      <c r="F3430" s="25">
        <f t="shared" si="648"/>
        <v>14691.875</v>
      </c>
      <c r="G3430" s="25">
        <f t="shared" si="637"/>
        <v>0.8602714085166121</v>
      </c>
      <c r="H3430" s="25">
        <f t="shared" si="644"/>
        <v>1.0029760598604931</v>
      </c>
      <c r="I3430" s="4">
        <f t="shared" si="638"/>
        <v>12601.497190030634</v>
      </c>
      <c r="J3430" s="25">
        <f t="shared" si="645"/>
        <v>13391.259830519042</v>
      </c>
      <c r="K3430" s="15">
        <f t="shared" si="639"/>
        <v>13431.113021382083</v>
      </c>
      <c r="L3430" s="36">
        <f t="shared" si="640"/>
        <v>-792.11302138208339</v>
      </c>
      <c r="M3430" s="36">
        <f t="shared" si="641"/>
        <v>792.11302138208339</v>
      </c>
      <c r="N3430" s="36">
        <f t="shared" si="642"/>
        <v>6.2672127651086582E-2</v>
      </c>
      <c r="O3430" s="36">
        <f t="shared" si="643"/>
        <v>627443.03864305292</v>
      </c>
      <c r="P3430" s="35">
        <f t="shared" si="646"/>
        <v>627443.03864305292</v>
      </c>
    </row>
    <row r="3431" spans="1:16" x14ac:dyDescent="0.4">
      <c r="A3431" s="1">
        <v>3430</v>
      </c>
      <c r="B3431" s="21">
        <v>43243</v>
      </c>
      <c r="C3431" s="43">
        <v>2</v>
      </c>
      <c r="D3431" s="23">
        <v>14842</v>
      </c>
      <c r="E3431" s="25">
        <f t="shared" si="647"/>
        <v>14182</v>
      </c>
      <c r="F3431" s="25">
        <f t="shared" si="648"/>
        <v>14270.25</v>
      </c>
      <c r="G3431" s="25">
        <f t="shared" si="637"/>
        <v>1.0400658713056885</v>
      </c>
      <c r="H3431" s="25">
        <f t="shared" si="644"/>
        <v>0.99962528745511148</v>
      </c>
      <c r="I3431" s="4">
        <f t="shared" si="638"/>
        <v>14847.563568330082</v>
      </c>
      <c r="J3431" s="25">
        <f t="shared" si="645"/>
        <v>13391.576250545964</v>
      </c>
      <c r="K3431" s="15">
        <f t="shared" si="639"/>
        <v>13386.558258929053</v>
      </c>
      <c r="L3431" s="36">
        <f t="shared" si="640"/>
        <v>1455.4417410709466</v>
      </c>
      <c r="M3431" s="36">
        <f t="shared" si="641"/>
        <v>1455.4417410709466</v>
      </c>
      <c r="N3431" s="36">
        <f t="shared" si="642"/>
        <v>9.8062373067709652E-2</v>
      </c>
      <c r="O3431" s="36">
        <f t="shared" si="643"/>
        <v>2118310.6616516286</v>
      </c>
      <c r="P3431" s="35">
        <f t="shared" si="646"/>
        <v>2118310.6616516286</v>
      </c>
    </row>
    <row r="3432" spans="1:16" x14ac:dyDescent="0.4">
      <c r="A3432" s="1">
        <v>3431</v>
      </c>
      <c r="B3432" s="21">
        <v>43244</v>
      </c>
      <c r="C3432" s="43">
        <v>3</v>
      </c>
      <c r="D3432" s="23">
        <v>13910</v>
      </c>
      <c r="E3432" s="25">
        <f t="shared" si="647"/>
        <v>14358.5</v>
      </c>
      <c r="F3432" s="25">
        <f t="shared" si="648"/>
        <v>14594</v>
      </c>
      <c r="G3432" s="25">
        <f t="shared" si="637"/>
        <v>0.95313142387282446</v>
      </c>
      <c r="H3432" s="25">
        <f t="shared" si="644"/>
        <v>0.99623085886831275</v>
      </c>
      <c r="I3432" s="4">
        <f t="shared" si="638"/>
        <v>13962.627112154834</v>
      </c>
      <c r="J3432" s="25">
        <f t="shared" si="645"/>
        <v>13391.892670572885</v>
      </c>
      <c r="K3432" s="15">
        <f t="shared" si="639"/>
        <v>13341.416737077087</v>
      </c>
      <c r="L3432" s="36">
        <f t="shared" si="640"/>
        <v>568.58326292291349</v>
      </c>
      <c r="M3432" s="36">
        <f t="shared" si="641"/>
        <v>568.58326292291349</v>
      </c>
      <c r="N3432" s="36">
        <f t="shared" si="642"/>
        <v>4.0875863617750793E-2</v>
      </c>
      <c r="O3432" s="36">
        <f t="shared" si="643"/>
        <v>323286.92687606695</v>
      </c>
      <c r="P3432" s="35">
        <f t="shared" si="646"/>
        <v>323286.92687606695</v>
      </c>
    </row>
    <row r="3433" spans="1:16" x14ac:dyDescent="0.4">
      <c r="A3433" s="1">
        <v>3432</v>
      </c>
      <c r="B3433" s="21">
        <v>43245</v>
      </c>
      <c r="C3433" s="43">
        <v>4</v>
      </c>
      <c r="D3433" s="23">
        <v>16043</v>
      </c>
      <c r="E3433" s="25">
        <f t="shared" si="647"/>
        <v>14829.5</v>
      </c>
      <c r="F3433" s="25">
        <f t="shared" si="648"/>
        <v>14903</v>
      </c>
      <c r="G3433" s="25">
        <f t="shared" si="637"/>
        <v>1.0764946655035899</v>
      </c>
      <c r="H3433" s="25">
        <f t="shared" si="644"/>
        <v>1.0011677938160828</v>
      </c>
      <c r="I3433" s="4">
        <f t="shared" si="638"/>
        <v>16024.286936808059</v>
      </c>
      <c r="J3433" s="25">
        <f t="shared" si="645"/>
        <v>13392.209090599805</v>
      </c>
      <c r="K3433" s="15">
        <f t="shared" si="639"/>
        <v>13407.848429559495</v>
      </c>
      <c r="L3433" s="36">
        <f t="shared" si="640"/>
        <v>2635.1515704405047</v>
      </c>
      <c r="M3433" s="36">
        <f t="shared" si="641"/>
        <v>2635.1515704405047</v>
      </c>
      <c r="N3433" s="36">
        <f t="shared" si="642"/>
        <v>0.16425553639846069</v>
      </c>
      <c r="O3433" s="36">
        <f t="shared" si="643"/>
        <v>6944023.7991950577</v>
      </c>
      <c r="P3433" s="35">
        <f t="shared" si="646"/>
        <v>6944023.7991950577</v>
      </c>
    </row>
    <row r="3434" spans="1:16" x14ac:dyDescent="0.4">
      <c r="A3434" s="1">
        <v>3433</v>
      </c>
      <c r="B3434" s="21">
        <v>43246</v>
      </c>
      <c r="C3434" s="43">
        <v>1</v>
      </c>
      <c r="D3434" s="23">
        <v>14523</v>
      </c>
      <c r="E3434" s="25">
        <f t="shared" si="647"/>
        <v>14976.5</v>
      </c>
      <c r="F3434" s="25">
        <f t="shared" si="648"/>
        <v>15136.75</v>
      </c>
      <c r="G3434" s="25">
        <f t="shared" si="637"/>
        <v>0.95945298693576886</v>
      </c>
      <c r="H3434" s="25">
        <f t="shared" si="644"/>
        <v>1.0029760598604931</v>
      </c>
      <c r="I3434" s="4">
        <f t="shared" si="638"/>
        <v>14479.906930201352</v>
      </c>
      <c r="J3434" s="25">
        <f t="shared" si="645"/>
        <v>13392.525510626727</v>
      </c>
      <c r="K3434" s="15">
        <f t="shared" si="639"/>
        <v>13432.382468229533</v>
      </c>
      <c r="L3434" s="36">
        <f t="shared" si="640"/>
        <v>1090.6175317704674</v>
      </c>
      <c r="M3434" s="36">
        <f t="shared" si="641"/>
        <v>1090.6175317704674</v>
      </c>
      <c r="N3434" s="36">
        <f t="shared" si="642"/>
        <v>7.5095884581041619E-2</v>
      </c>
      <c r="O3434" s="36">
        <f t="shared" si="643"/>
        <v>1189446.6006051064</v>
      </c>
      <c r="P3434" s="35">
        <f t="shared" si="646"/>
        <v>1189446.6006051064</v>
      </c>
    </row>
    <row r="3435" spans="1:16" x14ac:dyDescent="0.4">
      <c r="A3435" s="1">
        <v>3434</v>
      </c>
      <c r="B3435" s="21">
        <v>43247</v>
      </c>
      <c r="C3435" s="43">
        <v>2</v>
      </c>
      <c r="D3435" s="23">
        <v>15430</v>
      </c>
      <c r="E3435" s="25">
        <f t="shared" si="647"/>
        <v>15297</v>
      </c>
      <c r="F3435" s="25">
        <f t="shared" si="648"/>
        <v>15734.125</v>
      </c>
      <c r="G3435" s="25">
        <f t="shared" si="637"/>
        <v>0.98067099377944433</v>
      </c>
      <c r="H3435" s="25">
        <f t="shared" si="644"/>
        <v>0.99962528745511148</v>
      </c>
      <c r="I3435" s="4">
        <f t="shared" si="638"/>
        <v>15435.783981898207</v>
      </c>
      <c r="J3435" s="25">
        <f t="shared" si="645"/>
        <v>13392.841930653647</v>
      </c>
      <c r="K3435" s="15">
        <f t="shared" si="639"/>
        <v>13387.823464770521</v>
      </c>
      <c r="L3435" s="36">
        <f t="shared" si="640"/>
        <v>2042.1765352294788</v>
      </c>
      <c r="M3435" s="36">
        <f t="shared" si="641"/>
        <v>2042.1765352294788</v>
      </c>
      <c r="N3435" s="36">
        <f t="shared" si="642"/>
        <v>0.13235103922420471</v>
      </c>
      <c r="O3435" s="36">
        <f t="shared" si="643"/>
        <v>4170485.0010418785</v>
      </c>
      <c r="P3435" s="35">
        <f t="shared" si="646"/>
        <v>4170485.0010418785</v>
      </c>
    </row>
    <row r="3436" spans="1:16" x14ac:dyDescent="0.4">
      <c r="A3436" s="1">
        <v>3435</v>
      </c>
      <c r="B3436" s="21">
        <v>43248</v>
      </c>
      <c r="C3436" s="43">
        <v>3</v>
      </c>
      <c r="D3436" s="23">
        <v>15192</v>
      </c>
      <c r="E3436" s="25">
        <f t="shared" si="647"/>
        <v>16171.25</v>
      </c>
      <c r="F3436" s="25">
        <f t="shared" si="648"/>
        <v>16812.75</v>
      </c>
      <c r="G3436" s="25">
        <f t="shared" si="637"/>
        <v>0.9035999464691975</v>
      </c>
      <c r="H3436" s="25">
        <f t="shared" si="644"/>
        <v>0.99623085886831275</v>
      </c>
      <c r="I3436" s="4">
        <f t="shared" si="638"/>
        <v>15249.477432628055</v>
      </c>
      <c r="J3436" s="25">
        <f t="shared" si="645"/>
        <v>13393.158350680567</v>
      </c>
      <c r="K3436" s="15">
        <f t="shared" si="639"/>
        <v>13342.677646657816</v>
      </c>
      <c r="L3436" s="36">
        <f t="shared" si="640"/>
        <v>1849.3223533421842</v>
      </c>
      <c r="M3436" s="36">
        <f t="shared" si="641"/>
        <v>1849.3223533421842</v>
      </c>
      <c r="N3436" s="36">
        <f t="shared" si="642"/>
        <v>0.12173001272657874</v>
      </c>
      <c r="O3436" s="36">
        <f t="shared" si="643"/>
        <v>3419993.1665710746</v>
      </c>
      <c r="P3436" s="35">
        <f t="shared" si="646"/>
        <v>3419993.1665710746</v>
      </c>
    </row>
    <row r="3437" spans="1:16" x14ac:dyDescent="0.4">
      <c r="A3437" s="1">
        <v>3436</v>
      </c>
      <c r="B3437" s="21">
        <v>43249</v>
      </c>
      <c r="C3437" s="43">
        <v>4</v>
      </c>
      <c r="D3437" s="23">
        <v>19540</v>
      </c>
      <c r="E3437" s="25">
        <f t="shared" si="647"/>
        <v>17454.25</v>
      </c>
      <c r="F3437" s="25">
        <f t="shared" si="648"/>
        <v>17381.625</v>
      </c>
      <c r="G3437" s="25">
        <f t="shared" ref="G3437:G3500" si="649">D3437/F3437</f>
        <v>1.1241756740235738</v>
      </c>
      <c r="H3437" s="25">
        <f t="shared" si="644"/>
        <v>1.0011677938160828</v>
      </c>
      <c r="I3437" s="4">
        <f t="shared" ref="I3437:I3500" si="650">D3437/H3437</f>
        <v>19517.20792527766</v>
      </c>
      <c r="J3437" s="25">
        <f t="shared" si="645"/>
        <v>13393.474770707489</v>
      </c>
      <c r="K3437" s="15">
        <f t="shared" ref="K3437:K3500" si="651">H3437*J3437</f>
        <v>13409.115587720582</v>
      </c>
      <c r="L3437" s="36">
        <f t="shared" ref="L3437:L3500" si="652">D3437-K3437</f>
        <v>6130.884412279418</v>
      </c>
      <c r="M3437" s="36">
        <f t="shared" ref="M3437:M3500" si="653">ABS(L3437)</f>
        <v>6130.884412279418</v>
      </c>
      <c r="N3437" s="36">
        <f t="shared" ref="N3437:N3500" si="654">M3437/D3437</f>
        <v>0.31376071710744208</v>
      </c>
      <c r="O3437" s="36">
        <f t="shared" ref="O3437:O3500" si="655">L3437^2</f>
        <v>37587743.676730745</v>
      </c>
      <c r="P3437" s="35">
        <f t="shared" si="646"/>
        <v>37587743.676730745</v>
      </c>
    </row>
    <row r="3438" spans="1:16" x14ac:dyDescent="0.4">
      <c r="A3438" s="1">
        <v>3437</v>
      </c>
      <c r="B3438" s="21">
        <v>43250</v>
      </c>
      <c r="C3438" s="43">
        <v>1</v>
      </c>
      <c r="D3438" s="23">
        <v>19655</v>
      </c>
      <c r="E3438" s="25">
        <f t="shared" si="647"/>
        <v>17309</v>
      </c>
      <c r="F3438" s="25">
        <f t="shared" si="648"/>
        <v>17125.75</v>
      </c>
      <c r="G3438" s="25">
        <f t="shared" si="649"/>
        <v>1.1476869626147761</v>
      </c>
      <c r="H3438" s="25">
        <f t="shared" si="644"/>
        <v>1.0029760598604931</v>
      </c>
      <c r="I3438" s="4">
        <f t="shared" si="650"/>
        <v>19596.679109902056</v>
      </c>
      <c r="J3438" s="25">
        <f t="shared" si="645"/>
        <v>13393.79119073441</v>
      </c>
      <c r="K3438" s="15">
        <f t="shared" si="651"/>
        <v>13433.65191507698</v>
      </c>
      <c r="L3438" s="36">
        <f t="shared" si="652"/>
        <v>6221.34808492302</v>
      </c>
      <c r="M3438" s="36">
        <f t="shared" si="653"/>
        <v>6221.34808492302</v>
      </c>
      <c r="N3438" s="36">
        <f t="shared" si="654"/>
        <v>0.31652750368471227</v>
      </c>
      <c r="O3438" s="36">
        <f t="shared" si="655"/>
        <v>38705171.99377533</v>
      </c>
      <c r="P3438" s="35">
        <f t="shared" si="646"/>
        <v>38705171.99377533</v>
      </c>
    </row>
    <row r="3439" spans="1:16" x14ac:dyDescent="0.4">
      <c r="A3439" s="1">
        <v>3438</v>
      </c>
      <c r="B3439" s="21">
        <v>43251</v>
      </c>
      <c r="C3439" s="43">
        <v>2</v>
      </c>
      <c r="D3439" s="23">
        <v>14849</v>
      </c>
      <c r="E3439" s="25">
        <f t="shared" si="647"/>
        <v>16942.5</v>
      </c>
      <c r="F3439" s="25">
        <f t="shared" si="648"/>
        <v>16066</v>
      </c>
      <c r="G3439" s="25">
        <f t="shared" si="649"/>
        <v>0.92424996887837674</v>
      </c>
      <c r="H3439" s="25">
        <f t="shared" si="644"/>
        <v>0.99962528745511148</v>
      </c>
      <c r="I3439" s="4">
        <f t="shared" si="650"/>
        <v>14854.566192301132</v>
      </c>
      <c r="J3439" s="25">
        <f t="shared" si="645"/>
        <v>13394.10761076133</v>
      </c>
      <c r="K3439" s="15">
        <f t="shared" si="651"/>
        <v>13389.088670611991</v>
      </c>
      <c r="L3439" s="36">
        <f t="shared" si="652"/>
        <v>1459.9113293880091</v>
      </c>
      <c r="M3439" s="36">
        <f t="shared" si="653"/>
        <v>1459.9113293880091</v>
      </c>
      <c r="N3439" s="36">
        <f t="shared" si="654"/>
        <v>9.8317147914877043E-2</v>
      </c>
      <c r="O3439" s="36">
        <f t="shared" si="655"/>
        <v>2131341.0896754642</v>
      </c>
      <c r="P3439" s="35">
        <f t="shared" si="646"/>
        <v>2131341.0896754642</v>
      </c>
    </row>
    <row r="3440" spans="1:16" x14ac:dyDescent="0.4">
      <c r="A3440" s="1">
        <v>3439</v>
      </c>
      <c r="B3440" s="21">
        <v>43252</v>
      </c>
      <c r="C3440" s="43">
        <v>3</v>
      </c>
      <c r="D3440" s="23">
        <v>13726</v>
      </c>
      <c r="E3440" s="25">
        <f t="shared" si="647"/>
        <v>15189.5</v>
      </c>
      <c r="F3440" s="25">
        <f t="shared" si="648"/>
        <v>14399.75</v>
      </c>
      <c r="G3440" s="25">
        <f t="shared" si="649"/>
        <v>0.95321099324641057</v>
      </c>
      <c r="H3440" s="25">
        <f t="shared" si="644"/>
        <v>0.99623085886831275</v>
      </c>
      <c r="I3440" s="4">
        <f t="shared" si="650"/>
        <v>13777.930966314683</v>
      </c>
      <c r="J3440" s="25">
        <f t="shared" si="645"/>
        <v>13394.424030788252</v>
      </c>
      <c r="K3440" s="15">
        <f t="shared" si="651"/>
        <v>13343.938556238549</v>
      </c>
      <c r="L3440" s="36">
        <f t="shared" si="652"/>
        <v>382.0614437614513</v>
      </c>
      <c r="M3440" s="36">
        <f t="shared" si="653"/>
        <v>382.0614437614513</v>
      </c>
      <c r="N3440" s="36">
        <f t="shared" si="654"/>
        <v>2.7834871321685217E-2</v>
      </c>
      <c r="O3440" s="36">
        <f t="shared" si="655"/>
        <v>145970.94680908462</v>
      </c>
      <c r="P3440" s="35">
        <f t="shared" si="646"/>
        <v>145970.94680908462</v>
      </c>
    </row>
    <row r="3441" spans="1:16" x14ac:dyDescent="0.4">
      <c r="A3441" s="1">
        <v>3440</v>
      </c>
      <c r="B3441" s="21">
        <v>43253</v>
      </c>
      <c r="C3441" s="43">
        <v>4</v>
      </c>
      <c r="D3441" s="23">
        <v>12528</v>
      </c>
      <c r="E3441" s="25">
        <f t="shared" si="647"/>
        <v>13610</v>
      </c>
      <c r="F3441" s="25">
        <f t="shared" si="648"/>
        <v>13372.875</v>
      </c>
      <c r="G3441" s="25">
        <f t="shared" si="649"/>
        <v>0.9368217380331455</v>
      </c>
      <c r="H3441" s="25">
        <f t="shared" si="644"/>
        <v>1.0011677938160828</v>
      </c>
      <c r="I3441" s="4">
        <f t="shared" si="650"/>
        <v>12513.386944108419</v>
      </c>
      <c r="J3441" s="25">
        <f t="shared" si="645"/>
        <v>13394.740450815172</v>
      </c>
      <c r="K3441" s="15">
        <f t="shared" si="651"/>
        <v>13410.382745881669</v>
      </c>
      <c r="L3441" s="36">
        <f t="shared" si="652"/>
        <v>-882.3827458816686</v>
      </c>
      <c r="M3441" s="36">
        <f t="shared" si="653"/>
        <v>882.3827458816686</v>
      </c>
      <c r="N3441" s="36">
        <f t="shared" si="654"/>
        <v>7.0432850086340079E-2</v>
      </c>
      <c r="O3441" s="36">
        <f t="shared" si="655"/>
        <v>778599.31022967328</v>
      </c>
      <c r="P3441" s="35">
        <f t="shared" si="646"/>
        <v>778599.31022967328</v>
      </c>
    </row>
    <row r="3442" spans="1:16" x14ac:dyDescent="0.4">
      <c r="A3442" s="1">
        <v>3441</v>
      </c>
      <c r="B3442" s="21">
        <v>43254</v>
      </c>
      <c r="C3442" s="43">
        <v>1</v>
      </c>
      <c r="D3442" s="23">
        <v>13337</v>
      </c>
      <c r="E3442" s="25">
        <f t="shared" si="647"/>
        <v>13135.75</v>
      </c>
      <c r="F3442" s="25">
        <f t="shared" si="648"/>
        <v>13534.25</v>
      </c>
      <c r="G3442" s="25">
        <f t="shared" si="649"/>
        <v>0.98542586401167409</v>
      </c>
      <c r="H3442" s="25">
        <f t="shared" si="644"/>
        <v>1.0029760598604931</v>
      </c>
      <c r="I3442" s="4">
        <f t="shared" si="650"/>
        <v>13297.426064042927</v>
      </c>
      <c r="J3442" s="25">
        <f t="shared" si="645"/>
        <v>13395.056870842094</v>
      </c>
      <c r="K3442" s="15">
        <f t="shared" si="651"/>
        <v>13434.921361924429</v>
      </c>
      <c r="L3442" s="36">
        <f t="shared" si="652"/>
        <v>-97.92136192442922</v>
      </c>
      <c r="M3442" s="36">
        <f t="shared" si="653"/>
        <v>97.92136192442922</v>
      </c>
      <c r="N3442" s="36">
        <f t="shared" si="654"/>
        <v>7.3420830714875322E-3</v>
      </c>
      <c r="O3442" s="36">
        <f t="shared" si="655"/>
        <v>9588.5931211350562</v>
      </c>
      <c r="P3442" s="35">
        <f t="shared" si="646"/>
        <v>9588.5931211350562</v>
      </c>
    </row>
    <row r="3443" spans="1:16" x14ac:dyDescent="0.4">
      <c r="A3443" s="1">
        <v>3442</v>
      </c>
      <c r="B3443" s="21">
        <v>43255</v>
      </c>
      <c r="C3443" s="43">
        <v>2</v>
      </c>
      <c r="D3443" s="23">
        <v>12952</v>
      </c>
      <c r="E3443" s="25">
        <f t="shared" si="647"/>
        <v>13932.75</v>
      </c>
      <c r="F3443" s="25">
        <f t="shared" si="648"/>
        <v>14463.25</v>
      </c>
      <c r="G3443" s="25">
        <f t="shared" si="649"/>
        <v>0.89551103659274367</v>
      </c>
      <c r="H3443" s="25">
        <f t="shared" si="644"/>
        <v>0.99962528745511148</v>
      </c>
      <c r="I3443" s="4">
        <f t="shared" si="650"/>
        <v>12956.855096146828</v>
      </c>
      <c r="J3443" s="25">
        <f t="shared" si="645"/>
        <v>13395.373290869014</v>
      </c>
      <c r="K3443" s="15">
        <f t="shared" si="651"/>
        <v>13390.353876453461</v>
      </c>
      <c r="L3443" s="36">
        <f t="shared" si="652"/>
        <v>-438.35387645346054</v>
      </c>
      <c r="M3443" s="36">
        <f t="shared" si="653"/>
        <v>438.35387645346054</v>
      </c>
      <c r="N3443" s="36">
        <f t="shared" si="654"/>
        <v>3.3844493240693371E-2</v>
      </c>
      <c r="O3443" s="36">
        <f t="shared" si="655"/>
        <v>192154.12100177575</v>
      </c>
      <c r="P3443" s="35">
        <f t="shared" si="646"/>
        <v>192154.12100177575</v>
      </c>
    </row>
    <row r="3444" spans="1:16" x14ac:dyDescent="0.4">
      <c r="A3444" s="1">
        <v>3443</v>
      </c>
      <c r="B3444" s="21">
        <v>43256</v>
      </c>
      <c r="C3444" s="43">
        <v>3</v>
      </c>
      <c r="D3444" s="23">
        <v>16914</v>
      </c>
      <c r="E3444" s="25">
        <f t="shared" si="647"/>
        <v>14993.75</v>
      </c>
      <c r="F3444" s="25">
        <f t="shared" si="648"/>
        <v>14493.75</v>
      </c>
      <c r="G3444" s="25">
        <f t="shared" si="649"/>
        <v>1.1669857697283312</v>
      </c>
      <c r="H3444" s="25">
        <f t="shared" si="644"/>
        <v>0.99623085886831275</v>
      </c>
      <c r="I3444" s="4">
        <f t="shared" si="650"/>
        <v>16977.992449675548</v>
      </c>
      <c r="J3444" s="25">
        <f t="shared" si="645"/>
        <v>13395.689710895935</v>
      </c>
      <c r="K3444" s="15">
        <f t="shared" si="651"/>
        <v>13345.199465819278</v>
      </c>
      <c r="L3444" s="36">
        <f t="shared" si="652"/>
        <v>3568.800534180722</v>
      </c>
      <c r="M3444" s="36">
        <f t="shared" si="653"/>
        <v>3568.800534180722</v>
      </c>
      <c r="N3444" s="36">
        <f t="shared" si="654"/>
        <v>0.21099683896066701</v>
      </c>
      <c r="O3444" s="36">
        <f t="shared" si="655"/>
        <v>12736337.252768606</v>
      </c>
      <c r="P3444" s="35">
        <f t="shared" si="646"/>
        <v>12736337.252768606</v>
      </c>
    </row>
    <row r="3445" spans="1:16" x14ac:dyDescent="0.4">
      <c r="A3445" s="1">
        <v>3444</v>
      </c>
      <c r="B3445" s="21">
        <v>43257</v>
      </c>
      <c r="C3445" s="43">
        <v>4</v>
      </c>
      <c r="D3445" s="23">
        <v>16772</v>
      </c>
      <c r="E3445" s="25">
        <f t="shared" si="647"/>
        <v>13993.75</v>
      </c>
      <c r="F3445" s="25">
        <f t="shared" si="648"/>
        <v>14000.375</v>
      </c>
      <c r="G3445" s="25">
        <f t="shared" si="649"/>
        <v>1.1979679115737971</v>
      </c>
      <c r="H3445" s="25">
        <f t="shared" si="644"/>
        <v>1.0011677938160828</v>
      </c>
      <c r="I3445" s="4">
        <f t="shared" si="650"/>
        <v>16752.436608124714</v>
      </c>
      <c r="J3445" s="25">
        <f t="shared" si="645"/>
        <v>13396.006130922857</v>
      </c>
      <c r="K3445" s="15">
        <f t="shared" si="651"/>
        <v>13411.649904042755</v>
      </c>
      <c r="L3445" s="36">
        <f t="shared" si="652"/>
        <v>3360.3500959572448</v>
      </c>
      <c r="M3445" s="36">
        <f t="shared" si="653"/>
        <v>3360.3500959572448</v>
      </c>
      <c r="N3445" s="36">
        <f t="shared" si="654"/>
        <v>0.20035476365115937</v>
      </c>
      <c r="O3445" s="36">
        <f t="shared" si="655"/>
        <v>11291952.767399864</v>
      </c>
      <c r="P3445" s="35">
        <f t="shared" si="646"/>
        <v>11291952.767399864</v>
      </c>
    </row>
    <row r="3446" spans="1:16" x14ac:dyDescent="0.4">
      <c r="A3446" s="1">
        <v>3445</v>
      </c>
      <c r="B3446" s="21">
        <v>43258</v>
      </c>
      <c r="C3446" s="43">
        <v>1</v>
      </c>
      <c r="D3446" s="23">
        <v>9337</v>
      </c>
      <c r="E3446" s="25">
        <f t="shared" si="647"/>
        <v>14007</v>
      </c>
      <c r="F3446" s="25">
        <f t="shared" si="648"/>
        <v>13751.625</v>
      </c>
      <c r="G3446" s="25">
        <f t="shared" si="649"/>
        <v>0.67897430303691386</v>
      </c>
      <c r="H3446" s="25">
        <f t="shared" si="644"/>
        <v>1.0029760598604931</v>
      </c>
      <c r="I3446" s="4">
        <f t="shared" si="650"/>
        <v>9309.2949808779194</v>
      </c>
      <c r="J3446" s="25">
        <f t="shared" si="645"/>
        <v>13396.322550949777</v>
      </c>
      <c r="K3446" s="15">
        <f t="shared" si="651"/>
        <v>13436.190808771877</v>
      </c>
      <c r="L3446" s="36">
        <f t="shared" si="652"/>
        <v>-4099.1908087718766</v>
      </c>
      <c r="M3446" s="36">
        <f t="shared" si="653"/>
        <v>4099.1908087718766</v>
      </c>
      <c r="N3446" s="36">
        <f t="shared" si="654"/>
        <v>0.43902654051321371</v>
      </c>
      <c r="O3446" s="36">
        <f t="shared" si="655"/>
        <v>16803365.286719833</v>
      </c>
      <c r="P3446" s="35">
        <f t="shared" si="646"/>
        <v>16803365.286719833</v>
      </c>
    </row>
    <row r="3447" spans="1:16" x14ac:dyDescent="0.4">
      <c r="A3447" s="1">
        <v>3446</v>
      </c>
      <c r="B3447" s="21">
        <v>43259</v>
      </c>
      <c r="C3447" s="43">
        <v>2</v>
      </c>
      <c r="D3447" s="23">
        <v>13005</v>
      </c>
      <c r="E3447" s="25">
        <f t="shared" si="647"/>
        <v>13496.25</v>
      </c>
      <c r="F3447" s="25">
        <f t="shared" si="648"/>
        <v>12906.375</v>
      </c>
      <c r="G3447" s="25">
        <f t="shared" si="649"/>
        <v>1.0076415724787169</v>
      </c>
      <c r="H3447" s="25">
        <f t="shared" si="644"/>
        <v>0.99962528745511148</v>
      </c>
      <c r="I3447" s="4">
        <f t="shared" si="650"/>
        <v>13009.8749633562</v>
      </c>
      <c r="J3447" s="25">
        <f t="shared" si="645"/>
        <v>13396.638970976697</v>
      </c>
      <c r="K3447" s="15">
        <f t="shared" si="651"/>
        <v>13391.61908229493</v>
      </c>
      <c r="L3447" s="36">
        <f t="shared" si="652"/>
        <v>-386.61908229493019</v>
      </c>
      <c r="M3447" s="36">
        <f t="shared" si="653"/>
        <v>386.61908229493019</v>
      </c>
      <c r="N3447" s="36">
        <f t="shared" si="654"/>
        <v>2.9728495370621316E-2</v>
      </c>
      <c r="O3447" s="36">
        <f t="shared" si="655"/>
        <v>149474.31479457402</v>
      </c>
      <c r="P3447" s="35">
        <f t="shared" si="646"/>
        <v>149474.31479457402</v>
      </c>
    </row>
    <row r="3448" spans="1:16" x14ac:dyDescent="0.4">
      <c r="A3448" s="1">
        <v>3447</v>
      </c>
      <c r="B3448" s="21">
        <v>43260</v>
      </c>
      <c r="C3448" s="43">
        <v>3</v>
      </c>
      <c r="D3448" s="23">
        <v>14871</v>
      </c>
      <c r="E3448" s="25">
        <f t="shared" si="647"/>
        <v>12316.5</v>
      </c>
      <c r="F3448" s="25">
        <f t="shared" si="648"/>
        <v>12411.625</v>
      </c>
      <c r="G3448" s="25">
        <f t="shared" si="649"/>
        <v>1.1981509270542736</v>
      </c>
      <c r="H3448" s="25">
        <f t="shared" si="644"/>
        <v>0.99623085886831275</v>
      </c>
      <c r="I3448" s="4">
        <f t="shared" si="650"/>
        <v>14927.262960809097</v>
      </c>
      <c r="J3448" s="25">
        <f t="shared" si="645"/>
        <v>13396.955391003619</v>
      </c>
      <c r="K3448" s="15">
        <f t="shared" si="651"/>
        <v>13346.460375400009</v>
      </c>
      <c r="L3448" s="36">
        <f t="shared" si="652"/>
        <v>1524.5396245999909</v>
      </c>
      <c r="M3448" s="36">
        <f t="shared" si="653"/>
        <v>1524.5396245999909</v>
      </c>
      <c r="N3448" s="36">
        <f t="shared" si="654"/>
        <v>0.1025176265617639</v>
      </c>
      <c r="O3448" s="36">
        <f t="shared" si="655"/>
        <v>2324221.0669754813</v>
      </c>
      <c r="P3448" s="35">
        <f t="shared" si="646"/>
        <v>2324221.0669754813</v>
      </c>
    </row>
    <row r="3449" spans="1:16" x14ac:dyDescent="0.4">
      <c r="A3449" s="1">
        <v>3448</v>
      </c>
      <c r="B3449" s="21">
        <v>43261</v>
      </c>
      <c r="C3449" s="43">
        <v>4</v>
      </c>
      <c r="D3449" s="23">
        <v>12053</v>
      </c>
      <c r="E3449" s="25">
        <f t="shared" si="647"/>
        <v>12506.75</v>
      </c>
      <c r="F3449" s="25">
        <f t="shared" si="648"/>
        <v>12725.25</v>
      </c>
      <c r="G3449" s="25">
        <f t="shared" si="649"/>
        <v>0.94717196125812853</v>
      </c>
      <c r="H3449" s="25">
        <f t="shared" si="644"/>
        <v>1.0011677938160828</v>
      </c>
      <c r="I3449" s="4">
        <f t="shared" si="650"/>
        <v>12038.940999149008</v>
      </c>
      <c r="J3449" s="25">
        <f t="shared" si="645"/>
        <v>13397.27181103054</v>
      </c>
      <c r="K3449" s="15">
        <f t="shared" si="651"/>
        <v>13412.917062203842</v>
      </c>
      <c r="L3449" s="36">
        <f t="shared" si="652"/>
        <v>-1359.9170622038419</v>
      </c>
      <c r="M3449" s="36">
        <f t="shared" si="653"/>
        <v>1359.9170622038419</v>
      </c>
      <c r="N3449" s="36">
        <f t="shared" si="654"/>
        <v>0.11282809775191587</v>
      </c>
      <c r="O3449" s="36">
        <f t="shared" si="655"/>
        <v>1849374.4160731279</v>
      </c>
      <c r="P3449" s="35">
        <f t="shared" si="646"/>
        <v>1849374.4160731279</v>
      </c>
    </row>
    <row r="3450" spans="1:16" x14ac:dyDescent="0.4">
      <c r="A3450" s="1">
        <v>3449</v>
      </c>
      <c r="B3450" s="21">
        <v>43262</v>
      </c>
      <c r="C3450" s="43">
        <v>1</v>
      </c>
      <c r="D3450" s="23">
        <v>10098</v>
      </c>
      <c r="E3450" s="25">
        <f t="shared" si="647"/>
        <v>12943.75</v>
      </c>
      <c r="F3450" s="25">
        <f t="shared" si="648"/>
        <v>12778.375</v>
      </c>
      <c r="G3450" s="25">
        <f t="shared" si="649"/>
        <v>0.79024132567716943</v>
      </c>
      <c r="H3450" s="25">
        <f t="shared" si="644"/>
        <v>1.0029760598604931</v>
      </c>
      <c r="I3450" s="4">
        <f t="shared" si="650"/>
        <v>10068.036919450062</v>
      </c>
      <c r="J3450" s="25">
        <f t="shared" si="645"/>
        <v>13397.58823105746</v>
      </c>
      <c r="K3450" s="15">
        <f t="shared" si="651"/>
        <v>13437.460255619324</v>
      </c>
      <c r="L3450" s="36">
        <f t="shared" si="652"/>
        <v>-3339.460255619324</v>
      </c>
      <c r="M3450" s="36">
        <f t="shared" si="653"/>
        <v>3339.460255619324</v>
      </c>
      <c r="N3450" s="36">
        <f t="shared" si="654"/>
        <v>0.3307051154307114</v>
      </c>
      <c r="O3450" s="36">
        <f t="shared" si="655"/>
        <v>11151994.798861081</v>
      </c>
      <c r="P3450" s="35">
        <f t="shared" si="646"/>
        <v>11151994.798861081</v>
      </c>
    </row>
    <row r="3451" spans="1:16" x14ac:dyDescent="0.4">
      <c r="A3451" s="1">
        <v>3450</v>
      </c>
      <c r="B3451" s="21">
        <v>43263</v>
      </c>
      <c r="C3451" s="43">
        <v>2</v>
      </c>
      <c r="D3451" s="23">
        <v>14753</v>
      </c>
      <c r="E3451" s="25">
        <f t="shared" si="647"/>
        <v>12613</v>
      </c>
      <c r="F3451" s="25">
        <f t="shared" si="648"/>
        <v>12340.375</v>
      </c>
      <c r="G3451" s="25">
        <f t="shared" si="649"/>
        <v>1.1955066195314161</v>
      </c>
      <c r="H3451" s="25">
        <f t="shared" si="644"/>
        <v>0.99962528745511148</v>
      </c>
      <c r="I3451" s="4">
        <f t="shared" si="650"/>
        <v>14758.530206412459</v>
      </c>
      <c r="J3451" s="25">
        <f t="shared" si="645"/>
        <v>13397.904651084382</v>
      </c>
      <c r="K3451" s="15">
        <f t="shared" si="651"/>
        <v>13392.8842881364</v>
      </c>
      <c r="L3451" s="36">
        <f t="shared" si="652"/>
        <v>1360.1157118636002</v>
      </c>
      <c r="M3451" s="36">
        <f t="shared" si="653"/>
        <v>1360.1157118636002</v>
      </c>
      <c r="N3451" s="36">
        <f t="shared" si="654"/>
        <v>9.2192483688985305E-2</v>
      </c>
      <c r="O3451" s="36">
        <f t="shared" si="655"/>
        <v>1849914.7496582279</v>
      </c>
      <c r="P3451" s="35">
        <f t="shared" si="646"/>
        <v>1849914.7496582279</v>
      </c>
    </row>
    <row r="3452" spans="1:16" x14ac:dyDescent="0.4">
      <c r="A3452" s="1">
        <v>3451</v>
      </c>
      <c r="B3452" s="21">
        <v>43264</v>
      </c>
      <c r="C3452" s="43">
        <v>3</v>
      </c>
      <c r="D3452" s="23">
        <v>13548</v>
      </c>
      <c r="E3452" s="25">
        <f t="shared" si="647"/>
        <v>12067.75</v>
      </c>
      <c r="F3452" s="25">
        <f t="shared" si="648"/>
        <v>12665.75</v>
      </c>
      <c r="G3452" s="25">
        <f t="shared" si="649"/>
        <v>1.069656356710025</v>
      </c>
      <c r="H3452" s="25">
        <f t="shared" si="644"/>
        <v>0.99623085886831275</v>
      </c>
      <c r="I3452" s="4">
        <f t="shared" si="650"/>
        <v>13599.257520882365</v>
      </c>
      <c r="J3452" s="25">
        <f t="shared" si="645"/>
        <v>13398.221071111302</v>
      </c>
      <c r="K3452" s="15">
        <f t="shared" si="651"/>
        <v>13347.721284980738</v>
      </c>
      <c r="L3452" s="36">
        <f t="shared" si="652"/>
        <v>200.27871501926165</v>
      </c>
      <c r="M3452" s="36">
        <f t="shared" si="653"/>
        <v>200.27871501926165</v>
      </c>
      <c r="N3452" s="36">
        <f t="shared" si="654"/>
        <v>1.478289895329655E-2</v>
      </c>
      <c r="O3452" s="36">
        <f t="shared" si="655"/>
        <v>40111.563689766626</v>
      </c>
      <c r="P3452" s="35">
        <f t="shared" si="646"/>
        <v>40111.563689766626</v>
      </c>
    </row>
    <row r="3453" spans="1:16" x14ac:dyDescent="0.4">
      <c r="A3453" s="1">
        <v>3452</v>
      </c>
      <c r="B3453" s="21">
        <v>43265</v>
      </c>
      <c r="C3453" s="43">
        <v>4</v>
      </c>
      <c r="D3453" s="23">
        <v>9872</v>
      </c>
      <c r="E3453" s="25">
        <f t="shared" si="647"/>
        <v>13263.75</v>
      </c>
      <c r="F3453" s="25">
        <f t="shared" si="648"/>
        <v>13473.125</v>
      </c>
      <c r="G3453" s="25">
        <f t="shared" si="649"/>
        <v>0.73271791065547154</v>
      </c>
      <c r="H3453" s="25">
        <f t="shared" si="644"/>
        <v>1.0011677938160828</v>
      </c>
      <c r="I3453" s="4">
        <f t="shared" si="650"/>
        <v>9860.4849866090608</v>
      </c>
      <c r="J3453" s="25">
        <f t="shared" si="645"/>
        <v>13398.537491138222</v>
      </c>
      <c r="K3453" s="15">
        <f t="shared" si="651"/>
        <v>13414.184220364927</v>
      </c>
      <c r="L3453" s="36">
        <f t="shared" si="652"/>
        <v>-3542.1842203649267</v>
      </c>
      <c r="M3453" s="36">
        <f t="shared" si="653"/>
        <v>3542.1842203649267</v>
      </c>
      <c r="N3453" s="36">
        <f t="shared" si="654"/>
        <v>0.35881120546646339</v>
      </c>
      <c r="O3453" s="36">
        <f t="shared" si="655"/>
        <v>12547069.051002283</v>
      </c>
      <c r="P3453" s="35">
        <f t="shared" si="646"/>
        <v>12547069.051002283</v>
      </c>
    </row>
    <row r="3454" spans="1:16" x14ac:dyDescent="0.4">
      <c r="A3454" s="1">
        <v>3453</v>
      </c>
      <c r="B3454" s="21">
        <v>43266</v>
      </c>
      <c r="C3454" s="43">
        <v>1</v>
      </c>
      <c r="D3454" s="23">
        <v>14882</v>
      </c>
      <c r="E3454" s="25">
        <f t="shared" si="647"/>
        <v>13682.5</v>
      </c>
      <c r="F3454" s="25">
        <f t="shared" si="648"/>
        <v>13949.5</v>
      </c>
      <c r="G3454" s="25">
        <f t="shared" si="649"/>
        <v>1.0668482741316894</v>
      </c>
      <c r="H3454" s="25">
        <f t="shared" si="644"/>
        <v>1.0029760598604931</v>
      </c>
      <c r="I3454" s="4">
        <f t="shared" si="650"/>
        <v>14837.841694915411</v>
      </c>
      <c r="J3454" s="25">
        <f t="shared" si="645"/>
        <v>13398.853911165144</v>
      </c>
      <c r="K3454" s="15">
        <f t="shared" si="651"/>
        <v>13438.729702466773</v>
      </c>
      <c r="L3454" s="36">
        <f t="shared" si="652"/>
        <v>1443.2702975332268</v>
      </c>
      <c r="M3454" s="36">
        <f t="shared" si="653"/>
        <v>1443.2702975332268</v>
      </c>
      <c r="N3454" s="36">
        <f t="shared" si="654"/>
        <v>9.6980936536300688E-2</v>
      </c>
      <c r="O3454" s="36">
        <f t="shared" si="655"/>
        <v>2083029.151741649</v>
      </c>
      <c r="P3454" s="35">
        <f t="shared" si="646"/>
        <v>2083029.151741649</v>
      </c>
    </row>
    <row r="3455" spans="1:16" x14ac:dyDescent="0.4">
      <c r="A3455" s="1">
        <v>3454</v>
      </c>
      <c r="B3455" s="21">
        <v>43267</v>
      </c>
      <c r="C3455" s="43">
        <v>2</v>
      </c>
      <c r="D3455" s="23">
        <v>16428</v>
      </c>
      <c r="E3455" s="25">
        <f t="shared" si="647"/>
        <v>14216.5</v>
      </c>
      <c r="F3455" s="25">
        <f t="shared" si="648"/>
        <v>14680.375</v>
      </c>
      <c r="G3455" s="25">
        <f t="shared" si="649"/>
        <v>1.1190449835239222</v>
      </c>
      <c r="H3455" s="25">
        <f t="shared" si="644"/>
        <v>0.99962528745511148</v>
      </c>
      <c r="I3455" s="4">
        <f t="shared" si="650"/>
        <v>16434.158085199204</v>
      </c>
      <c r="J3455" s="25">
        <f t="shared" si="645"/>
        <v>13399.170331192065</v>
      </c>
      <c r="K3455" s="15">
        <f t="shared" si="651"/>
        <v>13394.149493977869</v>
      </c>
      <c r="L3455" s="36">
        <f t="shared" si="652"/>
        <v>3033.8505060221305</v>
      </c>
      <c r="M3455" s="36">
        <f t="shared" si="653"/>
        <v>3033.8505060221305</v>
      </c>
      <c r="N3455" s="36">
        <f t="shared" si="654"/>
        <v>0.18467558473472914</v>
      </c>
      <c r="O3455" s="36">
        <f t="shared" si="655"/>
        <v>9204248.8928907365</v>
      </c>
      <c r="P3455" s="35">
        <f t="shared" si="646"/>
        <v>9204248.8928907365</v>
      </c>
    </row>
    <row r="3456" spans="1:16" x14ac:dyDescent="0.4">
      <c r="A3456" s="1">
        <v>3455</v>
      </c>
      <c r="B3456" s="21">
        <v>43268</v>
      </c>
      <c r="C3456" s="43">
        <v>3</v>
      </c>
      <c r="D3456" s="23">
        <v>15684</v>
      </c>
      <c r="E3456" s="25">
        <f t="shared" si="647"/>
        <v>15144.25</v>
      </c>
      <c r="F3456" s="25">
        <f t="shared" si="648"/>
        <v>14680.125</v>
      </c>
      <c r="G3456" s="25">
        <f t="shared" si="649"/>
        <v>1.0683832733031906</v>
      </c>
      <c r="H3456" s="25">
        <f t="shared" si="644"/>
        <v>0.99623085886831275</v>
      </c>
      <c r="I3456" s="4">
        <f t="shared" si="650"/>
        <v>15743.338866070195</v>
      </c>
      <c r="J3456" s="25">
        <f t="shared" si="645"/>
        <v>13399.486751218985</v>
      </c>
      <c r="K3456" s="15">
        <f t="shared" si="651"/>
        <v>13348.982194561468</v>
      </c>
      <c r="L3456" s="36">
        <f t="shared" si="652"/>
        <v>2335.0178054385324</v>
      </c>
      <c r="M3456" s="36">
        <f t="shared" si="653"/>
        <v>2335.0178054385324</v>
      </c>
      <c r="N3456" s="36">
        <f t="shared" si="654"/>
        <v>0.14887897254772586</v>
      </c>
      <c r="O3456" s="36">
        <f t="shared" si="655"/>
        <v>5452308.1517149797</v>
      </c>
      <c r="P3456" s="35">
        <f t="shared" si="646"/>
        <v>5452308.1517149797</v>
      </c>
    </row>
    <row r="3457" spans="1:16" x14ac:dyDescent="0.4">
      <c r="A3457" s="1">
        <v>3456</v>
      </c>
      <c r="B3457" s="21">
        <v>43269</v>
      </c>
      <c r="C3457" s="43">
        <v>4</v>
      </c>
      <c r="D3457" s="23">
        <v>13583</v>
      </c>
      <c r="E3457" s="25">
        <f t="shared" si="647"/>
        <v>14216</v>
      </c>
      <c r="F3457" s="25">
        <f t="shared" si="648"/>
        <v>13777.375</v>
      </c>
      <c r="G3457" s="25">
        <f t="shared" si="649"/>
        <v>0.98589172465727326</v>
      </c>
      <c r="H3457" s="25">
        <f t="shared" si="644"/>
        <v>1.0011677938160828</v>
      </c>
      <c r="I3457" s="4">
        <f t="shared" si="650"/>
        <v>13567.156358702479</v>
      </c>
      <c r="J3457" s="25">
        <f t="shared" si="645"/>
        <v>13399.803171245907</v>
      </c>
      <c r="K3457" s="15">
        <f t="shared" si="651"/>
        <v>13415.451378526015</v>
      </c>
      <c r="L3457" s="36">
        <f t="shared" si="652"/>
        <v>167.54862147398489</v>
      </c>
      <c r="M3457" s="36">
        <f t="shared" si="653"/>
        <v>167.54862147398489</v>
      </c>
      <c r="N3457" s="36">
        <f t="shared" si="654"/>
        <v>1.2335170542147162E-2</v>
      </c>
      <c r="O3457" s="36">
        <f t="shared" si="655"/>
        <v>28072.540557832672</v>
      </c>
      <c r="P3457" s="35">
        <f t="shared" si="646"/>
        <v>28072.540557832672</v>
      </c>
    </row>
    <row r="3458" spans="1:16" x14ac:dyDescent="0.4">
      <c r="A3458" s="1">
        <v>3457</v>
      </c>
      <c r="B3458" s="21">
        <v>43270</v>
      </c>
      <c r="C3458" s="43">
        <v>1</v>
      </c>
      <c r="D3458" s="23">
        <v>11169</v>
      </c>
      <c r="E3458" s="25">
        <f t="shared" si="647"/>
        <v>13338.75</v>
      </c>
      <c r="F3458" s="25">
        <f t="shared" si="648"/>
        <v>12893.75</v>
      </c>
      <c r="G3458" s="25">
        <f t="shared" si="649"/>
        <v>0.86623364032961703</v>
      </c>
      <c r="H3458" s="25">
        <f t="shared" ref="H3458:H3521" si="656">VLOOKUP(C3458,$Q$38:$S$42,3,FALSE)</f>
        <v>1.0029760598604931</v>
      </c>
      <c r="I3458" s="4">
        <f t="shared" si="650"/>
        <v>11135.859016967494</v>
      </c>
      <c r="J3458" s="25">
        <f t="shared" si="645"/>
        <v>13400.119591272827</v>
      </c>
      <c r="K3458" s="15">
        <f t="shared" si="651"/>
        <v>13439.999149314221</v>
      </c>
      <c r="L3458" s="36">
        <f t="shared" si="652"/>
        <v>-2270.9991493142206</v>
      </c>
      <c r="M3458" s="36">
        <f t="shared" si="653"/>
        <v>2270.9991493142206</v>
      </c>
      <c r="N3458" s="36">
        <f t="shared" si="654"/>
        <v>0.20333057116252312</v>
      </c>
      <c r="O3458" s="36">
        <f t="shared" si="655"/>
        <v>5157437.1361859133</v>
      </c>
      <c r="P3458" s="35">
        <f t="shared" si="646"/>
        <v>5157437.1361859133</v>
      </c>
    </row>
    <row r="3459" spans="1:16" x14ac:dyDescent="0.4">
      <c r="A3459" s="1">
        <v>3458</v>
      </c>
      <c r="B3459" s="21">
        <v>43271</v>
      </c>
      <c r="C3459" s="43">
        <v>2</v>
      </c>
      <c r="D3459" s="23">
        <v>12919</v>
      </c>
      <c r="E3459" s="25">
        <f t="shared" si="647"/>
        <v>12448.75</v>
      </c>
      <c r="F3459" s="25">
        <f t="shared" si="648"/>
        <v>12502.375</v>
      </c>
      <c r="G3459" s="25">
        <f t="shared" si="649"/>
        <v>1.0333236685029845</v>
      </c>
      <c r="H3459" s="25">
        <f t="shared" si="656"/>
        <v>0.99962528745511148</v>
      </c>
      <c r="I3459" s="4">
        <f t="shared" si="650"/>
        <v>12923.842725997598</v>
      </c>
      <c r="J3459" s="25">
        <f t="shared" ref="J3459:J3522" si="657">INTERCEPT($I$2:$I$3896,$A$2:$A$3896)+SLOPE($I$2:$I$3896,$A$2:$A$3896)*A3459</f>
        <v>13400.436011299749</v>
      </c>
      <c r="K3459" s="15">
        <f t="shared" si="651"/>
        <v>13395.414699819339</v>
      </c>
      <c r="L3459" s="36">
        <f t="shared" si="652"/>
        <v>-476.41469981933915</v>
      </c>
      <c r="M3459" s="36">
        <f t="shared" si="653"/>
        <v>476.41469981933915</v>
      </c>
      <c r="N3459" s="36">
        <f t="shared" si="654"/>
        <v>3.6877057033774994E-2</v>
      </c>
      <c r="O3459" s="36">
        <f t="shared" si="655"/>
        <v>226970.96620395101</v>
      </c>
      <c r="P3459" s="35">
        <f t="shared" ref="P3459:P3522" si="658">(D3459-K3459)^2</f>
        <v>226970.96620395101</v>
      </c>
    </row>
    <row r="3460" spans="1:16" x14ac:dyDescent="0.4">
      <c r="A3460" s="1">
        <v>3459</v>
      </c>
      <c r="B3460" s="21">
        <v>43272</v>
      </c>
      <c r="C3460" s="43">
        <v>3</v>
      </c>
      <c r="D3460" s="23">
        <v>12124</v>
      </c>
      <c r="E3460" s="25">
        <f t="shared" si="647"/>
        <v>12556</v>
      </c>
      <c r="F3460" s="25">
        <f t="shared" si="648"/>
        <v>12728.75</v>
      </c>
      <c r="G3460" s="25">
        <f t="shared" si="649"/>
        <v>0.9524894431896298</v>
      </c>
      <c r="H3460" s="25">
        <f t="shared" si="656"/>
        <v>0.99623085886831275</v>
      </c>
      <c r="I3460" s="4">
        <f t="shared" si="650"/>
        <v>12169.869957423811</v>
      </c>
      <c r="J3460" s="25">
        <f t="shared" si="657"/>
        <v>13400.752431326669</v>
      </c>
      <c r="K3460" s="15">
        <f t="shared" si="651"/>
        <v>13350.243104142199</v>
      </c>
      <c r="L3460" s="36">
        <f t="shared" si="652"/>
        <v>-1226.2431041421987</v>
      </c>
      <c r="M3460" s="36">
        <f t="shared" si="653"/>
        <v>1226.2431041421987</v>
      </c>
      <c r="N3460" s="36">
        <f t="shared" si="654"/>
        <v>0.10114179347923118</v>
      </c>
      <c r="O3460" s="36">
        <f t="shared" si="655"/>
        <v>1503672.1504562951</v>
      </c>
      <c r="P3460" s="35">
        <f t="shared" si="658"/>
        <v>1503672.1504562951</v>
      </c>
    </row>
    <row r="3461" spans="1:16" x14ac:dyDescent="0.4">
      <c r="A3461" s="1">
        <v>3460</v>
      </c>
      <c r="B3461" s="21">
        <v>43273</v>
      </c>
      <c r="C3461" s="43">
        <v>4</v>
      </c>
      <c r="D3461" s="23">
        <v>14012</v>
      </c>
      <c r="E3461" s="25">
        <f t="shared" ref="E3461:E3524" si="659">AVERAGE(D3459:D3462)</f>
        <v>12901.5</v>
      </c>
      <c r="F3461" s="25">
        <f t="shared" ref="F3461:F3524" si="660">AVERAGE(E3461:E3462)</f>
        <v>12990.875</v>
      </c>
      <c r="G3461" s="25">
        <f t="shared" si="649"/>
        <v>1.0786032503584246</v>
      </c>
      <c r="H3461" s="25">
        <f t="shared" si="656"/>
        <v>1.0011677938160828</v>
      </c>
      <c r="I3461" s="4">
        <f t="shared" si="650"/>
        <v>13995.655959518452</v>
      </c>
      <c r="J3461" s="25">
        <f t="shared" si="657"/>
        <v>13401.06885135359</v>
      </c>
      <c r="K3461" s="15">
        <f t="shared" si="651"/>
        <v>13416.7185366871</v>
      </c>
      <c r="L3461" s="36">
        <f t="shared" si="652"/>
        <v>595.28146331290009</v>
      </c>
      <c r="M3461" s="36">
        <f t="shared" si="653"/>
        <v>595.28146331290009</v>
      </c>
      <c r="N3461" s="36">
        <f t="shared" si="654"/>
        <v>4.2483689930980596E-2</v>
      </c>
      <c r="O3461" s="36">
        <f t="shared" si="655"/>
        <v>354360.02056394762</v>
      </c>
      <c r="P3461" s="35">
        <f t="shared" si="658"/>
        <v>354360.02056394762</v>
      </c>
    </row>
    <row r="3462" spans="1:16" x14ac:dyDescent="0.4">
      <c r="A3462" s="1">
        <v>3461</v>
      </c>
      <c r="B3462" s="21">
        <v>43274</v>
      </c>
      <c r="C3462" s="43">
        <v>1</v>
      </c>
      <c r="D3462" s="23">
        <v>12551</v>
      </c>
      <c r="E3462" s="25">
        <f t="shared" si="659"/>
        <v>13080.25</v>
      </c>
      <c r="F3462" s="25">
        <f t="shared" si="660"/>
        <v>12999.75</v>
      </c>
      <c r="G3462" s="25">
        <f t="shared" si="649"/>
        <v>0.96548010538664208</v>
      </c>
      <c r="H3462" s="25">
        <f t="shared" si="656"/>
        <v>1.0029760598604931</v>
      </c>
      <c r="I3462" s="4">
        <f t="shared" si="650"/>
        <v>12513.758306201004</v>
      </c>
      <c r="J3462" s="25">
        <f t="shared" si="657"/>
        <v>13401.38527138051</v>
      </c>
      <c r="K3462" s="15">
        <f t="shared" si="651"/>
        <v>13441.268596161668</v>
      </c>
      <c r="L3462" s="36">
        <f t="shared" si="652"/>
        <v>-890.26859616166803</v>
      </c>
      <c r="M3462" s="36">
        <f t="shared" si="653"/>
        <v>890.26859616166803</v>
      </c>
      <c r="N3462" s="36">
        <f t="shared" si="654"/>
        <v>7.093208478700247E-2</v>
      </c>
      <c r="O3462" s="36">
        <f t="shared" si="655"/>
        <v>792578.17331166717</v>
      </c>
      <c r="P3462" s="35">
        <f t="shared" si="658"/>
        <v>792578.17331166717</v>
      </c>
    </row>
    <row r="3463" spans="1:16" x14ac:dyDescent="0.4">
      <c r="A3463" s="1">
        <v>3462</v>
      </c>
      <c r="B3463" s="21">
        <v>43275</v>
      </c>
      <c r="C3463" s="43">
        <v>2</v>
      </c>
      <c r="D3463" s="23">
        <v>13634</v>
      </c>
      <c r="E3463" s="25">
        <f t="shared" si="659"/>
        <v>12919.25</v>
      </c>
      <c r="F3463" s="25">
        <f t="shared" si="660"/>
        <v>12784.75</v>
      </c>
      <c r="G3463" s="25">
        <f t="shared" si="649"/>
        <v>1.0664267975517707</v>
      </c>
      <c r="H3463" s="25">
        <f t="shared" si="656"/>
        <v>0.99962528745511148</v>
      </c>
      <c r="I3463" s="4">
        <f t="shared" si="650"/>
        <v>13639.110745897611</v>
      </c>
      <c r="J3463" s="25">
        <f t="shared" si="657"/>
        <v>13401.701691407432</v>
      </c>
      <c r="K3463" s="15">
        <f t="shared" si="651"/>
        <v>13396.679905660809</v>
      </c>
      <c r="L3463" s="36">
        <f t="shared" si="652"/>
        <v>237.3200943391912</v>
      </c>
      <c r="M3463" s="36">
        <f t="shared" si="653"/>
        <v>237.3200943391912</v>
      </c>
      <c r="N3463" s="36">
        <f t="shared" si="654"/>
        <v>1.740649070993041E-2</v>
      </c>
      <c r="O3463" s="36">
        <f t="shared" si="655"/>
        <v>56320.82717716261</v>
      </c>
      <c r="P3463" s="35">
        <f t="shared" si="658"/>
        <v>56320.82717716261</v>
      </c>
    </row>
    <row r="3464" spans="1:16" x14ac:dyDescent="0.4">
      <c r="A3464" s="1">
        <v>3463</v>
      </c>
      <c r="B3464" s="21">
        <v>43276</v>
      </c>
      <c r="C3464" s="43">
        <v>3</v>
      </c>
      <c r="D3464" s="23">
        <v>11480</v>
      </c>
      <c r="E3464" s="25">
        <f t="shared" si="659"/>
        <v>12650.25</v>
      </c>
      <c r="F3464" s="25">
        <f t="shared" si="660"/>
        <v>13135.75</v>
      </c>
      <c r="G3464" s="25">
        <f t="shared" si="649"/>
        <v>0.87395085929619554</v>
      </c>
      <c r="H3464" s="25">
        <f t="shared" si="656"/>
        <v>0.99623085886831275</v>
      </c>
      <c r="I3464" s="4">
        <f t="shared" si="650"/>
        <v>11523.433446983285</v>
      </c>
      <c r="J3464" s="25">
        <f t="shared" si="657"/>
        <v>13402.018111434352</v>
      </c>
      <c r="K3464" s="15">
        <f t="shared" si="651"/>
        <v>13351.504013722928</v>
      </c>
      <c r="L3464" s="36">
        <f t="shared" si="652"/>
        <v>-1871.504013722928</v>
      </c>
      <c r="M3464" s="36">
        <f t="shared" si="653"/>
        <v>1871.504013722928</v>
      </c>
      <c r="N3464" s="36">
        <f t="shared" si="654"/>
        <v>0.16302299771105644</v>
      </c>
      <c r="O3464" s="36">
        <f t="shared" si="655"/>
        <v>3502527.2733810293</v>
      </c>
      <c r="P3464" s="35">
        <f t="shared" si="658"/>
        <v>3502527.2733810293</v>
      </c>
    </row>
    <row r="3465" spans="1:16" x14ac:dyDescent="0.4">
      <c r="A3465" s="1">
        <v>3464</v>
      </c>
      <c r="B3465" s="21">
        <v>43277</v>
      </c>
      <c r="C3465" s="43">
        <v>4</v>
      </c>
      <c r="D3465" s="23">
        <v>12936</v>
      </c>
      <c r="E3465" s="25">
        <f t="shared" si="659"/>
        <v>13621.25</v>
      </c>
      <c r="F3465" s="25">
        <f t="shared" si="660"/>
        <v>13736.375</v>
      </c>
      <c r="G3465" s="25">
        <f t="shared" si="649"/>
        <v>0.94173317196130713</v>
      </c>
      <c r="H3465" s="25">
        <f t="shared" si="656"/>
        <v>1.0011677938160828</v>
      </c>
      <c r="I3465" s="4">
        <f t="shared" si="650"/>
        <v>12920.911039989345</v>
      </c>
      <c r="J3465" s="25">
        <f t="shared" si="657"/>
        <v>13402.334531461274</v>
      </c>
      <c r="K3465" s="15">
        <f t="shared" si="651"/>
        <v>13417.985694848188</v>
      </c>
      <c r="L3465" s="36">
        <f t="shared" si="652"/>
        <v>-481.98569484818836</v>
      </c>
      <c r="M3465" s="36">
        <f t="shared" si="653"/>
        <v>481.98569484818836</v>
      </c>
      <c r="N3465" s="36">
        <f t="shared" si="654"/>
        <v>3.7259252848499409E-2</v>
      </c>
      <c r="O3465" s="36">
        <f t="shared" si="655"/>
        <v>232310.21003829094</v>
      </c>
      <c r="P3465" s="35">
        <f t="shared" si="658"/>
        <v>232310.21003829094</v>
      </c>
    </row>
    <row r="3466" spans="1:16" x14ac:dyDescent="0.4">
      <c r="A3466" s="1">
        <v>3465</v>
      </c>
      <c r="B3466" s="21">
        <v>43278</v>
      </c>
      <c r="C3466" s="43">
        <v>1</v>
      </c>
      <c r="D3466" s="23">
        <v>16435</v>
      </c>
      <c r="E3466" s="25">
        <f t="shared" si="659"/>
        <v>13851.5</v>
      </c>
      <c r="F3466" s="25">
        <f t="shared" si="660"/>
        <v>14865.625</v>
      </c>
      <c r="G3466" s="25">
        <f t="shared" si="649"/>
        <v>1.1055707378599957</v>
      </c>
      <c r="H3466" s="25">
        <f t="shared" si="656"/>
        <v>1.0029760598604931</v>
      </c>
      <c r="I3466" s="4">
        <f t="shared" si="650"/>
        <v>16386.233587954226</v>
      </c>
      <c r="J3466" s="25">
        <f t="shared" si="657"/>
        <v>13402.650951488195</v>
      </c>
      <c r="K3466" s="15">
        <f t="shared" si="651"/>
        <v>13442.538043009119</v>
      </c>
      <c r="L3466" s="36">
        <f t="shared" si="652"/>
        <v>2992.4619569908809</v>
      </c>
      <c r="M3466" s="36">
        <f t="shared" si="653"/>
        <v>2992.4619569908809</v>
      </c>
      <c r="N3466" s="36">
        <f t="shared" si="654"/>
        <v>0.18207861009984064</v>
      </c>
      <c r="O3466" s="36">
        <f t="shared" si="655"/>
        <v>8954828.5640376937</v>
      </c>
      <c r="P3466" s="35">
        <f t="shared" si="658"/>
        <v>8954828.5640376937</v>
      </c>
    </row>
    <row r="3467" spans="1:16" x14ac:dyDescent="0.4">
      <c r="A3467" s="1">
        <v>3466</v>
      </c>
      <c r="B3467" s="21">
        <v>43279</v>
      </c>
      <c r="C3467" s="43">
        <v>2</v>
      </c>
      <c r="D3467" s="23">
        <v>14555</v>
      </c>
      <c r="E3467" s="25">
        <f t="shared" si="659"/>
        <v>15879.75</v>
      </c>
      <c r="F3467" s="25">
        <f t="shared" si="660"/>
        <v>16465.25</v>
      </c>
      <c r="G3467" s="25">
        <f t="shared" si="649"/>
        <v>0.88398293375442216</v>
      </c>
      <c r="H3467" s="25">
        <f t="shared" si="656"/>
        <v>0.99962528745511148</v>
      </c>
      <c r="I3467" s="4">
        <f t="shared" si="650"/>
        <v>14560.45598551707</v>
      </c>
      <c r="J3467" s="25">
        <f t="shared" si="657"/>
        <v>13402.967371515115</v>
      </c>
      <c r="K3467" s="15">
        <f t="shared" si="651"/>
        <v>13397.945111502277</v>
      </c>
      <c r="L3467" s="36">
        <f t="shared" si="652"/>
        <v>1157.0548884977234</v>
      </c>
      <c r="M3467" s="36">
        <f t="shared" si="653"/>
        <v>1157.0548884977234</v>
      </c>
      <c r="N3467" s="36">
        <f t="shared" si="654"/>
        <v>7.9495354757658773E-2</v>
      </c>
      <c r="O3467" s="36">
        <f t="shared" si="655"/>
        <v>1338776.014996479</v>
      </c>
      <c r="P3467" s="35">
        <f t="shared" si="658"/>
        <v>1338776.014996479</v>
      </c>
    </row>
    <row r="3468" spans="1:16" x14ac:dyDescent="0.4">
      <c r="A3468" s="1">
        <v>3467</v>
      </c>
      <c r="B3468" s="21">
        <v>43280</v>
      </c>
      <c r="C3468" s="43">
        <v>3</v>
      </c>
      <c r="D3468" s="23">
        <v>19593</v>
      </c>
      <c r="E3468" s="25">
        <f t="shared" si="659"/>
        <v>17050.75</v>
      </c>
      <c r="F3468" s="25">
        <f t="shared" si="660"/>
        <v>16312.625</v>
      </c>
      <c r="G3468" s="25">
        <f t="shared" si="649"/>
        <v>1.201094244488548</v>
      </c>
      <c r="H3468" s="25">
        <f t="shared" si="656"/>
        <v>0.99623085886831275</v>
      </c>
      <c r="I3468" s="4">
        <f t="shared" si="650"/>
        <v>19667.128181772081</v>
      </c>
      <c r="J3468" s="25">
        <f t="shared" si="657"/>
        <v>13403.283791542037</v>
      </c>
      <c r="K3468" s="15">
        <f t="shared" si="651"/>
        <v>13352.764923303659</v>
      </c>
      <c r="L3468" s="36">
        <f t="shared" si="652"/>
        <v>6240.2350766963409</v>
      </c>
      <c r="M3468" s="36">
        <f t="shared" si="653"/>
        <v>6240.2350766963409</v>
      </c>
      <c r="N3468" s="36">
        <f t="shared" si="654"/>
        <v>0.31849308817926508</v>
      </c>
      <c r="O3468" s="36">
        <f t="shared" si="655"/>
        <v>38940533.812431388</v>
      </c>
      <c r="P3468" s="35">
        <f t="shared" si="658"/>
        <v>38940533.812431388</v>
      </c>
    </row>
    <row r="3469" spans="1:16" x14ac:dyDescent="0.4">
      <c r="A3469" s="1">
        <v>3468</v>
      </c>
      <c r="B3469" s="21">
        <v>43281</v>
      </c>
      <c r="C3469" s="43">
        <v>4</v>
      </c>
      <c r="D3469" s="23">
        <v>17620</v>
      </c>
      <c r="E3469" s="25">
        <f t="shared" si="659"/>
        <v>15574.5</v>
      </c>
      <c r="F3469" s="25">
        <f t="shared" si="660"/>
        <v>15087.25</v>
      </c>
      <c r="G3469" s="25">
        <f t="shared" si="649"/>
        <v>1.1678735356012526</v>
      </c>
      <c r="H3469" s="25">
        <f t="shared" si="656"/>
        <v>1.0011677938160828</v>
      </c>
      <c r="I3469" s="4">
        <f t="shared" si="650"/>
        <v>17599.447474073302</v>
      </c>
      <c r="J3469" s="25">
        <f t="shared" si="657"/>
        <v>13403.600211568957</v>
      </c>
      <c r="K3469" s="15">
        <f t="shared" si="651"/>
        <v>13419.252853009273</v>
      </c>
      <c r="L3469" s="36">
        <f t="shared" si="652"/>
        <v>4200.7471469907268</v>
      </c>
      <c r="M3469" s="36">
        <f t="shared" si="653"/>
        <v>4200.7471469907268</v>
      </c>
      <c r="N3469" s="36">
        <f t="shared" si="654"/>
        <v>0.23840789710503557</v>
      </c>
      <c r="O3469" s="36">
        <f t="shared" si="655"/>
        <v>17646276.592950732</v>
      </c>
      <c r="P3469" s="35">
        <f t="shared" si="658"/>
        <v>17646276.592950732</v>
      </c>
    </row>
    <row r="3470" spans="1:16" x14ac:dyDescent="0.4">
      <c r="A3470" s="1">
        <v>3469</v>
      </c>
      <c r="B3470" s="21">
        <v>43282</v>
      </c>
      <c r="C3470" s="43">
        <v>1</v>
      </c>
      <c r="D3470" s="23">
        <v>10530</v>
      </c>
      <c r="E3470" s="25">
        <f t="shared" si="659"/>
        <v>14600</v>
      </c>
      <c r="F3470" s="25">
        <f t="shared" si="660"/>
        <v>13979</v>
      </c>
      <c r="G3470" s="25">
        <f t="shared" si="649"/>
        <v>0.75327276629229556</v>
      </c>
      <c r="H3470" s="25">
        <f t="shared" si="656"/>
        <v>1.0029760598604931</v>
      </c>
      <c r="I3470" s="4">
        <f t="shared" si="650"/>
        <v>10498.755076431882</v>
      </c>
      <c r="J3470" s="25">
        <f t="shared" si="657"/>
        <v>13403.916631595877</v>
      </c>
      <c r="K3470" s="15">
        <f t="shared" si="651"/>
        <v>13443.807489856566</v>
      </c>
      <c r="L3470" s="36">
        <f t="shared" si="652"/>
        <v>-2913.8074898565665</v>
      </c>
      <c r="M3470" s="36">
        <f t="shared" si="653"/>
        <v>2913.8074898565665</v>
      </c>
      <c r="N3470" s="36">
        <f t="shared" si="654"/>
        <v>0.27671486133490658</v>
      </c>
      <c r="O3470" s="36">
        <f t="shared" si="655"/>
        <v>8490274.0879442245</v>
      </c>
      <c r="P3470" s="35">
        <f t="shared" si="658"/>
        <v>8490274.0879442245</v>
      </c>
    </row>
    <row r="3471" spans="1:16" x14ac:dyDescent="0.4">
      <c r="A3471" s="1">
        <v>3470</v>
      </c>
      <c r="B3471" s="21">
        <v>43283</v>
      </c>
      <c r="C3471" s="43">
        <v>2</v>
      </c>
      <c r="D3471" s="23">
        <v>10657</v>
      </c>
      <c r="E3471" s="25">
        <f t="shared" si="659"/>
        <v>13358</v>
      </c>
      <c r="F3471" s="25">
        <f t="shared" si="660"/>
        <v>12903.25</v>
      </c>
      <c r="G3471" s="25">
        <f t="shared" si="649"/>
        <v>0.82591595140759111</v>
      </c>
      <c r="H3471" s="25">
        <f t="shared" si="656"/>
        <v>0.99962528745511148</v>
      </c>
      <c r="I3471" s="4">
        <f t="shared" si="650"/>
        <v>10660.994808495734</v>
      </c>
      <c r="J3471" s="25">
        <f t="shared" si="657"/>
        <v>13404.233051622799</v>
      </c>
      <c r="K3471" s="15">
        <f t="shared" si="651"/>
        <v>13399.210317343746</v>
      </c>
      <c r="L3471" s="36">
        <f t="shared" si="652"/>
        <v>-2742.2103173437463</v>
      </c>
      <c r="M3471" s="36">
        <f t="shared" si="653"/>
        <v>2742.2103173437463</v>
      </c>
      <c r="N3471" s="36">
        <f t="shared" si="654"/>
        <v>0.25731540934069119</v>
      </c>
      <c r="O3471" s="36">
        <f t="shared" si="655"/>
        <v>7519717.4245464895</v>
      </c>
      <c r="P3471" s="35">
        <f t="shared" si="658"/>
        <v>7519717.4245464895</v>
      </c>
    </row>
    <row r="3472" spans="1:16" x14ac:dyDescent="0.4">
      <c r="A3472" s="1">
        <v>3471</v>
      </c>
      <c r="B3472" s="21">
        <v>43284</v>
      </c>
      <c r="C3472" s="43">
        <v>3</v>
      </c>
      <c r="D3472" s="23">
        <v>14625</v>
      </c>
      <c r="E3472" s="25">
        <f t="shared" si="659"/>
        <v>12448.5</v>
      </c>
      <c r="F3472" s="25">
        <f t="shared" si="660"/>
        <v>12424.125</v>
      </c>
      <c r="G3472" s="25">
        <f t="shared" si="649"/>
        <v>1.177145271799825</v>
      </c>
      <c r="H3472" s="25">
        <f t="shared" si="656"/>
        <v>0.99623085886831275</v>
      </c>
      <c r="I3472" s="4">
        <f t="shared" si="650"/>
        <v>14680.332244088027</v>
      </c>
      <c r="J3472" s="25">
        <f t="shared" si="657"/>
        <v>13404.54947164972</v>
      </c>
      <c r="K3472" s="15">
        <f t="shared" si="651"/>
        <v>13354.025832884388</v>
      </c>
      <c r="L3472" s="36">
        <f t="shared" si="652"/>
        <v>1270.9741671156116</v>
      </c>
      <c r="M3472" s="36">
        <f t="shared" si="653"/>
        <v>1270.9741671156116</v>
      </c>
      <c r="N3472" s="36">
        <f t="shared" si="654"/>
        <v>8.6904216554913621E-2</v>
      </c>
      <c r="O3472" s="36">
        <f t="shared" si="655"/>
        <v>1615375.3334752226</v>
      </c>
      <c r="P3472" s="35">
        <f t="shared" si="658"/>
        <v>1615375.3334752226</v>
      </c>
    </row>
    <row r="3473" spans="1:16" x14ac:dyDescent="0.4">
      <c r="A3473" s="1">
        <v>3472</v>
      </c>
      <c r="B3473" s="21">
        <v>43285</v>
      </c>
      <c r="C3473" s="43">
        <v>4</v>
      </c>
      <c r="D3473" s="23">
        <v>13982</v>
      </c>
      <c r="E3473" s="25">
        <f t="shared" si="659"/>
        <v>12399.75</v>
      </c>
      <c r="F3473" s="25">
        <f t="shared" si="660"/>
        <v>12986.5</v>
      </c>
      <c r="G3473" s="25">
        <f t="shared" si="649"/>
        <v>1.0766565279328533</v>
      </c>
      <c r="H3473" s="25">
        <f t="shared" si="656"/>
        <v>1.0011677938160828</v>
      </c>
      <c r="I3473" s="4">
        <f t="shared" si="650"/>
        <v>13965.690952468383</v>
      </c>
      <c r="J3473" s="25">
        <f t="shared" si="657"/>
        <v>13404.86589167664</v>
      </c>
      <c r="K3473" s="15">
        <f t="shared" si="651"/>
        <v>13420.52001117036</v>
      </c>
      <c r="L3473" s="36">
        <f t="shared" si="652"/>
        <v>561.47998882964021</v>
      </c>
      <c r="M3473" s="36">
        <f t="shared" si="653"/>
        <v>561.47998882964021</v>
      </c>
      <c r="N3473" s="36">
        <f t="shared" si="654"/>
        <v>4.0157344359150353E-2</v>
      </c>
      <c r="O3473" s="36">
        <f t="shared" si="655"/>
        <v>315259.77785613289</v>
      </c>
      <c r="P3473" s="35">
        <f t="shared" si="658"/>
        <v>315259.77785613289</v>
      </c>
    </row>
    <row r="3474" spans="1:16" x14ac:dyDescent="0.4">
      <c r="A3474" s="1">
        <v>3473</v>
      </c>
      <c r="B3474" s="21">
        <v>43286</v>
      </c>
      <c r="C3474" s="43">
        <v>1</v>
      </c>
      <c r="D3474" s="23">
        <v>10335</v>
      </c>
      <c r="E3474" s="25">
        <f t="shared" si="659"/>
        <v>13573.25</v>
      </c>
      <c r="F3474" s="25">
        <f t="shared" si="660"/>
        <v>13625.25</v>
      </c>
      <c r="G3474" s="25">
        <f t="shared" si="649"/>
        <v>0.75851819232674633</v>
      </c>
      <c r="H3474" s="25">
        <f t="shared" si="656"/>
        <v>1.0029760598604931</v>
      </c>
      <c r="I3474" s="4">
        <f t="shared" si="650"/>
        <v>10304.333686127589</v>
      </c>
      <c r="J3474" s="25">
        <f t="shared" si="657"/>
        <v>13405.182311703562</v>
      </c>
      <c r="K3474" s="15">
        <f t="shared" si="651"/>
        <v>13445.076936704016</v>
      </c>
      <c r="L3474" s="36">
        <f t="shared" si="652"/>
        <v>-3110.0769367040157</v>
      </c>
      <c r="M3474" s="36">
        <f t="shared" si="653"/>
        <v>3110.0769367040157</v>
      </c>
      <c r="N3474" s="36">
        <f t="shared" si="654"/>
        <v>0.30092665086637793</v>
      </c>
      <c r="O3474" s="36">
        <f t="shared" si="655"/>
        <v>9672578.5522182342</v>
      </c>
      <c r="P3474" s="35">
        <f t="shared" si="658"/>
        <v>9672578.5522182342</v>
      </c>
    </row>
    <row r="3475" spans="1:16" x14ac:dyDescent="0.4">
      <c r="A3475" s="1">
        <v>3474</v>
      </c>
      <c r="B3475" s="21">
        <v>43287</v>
      </c>
      <c r="C3475" s="43">
        <v>2</v>
      </c>
      <c r="D3475" s="23">
        <v>15351</v>
      </c>
      <c r="E3475" s="25">
        <f t="shared" si="659"/>
        <v>13677.25</v>
      </c>
      <c r="F3475" s="25">
        <f t="shared" si="660"/>
        <v>13631.75</v>
      </c>
      <c r="G3475" s="25">
        <f t="shared" si="649"/>
        <v>1.1261210042731125</v>
      </c>
      <c r="H3475" s="25">
        <f t="shared" si="656"/>
        <v>0.99962528745511148</v>
      </c>
      <c r="I3475" s="4">
        <f t="shared" si="650"/>
        <v>15356.754368510652</v>
      </c>
      <c r="J3475" s="25">
        <f t="shared" si="657"/>
        <v>13405.498731730482</v>
      </c>
      <c r="K3475" s="15">
        <f t="shared" si="651"/>
        <v>13400.475523185216</v>
      </c>
      <c r="L3475" s="36">
        <f t="shared" si="652"/>
        <v>1950.5244768147841</v>
      </c>
      <c r="M3475" s="36">
        <f t="shared" si="653"/>
        <v>1950.5244768147841</v>
      </c>
      <c r="N3475" s="36">
        <f t="shared" si="654"/>
        <v>0.12706172085302483</v>
      </c>
      <c r="O3475" s="36">
        <f t="shared" si="655"/>
        <v>3804545.734653587</v>
      </c>
      <c r="P3475" s="35">
        <f t="shared" si="658"/>
        <v>3804545.734653587</v>
      </c>
    </row>
    <row r="3476" spans="1:16" x14ac:dyDescent="0.4">
      <c r="A3476" s="1">
        <v>3475</v>
      </c>
      <c r="B3476" s="21">
        <v>43288</v>
      </c>
      <c r="C3476" s="43">
        <v>3</v>
      </c>
      <c r="D3476" s="23">
        <v>15041</v>
      </c>
      <c r="E3476" s="25">
        <f t="shared" si="659"/>
        <v>13586.25</v>
      </c>
      <c r="F3476" s="25">
        <f t="shared" si="660"/>
        <v>13841.125</v>
      </c>
      <c r="G3476" s="25">
        <f t="shared" si="649"/>
        <v>1.0866891238970822</v>
      </c>
      <c r="H3476" s="25">
        <f t="shared" si="656"/>
        <v>0.99623085886831275</v>
      </c>
      <c r="I3476" s="4">
        <f t="shared" si="650"/>
        <v>15097.906139030974</v>
      </c>
      <c r="J3476" s="25">
        <f t="shared" si="657"/>
        <v>13405.815151757404</v>
      </c>
      <c r="K3476" s="15">
        <f t="shared" si="651"/>
        <v>13355.286742465119</v>
      </c>
      <c r="L3476" s="36">
        <f t="shared" si="652"/>
        <v>1685.7132575348805</v>
      </c>
      <c r="M3476" s="36">
        <f t="shared" si="653"/>
        <v>1685.7132575348805</v>
      </c>
      <c r="N3476" s="36">
        <f t="shared" si="654"/>
        <v>0.11207454674123267</v>
      </c>
      <c r="O3476" s="36">
        <f t="shared" si="655"/>
        <v>2841629.1866288586</v>
      </c>
      <c r="P3476" s="35">
        <f t="shared" si="658"/>
        <v>2841629.1866288586</v>
      </c>
    </row>
    <row r="3477" spans="1:16" x14ac:dyDescent="0.4">
      <c r="A3477" s="1">
        <v>3476</v>
      </c>
      <c r="B3477" s="21">
        <v>43289</v>
      </c>
      <c r="C3477" s="43">
        <v>4</v>
      </c>
      <c r="D3477" s="23">
        <v>13618</v>
      </c>
      <c r="E3477" s="25">
        <f t="shared" si="659"/>
        <v>14096</v>
      </c>
      <c r="F3477" s="25">
        <f t="shared" si="660"/>
        <v>14059.875</v>
      </c>
      <c r="G3477" s="25">
        <f t="shared" si="649"/>
        <v>0.96857191120120201</v>
      </c>
      <c r="H3477" s="25">
        <f t="shared" si="656"/>
        <v>1.0011677938160828</v>
      </c>
      <c r="I3477" s="4">
        <f t="shared" si="650"/>
        <v>13602.115533594226</v>
      </c>
      <c r="J3477" s="25">
        <f t="shared" si="657"/>
        <v>13406.131571784324</v>
      </c>
      <c r="K3477" s="15">
        <f t="shared" si="651"/>
        <v>13421.787169331446</v>
      </c>
      <c r="L3477" s="36">
        <f t="shared" si="652"/>
        <v>196.21283066855358</v>
      </c>
      <c r="M3477" s="36">
        <f t="shared" si="653"/>
        <v>196.21283066855358</v>
      </c>
      <c r="N3477" s="36">
        <f t="shared" si="654"/>
        <v>1.4408344152485944E-2</v>
      </c>
      <c r="O3477" s="36">
        <f t="shared" si="655"/>
        <v>38499.47491896648</v>
      </c>
      <c r="P3477" s="35">
        <f t="shared" si="658"/>
        <v>38499.47491896648</v>
      </c>
    </row>
    <row r="3478" spans="1:16" x14ac:dyDescent="0.4">
      <c r="A3478" s="1">
        <v>3477</v>
      </c>
      <c r="B3478" s="21">
        <v>43290</v>
      </c>
      <c r="C3478" s="43">
        <v>1</v>
      </c>
      <c r="D3478" s="23">
        <v>12374</v>
      </c>
      <c r="E3478" s="25">
        <f t="shared" si="659"/>
        <v>14023.75</v>
      </c>
      <c r="F3478" s="25">
        <f t="shared" si="660"/>
        <v>14079.875</v>
      </c>
      <c r="G3478" s="25">
        <f t="shared" si="649"/>
        <v>0.8788430295013272</v>
      </c>
      <c r="H3478" s="25">
        <f t="shared" si="656"/>
        <v>1.0029760598604931</v>
      </c>
      <c r="I3478" s="4">
        <f t="shared" si="650"/>
        <v>12337.283505770951</v>
      </c>
      <c r="J3478" s="25">
        <f t="shared" si="657"/>
        <v>13406.447991811245</v>
      </c>
      <c r="K3478" s="15">
        <f t="shared" si="651"/>
        <v>13446.346383551463</v>
      </c>
      <c r="L3478" s="36">
        <f t="shared" si="652"/>
        <v>-1072.3463835514631</v>
      </c>
      <c r="M3478" s="36">
        <f t="shared" si="653"/>
        <v>1072.3463835514631</v>
      </c>
      <c r="N3478" s="36">
        <f t="shared" si="654"/>
        <v>8.6661256146069426E-2</v>
      </c>
      <c r="O3478" s="36">
        <f t="shared" si="655"/>
        <v>1149926.7663159017</v>
      </c>
      <c r="P3478" s="35">
        <f t="shared" si="658"/>
        <v>1149926.7663159017</v>
      </c>
    </row>
    <row r="3479" spans="1:16" x14ac:dyDescent="0.4">
      <c r="A3479" s="1">
        <v>3478</v>
      </c>
      <c r="B3479" s="21">
        <v>43291</v>
      </c>
      <c r="C3479" s="43">
        <v>2</v>
      </c>
      <c r="D3479" s="23">
        <v>15062</v>
      </c>
      <c r="E3479" s="25">
        <f t="shared" si="659"/>
        <v>14136</v>
      </c>
      <c r="F3479" s="25">
        <f t="shared" si="660"/>
        <v>13983.25</v>
      </c>
      <c r="G3479" s="25">
        <f t="shared" si="649"/>
        <v>1.0771458709527471</v>
      </c>
      <c r="H3479" s="25">
        <f t="shared" si="656"/>
        <v>0.99962528745511148</v>
      </c>
      <c r="I3479" s="4">
        <f t="shared" si="650"/>
        <v>15067.646035991625</v>
      </c>
      <c r="J3479" s="25">
        <f t="shared" si="657"/>
        <v>13406.764411838165</v>
      </c>
      <c r="K3479" s="15">
        <f t="shared" si="651"/>
        <v>13401.740729026684</v>
      </c>
      <c r="L3479" s="36">
        <f t="shared" si="652"/>
        <v>1660.2592709733162</v>
      </c>
      <c r="M3479" s="36">
        <f t="shared" si="653"/>
        <v>1660.2592709733162</v>
      </c>
      <c r="N3479" s="36">
        <f t="shared" si="654"/>
        <v>0.11022834092240846</v>
      </c>
      <c r="O3479" s="36">
        <f t="shared" si="655"/>
        <v>2756460.8468528474</v>
      </c>
      <c r="P3479" s="35">
        <f t="shared" si="658"/>
        <v>2756460.8468528474</v>
      </c>
    </row>
    <row r="3480" spans="1:16" x14ac:dyDescent="0.4">
      <c r="A3480" s="1">
        <v>3479</v>
      </c>
      <c r="B3480" s="21">
        <v>43292</v>
      </c>
      <c r="C3480" s="43">
        <v>3</v>
      </c>
      <c r="D3480" s="23">
        <v>15490</v>
      </c>
      <c r="E3480" s="25">
        <f t="shared" si="659"/>
        <v>13830.5</v>
      </c>
      <c r="F3480" s="25">
        <f t="shared" si="660"/>
        <v>14225.375</v>
      </c>
      <c r="G3480" s="25">
        <f t="shared" si="649"/>
        <v>1.0888992381571663</v>
      </c>
      <c r="H3480" s="25">
        <f t="shared" si="656"/>
        <v>0.99623085886831275</v>
      </c>
      <c r="I3480" s="4">
        <f t="shared" si="650"/>
        <v>15548.604886216994</v>
      </c>
      <c r="J3480" s="25">
        <f t="shared" si="657"/>
        <v>13407.080831865087</v>
      </c>
      <c r="K3480" s="15">
        <f t="shared" si="651"/>
        <v>13356.547652045849</v>
      </c>
      <c r="L3480" s="36">
        <f t="shared" si="652"/>
        <v>2133.4523479541513</v>
      </c>
      <c r="M3480" s="36">
        <f t="shared" si="653"/>
        <v>2133.4523479541513</v>
      </c>
      <c r="N3480" s="36">
        <f t="shared" si="654"/>
        <v>0.13773094563939001</v>
      </c>
      <c r="O3480" s="36">
        <f t="shared" si="655"/>
        <v>4551618.9209910808</v>
      </c>
      <c r="P3480" s="35">
        <f t="shared" si="658"/>
        <v>4551618.9209910808</v>
      </c>
    </row>
    <row r="3481" spans="1:16" x14ac:dyDescent="0.4">
      <c r="A3481" s="1">
        <v>3480</v>
      </c>
      <c r="B3481" s="21">
        <v>43293</v>
      </c>
      <c r="C3481" s="43">
        <v>4</v>
      </c>
      <c r="D3481" s="23">
        <v>12396</v>
      </c>
      <c r="E3481" s="25">
        <f t="shared" si="659"/>
        <v>14620.25</v>
      </c>
      <c r="F3481" s="25">
        <f t="shared" si="660"/>
        <v>14722.5</v>
      </c>
      <c r="G3481" s="25">
        <f t="shared" si="649"/>
        <v>0.84197656647987773</v>
      </c>
      <c r="H3481" s="25">
        <f t="shared" si="656"/>
        <v>1.0011677938160828</v>
      </c>
      <c r="I3481" s="4">
        <f t="shared" si="650"/>
        <v>12381.54091308812</v>
      </c>
      <c r="J3481" s="25">
        <f t="shared" si="657"/>
        <v>13407.397251892007</v>
      </c>
      <c r="K3481" s="15">
        <f t="shared" si="651"/>
        <v>13423.054327492531</v>
      </c>
      <c r="L3481" s="36">
        <f t="shared" si="652"/>
        <v>-1027.0543274925312</v>
      </c>
      <c r="M3481" s="36">
        <f t="shared" si="653"/>
        <v>1027.0543274925312</v>
      </c>
      <c r="N3481" s="36">
        <f t="shared" si="654"/>
        <v>8.2853688890975413E-2</v>
      </c>
      <c r="O3481" s="36">
        <f t="shared" si="655"/>
        <v>1054840.5916211356</v>
      </c>
      <c r="P3481" s="35">
        <f t="shared" si="658"/>
        <v>1054840.5916211356</v>
      </c>
    </row>
    <row r="3482" spans="1:16" x14ac:dyDescent="0.4">
      <c r="A3482" s="1">
        <v>3481</v>
      </c>
      <c r="B3482" s="21">
        <v>43294</v>
      </c>
      <c r="C3482" s="43">
        <v>1</v>
      </c>
      <c r="D3482" s="23">
        <v>15533</v>
      </c>
      <c r="E3482" s="25">
        <f t="shared" si="659"/>
        <v>14824.75</v>
      </c>
      <c r="F3482" s="25">
        <f t="shared" si="660"/>
        <v>14620</v>
      </c>
      <c r="G3482" s="25">
        <f t="shared" si="649"/>
        <v>1.0624487004103966</v>
      </c>
      <c r="H3482" s="25">
        <f t="shared" si="656"/>
        <v>1.0029760598604931</v>
      </c>
      <c r="I3482" s="4">
        <f t="shared" si="650"/>
        <v>15486.910028700517</v>
      </c>
      <c r="J3482" s="25">
        <f t="shared" si="657"/>
        <v>13407.713671918929</v>
      </c>
      <c r="K3482" s="15">
        <f t="shared" si="651"/>
        <v>13447.615830398912</v>
      </c>
      <c r="L3482" s="36">
        <f t="shared" si="652"/>
        <v>2085.3841696010877</v>
      </c>
      <c r="M3482" s="36">
        <f t="shared" si="653"/>
        <v>2085.3841696010877</v>
      </c>
      <c r="N3482" s="36">
        <f t="shared" si="654"/>
        <v>0.13425508077004364</v>
      </c>
      <c r="O3482" s="36">
        <f t="shared" si="655"/>
        <v>4348827.1348228185</v>
      </c>
      <c r="P3482" s="35">
        <f t="shared" si="658"/>
        <v>4348827.1348228185</v>
      </c>
    </row>
    <row r="3483" spans="1:16" x14ac:dyDescent="0.4">
      <c r="A3483" s="1">
        <v>3482</v>
      </c>
      <c r="B3483" s="21">
        <v>43295</v>
      </c>
      <c r="C3483" s="43">
        <v>2</v>
      </c>
      <c r="D3483" s="23">
        <v>15880</v>
      </c>
      <c r="E3483" s="25">
        <f t="shared" si="659"/>
        <v>14415.25</v>
      </c>
      <c r="F3483" s="25">
        <f t="shared" si="660"/>
        <v>14407.625</v>
      </c>
      <c r="G3483" s="25">
        <f t="shared" si="649"/>
        <v>1.1021941506667476</v>
      </c>
      <c r="H3483" s="25">
        <f t="shared" si="656"/>
        <v>0.99962528745511148</v>
      </c>
      <c r="I3483" s="4">
        <f t="shared" si="650"/>
        <v>15885.952665751362</v>
      </c>
      <c r="J3483" s="25">
        <f t="shared" si="657"/>
        <v>13408.03009194585</v>
      </c>
      <c r="K3483" s="15">
        <f t="shared" si="651"/>
        <v>13403.005934868155</v>
      </c>
      <c r="L3483" s="36">
        <f t="shared" si="652"/>
        <v>2476.9940651318448</v>
      </c>
      <c r="M3483" s="36">
        <f t="shared" si="653"/>
        <v>2476.9940651318448</v>
      </c>
      <c r="N3483" s="36">
        <f t="shared" si="654"/>
        <v>0.15598199402593482</v>
      </c>
      <c r="O3483" s="36">
        <f t="shared" si="655"/>
        <v>6135499.5986983813</v>
      </c>
      <c r="P3483" s="35">
        <f t="shared" si="658"/>
        <v>6135499.5986983813</v>
      </c>
    </row>
    <row r="3484" spans="1:16" x14ac:dyDescent="0.4">
      <c r="A3484" s="1">
        <v>3483</v>
      </c>
      <c r="B3484" s="21">
        <v>43296</v>
      </c>
      <c r="C3484" s="43">
        <v>3</v>
      </c>
      <c r="D3484" s="23">
        <v>13852</v>
      </c>
      <c r="E3484" s="25">
        <f t="shared" si="659"/>
        <v>14400</v>
      </c>
      <c r="F3484" s="25">
        <f t="shared" si="660"/>
        <v>14326.75</v>
      </c>
      <c r="G3484" s="25">
        <f t="shared" si="649"/>
        <v>0.96686268693178845</v>
      </c>
      <c r="H3484" s="25">
        <f t="shared" si="656"/>
        <v>0.99623085886831275</v>
      </c>
      <c r="I3484" s="4">
        <f t="shared" si="650"/>
        <v>13904.407674879134</v>
      </c>
      <c r="J3484" s="25">
        <f t="shared" si="657"/>
        <v>13408.34651197277</v>
      </c>
      <c r="K3484" s="15">
        <f t="shared" si="651"/>
        <v>13357.808561626578</v>
      </c>
      <c r="L3484" s="36">
        <f t="shared" si="652"/>
        <v>494.19143837342199</v>
      </c>
      <c r="M3484" s="36">
        <f t="shared" si="653"/>
        <v>494.19143837342199</v>
      </c>
      <c r="N3484" s="36">
        <f t="shared" si="654"/>
        <v>3.5676540454333092E-2</v>
      </c>
      <c r="O3484" s="36">
        <f t="shared" si="655"/>
        <v>244225.17776159174</v>
      </c>
      <c r="P3484" s="35">
        <f t="shared" si="658"/>
        <v>244225.17776159174</v>
      </c>
    </row>
    <row r="3485" spans="1:16" x14ac:dyDescent="0.4">
      <c r="A3485" s="1">
        <v>3484</v>
      </c>
      <c r="B3485" s="21">
        <v>43297</v>
      </c>
      <c r="C3485" s="43">
        <v>4</v>
      </c>
      <c r="D3485" s="23">
        <v>12335</v>
      </c>
      <c r="E3485" s="25">
        <f t="shared" si="659"/>
        <v>14253.5</v>
      </c>
      <c r="F3485" s="25">
        <f t="shared" si="660"/>
        <v>14243.875</v>
      </c>
      <c r="G3485" s="25">
        <f t="shared" si="649"/>
        <v>0.8659862572509236</v>
      </c>
      <c r="H3485" s="25">
        <f t="shared" si="656"/>
        <v>1.0011677938160828</v>
      </c>
      <c r="I3485" s="4">
        <f t="shared" si="650"/>
        <v>12320.612065419647</v>
      </c>
      <c r="J3485" s="25">
        <f t="shared" si="657"/>
        <v>13408.662931999692</v>
      </c>
      <c r="K3485" s="15">
        <f t="shared" si="651"/>
        <v>13424.32148565362</v>
      </c>
      <c r="L3485" s="36">
        <f t="shared" si="652"/>
        <v>-1089.3214856536197</v>
      </c>
      <c r="M3485" s="36">
        <f t="shared" si="653"/>
        <v>1089.3214856536197</v>
      </c>
      <c r="N3485" s="36">
        <f t="shared" si="654"/>
        <v>8.8311429724655013E-2</v>
      </c>
      <c r="O3485" s="36">
        <f t="shared" si="655"/>
        <v>1186621.2991066091</v>
      </c>
      <c r="P3485" s="35">
        <f t="shared" si="658"/>
        <v>1186621.2991066091</v>
      </c>
    </row>
    <row r="3486" spans="1:16" x14ac:dyDescent="0.4">
      <c r="A3486" s="1">
        <v>3485</v>
      </c>
      <c r="B3486" s="21">
        <v>43298</v>
      </c>
      <c r="C3486" s="43">
        <v>1</v>
      </c>
      <c r="D3486" s="23">
        <v>14947</v>
      </c>
      <c r="E3486" s="25">
        <f t="shared" si="659"/>
        <v>14234.25</v>
      </c>
      <c r="F3486" s="25">
        <f t="shared" si="660"/>
        <v>14118.25</v>
      </c>
      <c r="G3486" s="25">
        <f t="shared" si="649"/>
        <v>1.0587006179944398</v>
      </c>
      <c r="H3486" s="25">
        <f t="shared" si="656"/>
        <v>1.0029760598604931</v>
      </c>
      <c r="I3486" s="4">
        <f t="shared" si="650"/>
        <v>14902.648825016842</v>
      </c>
      <c r="J3486" s="25">
        <f t="shared" si="657"/>
        <v>13408.979352026612</v>
      </c>
      <c r="K3486" s="15">
        <f t="shared" si="651"/>
        <v>13448.88527724636</v>
      </c>
      <c r="L3486" s="36">
        <f t="shared" si="652"/>
        <v>1498.1147227536403</v>
      </c>
      <c r="M3486" s="36">
        <f t="shared" si="653"/>
        <v>1498.1147227536403</v>
      </c>
      <c r="N3486" s="36">
        <f t="shared" si="654"/>
        <v>0.10022845539262998</v>
      </c>
      <c r="O3486" s="36">
        <f t="shared" si="655"/>
        <v>2244347.7225312167</v>
      </c>
      <c r="P3486" s="35">
        <f t="shared" si="658"/>
        <v>2244347.7225312167</v>
      </c>
    </row>
    <row r="3487" spans="1:16" x14ac:dyDescent="0.4">
      <c r="A3487" s="1">
        <v>3486</v>
      </c>
      <c r="B3487" s="21">
        <v>43299</v>
      </c>
      <c r="C3487" s="43">
        <v>2</v>
      </c>
      <c r="D3487" s="23">
        <v>15803</v>
      </c>
      <c r="E3487" s="25">
        <f t="shared" si="659"/>
        <v>14002.25</v>
      </c>
      <c r="F3487" s="25">
        <f t="shared" si="660"/>
        <v>14492.125</v>
      </c>
      <c r="G3487" s="25">
        <f t="shared" si="649"/>
        <v>1.0904542984551955</v>
      </c>
      <c r="H3487" s="25">
        <f t="shared" si="656"/>
        <v>0.99962528745511148</v>
      </c>
      <c r="I3487" s="4">
        <f t="shared" si="650"/>
        <v>15808.923802069823</v>
      </c>
      <c r="J3487" s="25">
        <f t="shared" si="657"/>
        <v>13409.295772053532</v>
      </c>
      <c r="K3487" s="15">
        <f t="shared" si="651"/>
        <v>13404.271140709623</v>
      </c>
      <c r="L3487" s="36">
        <f t="shared" si="652"/>
        <v>2398.7288592903769</v>
      </c>
      <c r="M3487" s="36">
        <f t="shared" si="653"/>
        <v>2398.7288592903769</v>
      </c>
      <c r="N3487" s="36">
        <f t="shared" si="654"/>
        <v>0.15178946144974859</v>
      </c>
      <c r="O3487" s="36">
        <f t="shared" si="655"/>
        <v>5753900.140392513</v>
      </c>
      <c r="P3487" s="35">
        <f t="shared" si="658"/>
        <v>5753900.140392513</v>
      </c>
    </row>
    <row r="3488" spans="1:16" x14ac:dyDescent="0.4">
      <c r="A3488" s="1">
        <v>3487</v>
      </c>
      <c r="B3488" s="21">
        <v>43300</v>
      </c>
      <c r="C3488" s="43">
        <v>3</v>
      </c>
      <c r="D3488" s="23">
        <v>12924</v>
      </c>
      <c r="E3488" s="25">
        <f t="shared" si="659"/>
        <v>14982</v>
      </c>
      <c r="F3488" s="25">
        <f t="shared" si="660"/>
        <v>15120.5</v>
      </c>
      <c r="G3488" s="25">
        <f t="shared" si="649"/>
        <v>0.85473363976058991</v>
      </c>
      <c r="H3488" s="25">
        <f t="shared" si="656"/>
        <v>0.99623085886831275</v>
      </c>
      <c r="I3488" s="4">
        <f t="shared" si="650"/>
        <v>12972.896678467943</v>
      </c>
      <c r="J3488" s="25">
        <f t="shared" si="657"/>
        <v>13409.612192080454</v>
      </c>
      <c r="K3488" s="15">
        <f t="shared" si="651"/>
        <v>13359.069471207309</v>
      </c>
      <c r="L3488" s="36">
        <f t="shared" si="652"/>
        <v>-435.06947120730911</v>
      </c>
      <c r="M3488" s="36">
        <f t="shared" si="653"/>
        <v>435.06947120730911</v>
      </c>
      <c r="N3488" s="36">
        <f t="shared" si="654"/>
        <v>3.3663685484935708E-2</v>
      </c>
      <c r="O3488" s="36">
        <f t="shared" si="655"/>
        <v>189285.44477660756</v>
      </c>
      <c r="P3488" s="35">
        <f t="shared" si="658"/>
        <v>189285.44477660756</v>
      </c>
    </row>
    <row r="3489" spans="1:16" x14ac:dyDescent="0.4">
      <c r="A3489" s="1">
        <v>3488</v>
      </c>
      <c r="B3489" s="21">
        <v>43301</v>
      </c>
      <c r="C3489" s="43">
        <v>4</v>
      </c>
      <c r="D3489" s="23">
        <v>16254</v>
      </c>
      <c r="E3489" s="25">
        <f t="shared" si="659"/>
        <v>15259</v>
      </c>
      <c r="F3489" s="25">
        <f t="shared" si="660"/>
        <v>15053.625</v>
      </c>
      <c r="G3489" s="25">
        <f t="shared" si="649"/>
        <v>1.0797399297511396</v>
      </c>
      <c r="H3489" s="25">
        <f t="shared" si="656"/>
        <v>1.0011677938160828</v>
      </c>
      <c r="I3489" s="4">
        <f t="shared" si="650"/>
        <v>16235.040819726872</v>
      </c>
      <c r="J3489" s="25">
        <f t="shared" si="657"/>
        <v>13409.928612107375</v>
      </c>
      <c r="K3489" s="15">
        <f t="shared" si="651"/>
        <v>13425.588643814704</v>
      </c>
      <c r="L3489" s="36">
        <f t="shared" si="652"/>
        <v>2828.4113561852955</v>
      </c>
      <c r="M3489" s="36">
        <f t="shared" si="653"/>
        <v>2828.4113561852955</v>
      </c>
      <c r="N3489" s="36">
        <f t="shared" si="654"/>
        <v>0.17401324942692847</v>
      </c>
      <c r="O3489" s="36">
        <f t="shared" si="655"/>
        <v>7999910.7997979429</v>
      </c>
      <c r="P3489" s="35">
        <f t="shared" si="658"/>
        <v>7999910.7997979429</v>
      </c>
    </row>
    <row r="3490" spans="1:16" x14ac:dyDescent="0.4">
      <c r="A3490" s="1">
        <v>3489</v>
      </c>
      <c r="B3490" s="21">
        <v>43302</v>
      </c>
      <c r="C3490" s="43">
        <v>1</v>
      </c>
      <c r="D3490" s="23">
        <v>16055</v>
      </c>
      <c r="E3490" s="25">
        <f t="shared" si="659"/>
        <v>14848.25</v>
      </c>
      <c r="F3490" s="25">
        <f t="shared" si="660"/>
        <v>14837.75</v>
      </c>
      <c r="G3490" s="25">
        <f t="shared" si="649"/>
        <v>1.0820373708951829</v>
      </c>
      <c r="H3490" s="25">
        <f t="shared" si="656"/>
        <v>1.0029760598604931</v>
      </c>
      <c r="I3490" s="4">
        <f t="shared" si="650"/>
        <v>16007.36113505355</v>
      </c>
      <c r="J3490" s="25">
        <f t="shared" si="657"/>
        <v>13410.245032134295</v>
      </c>
      <c r="K3490" s="15">
        <f t="shared" si="651"/>
        <v>13450.154724093807</v>
      </c>
      <c r="L3490" s="36">
        <f t="shared" si="652"/>
        <v>2604.8452759061929</v>
      </c>
      <c r="M3490" s="36">
        <f t="shared" si="653"/>
        <v>2604.8452759061929</v>
      </c>
      <c r="N3490" s="36">
        <f t="shared" si="654"/>
        <v>0.16224511217104909</v>
      </c>
      <c r="O3490" s="36">
        <f t="shared" si="655"/>
        <v>6785218.9114108104</v>
      </c>
      <c r="P3490" s="35">
        <f t="shared" si="658"/>
        <v>6785218.9114108104</v>
      </c>
    </row>
    <row r="3491" spans="1:16" x14ac:dyDescent="0.4">
      <c r="A3491" s="1">
        <v>3490</v>
      </c>
      <c r="B3491" s="21">
        <v>43303</v>
      </c>
      <c r="C3491" s="43">
        <v>2</v>
      </c>
      <c r="D3491" s="23">
        <v>14160</v>
      </c>
      <c r="E3491" s="25">
        <f t="shared" si="659"/>
        <v>14827.25</v>
      </c>
      <c r="F3491" s="25">
        <f t="shared" si="660"/>
        <v>14717</v>
      </c>
      <c r="G3491" s="25">
        <f t="shared" si="649"/>
        <v>0.96215261262485563</v>
      </c>
      <c r="H3491" s="25">
        <f t="shared" si="656"/>
        <v>0.99962528745511148</v>
      </c>
      <c r="I3491" s="4">
        <f t="shared" si="650"/>
        <v>14165.307918579301</v>
      </c>
      <c r="J3491" s="25">
        <f t="shared" si="657"/>
        <v>13410.561452161217</v>
      </c>
      <c r="K3491" s="15">
        <f t="shared" si="651"/>
        <v>13405.536346551095</v>
      </c>
      <c r="L3491" s="36">
        <f t="shared" si="652"/>
        <v>754.46365344890546</v>
      </c>
      <c r="M3491" s="36">
        <f t="shared" si="653"/>
        <v>754.46365344890546</v>
      </c>
      <c r="N3491" s="36">
        <f t="shared" si="654"/>
        <v>5.3281331458256039E-2</v>
      </c>
      <c r="O3491" s="36">
        <f t="shared" si="655"/>
        <v>569215.40437547013</v>
      </c>
      <c r="P3491" s="35">
        <f t="shared" si="658"/>
        <v>569215.40437547013</v>
      </c>
    </row>
    <row r="3492" spans="1:16" x14ac:dyDescent="0.4">
      <c r="A3492" s="1">
        <v>3491</v>
      </c>
      <c r="B3492" s="21">
        <v>43304</v>
      </c>
      <c r="C3492" s="43">
        <v>3</v>
      </c>
      <c r="D3492" s="23">
        <v>12840</v>
      </c>
      <c r="E3492" s="25">
        <f t="shared" si="659"/>
        <v>14606.75</v>
      </c>
      <c r="F3492" s="25">
        <f t="shared" si="660"/>
        <v>14552.875</v>
      </c>
      <c r="G3492" s="25">
        <f t="shared" si="649"/>
        <v>0.88229988919715174</v>
      </c>
      <c r="H3492" s="25">
        <f t="shared" si="656"/>
        <v>0.99623085886831275</v>
      </c>
      <c r="I3492" s="4">
        <f t="shared" si="650"/>
        <v>12888.578872758309</v>
      </c>
      <c r="J3492" s="25">
        <f t="shared" si="657"/>
        <v>13410.877872188137</v>
      </c>
      <c r="K3492" s="15">
        <f t="shared" si="651"/>
        <v>13360.330380788038</v>
      </c>
      <c r="L3492" s="36">
        <f t="shared" si="652"/>
        <v>-520.33038078803838</v>
      </c>
      <c r="M3492" s="36">
        <f t="shared" si="653"/>
        <v>520.33038078803838</v>
      </c>
      <c r="N3492" s="36">
        <f t="shared" si="654"/>
        <v>4.0524172958569971E-2</v>
      </c>
      <c r="O3492" s="36">
        <f t="shared" si="655"/>
        <v>270743.70517102501</v>
      </c>
      <c r="P3492" s="35">
        <f t="shared" si="658"/>
        <v>270743.70517102501</v>
      </c>
    </row>
    <row r="3493" spans="1:16" x14ac:dyDescent="0.4">
      <c r="A3493" s="1">
        <v>3492</v>
      </c>
      <c r="B3493" s="21">
        <v>43305</v>
      </c>
      <c r="C3493" s="43">
        <v>4</v>
      </c>
      <c r="D3493" s="23">
        <v>15372</v>
      </c>
      <c r="E3493" s="25">
        <f t="shared" si="659"/>
        <v>14499</v>
      </c>
      <c r="F3493" s="25">
        <f t="shared" si="660"/>
        <v>14279</v>
      </c>
      <c r="G3493" s="25">
        <f t="shared" si="649"/>
        <v>1.0765459766090062</v>
      </c>
      <c r="H3493" s="25">
        <f t="shared" si="656"/>
        <v>1.0011677938160828</v>
      </c>
      <c r="I3493" s="4">
        <f t="shared" si="650"/>
        <v>15354.06961245487</v>
      </c>
      <c r="J3493" s="25">
        <f t="shared" si="657"/>
        <v>13411.194292215059</v>
      </c>
      <c r="K3493" s="15">
        <f t="shared" si="651"/>
        <v>13426.855801975793</v>
      </c>
      <c r="L3493" s="36">
        <f t="shared" si="652"/>
        <v>1945.1441980242071</v>
      </c>
      <c r="M3493" s="36">
        <f t="shared" si="653"/>
        <v>1945.1441980242071</v>
      </c>
      <c r="N3493" s="36">
        <f t="shared" si="654"/>
        <v>0.12653813414156956</v>
      </c>
      <c r="O3493" s="36">
        <f t="shared" si="655"/>
        <v>3783585.9511072356</v>
      </c>
      <c r="P3493" s="35">
        <f t="shared" si="658"/>
        <v>3783585.9511072356</v>
      </c>
    </row>
    <row r="3494" spans="1:16" x14ac:dyDescent="0.4">
      <c r="A3494" s="1">
        <v>3493</v>
      </c>
      <c r="B3494" s="21">
        <v>43306</v>
      </c>
      <c r="C3494" s="43">
        <v>1</v>
      </c>
      <c r="D3494" s="23">
        <v>15624</v>
      </c>
      <c r="E3494" s="25">
        <f t="shared" si="659"/>
        <v>14059</v>
      </c>
      <c r="F3494" s="25">
        <f t="shared" si="660"/>
        <v>14422</v>
      </c>
      <c r="G3494" s="25">
        <f t="shared" si="649"/>
        <v>1.0833448897517681</v>
      </c>
      <c r="H3494" s="25">
        <f t="shared" si="656"/>
        <v>1.0029760598604931</v>
      </c>
      <c r="I3494" s="4">
        <f t="shared" si="650"/>
        <v>15577.64001084252</v>
      </c>
      <c r="J3494" s="25">
        <f t="shared" si="657"/>
        <v>13411.510712241979</v>
      </c>
      <c r="K3494" s="15">
        <f t="shared" si="651"/>
        <v>13451.424170941256</v>
      </c>
      <c r="L3494" s="36">
        <f t="shared" si="652"/>
        <v>2172.5758290587437</v>
      </c>
      <c r="M3494" s="36">
        <f t="shared" si="653"/>
        <v>2172.5758290587437</v>
      </c>
      <c r="N3494" s="36">
        <f t="shared" si="654"/>
        <v>0.13905375249991958</v>
      </c>
      <c r="O3494" s="36">
        <f t="shared" si="655"/>
        <v>4720085.7330102874</v>
      </c>
      <c r="P3494" s="35">
        <f t="shared" si="658"/>
        <v>4720085.7330102874</v>
      </c>
    </row>
    <row r="3495" spans="1:16" x14ac:dyDescent="0.4">
      <c r="A3495" s="1">
        <v>3494</v>
      </c>
      <c r="B3495" s="21">
        <v>43307</v>
      </c>
      <c r="C3495" s="43">
        <v>2</v>
      </c>
      <c r="D3495" s="23">
        <v>12400</v>
      </c>
      <c r="E3495" s="25">
        <f t="shared" si="659"/>
        <v>14785</v>
      </c>
      <c r="F3495" s="25">
        <f t="shared" si="660"/>
        <v>14789</v>
      </c>
      <c r="G3495" s="25">
        <f t="shared" si="649"/>
        <v>0.83846101832443032</v>
      </c>
      <c r="H3495" s="25">
        <f t="shared" si="656"/>
        <v>0.99962528745511148</v>
      </c>
      <c r="I3495" s="4">
        <f t="shared" si="650"/>
        <v>12404.648177286957</v>
      </c>
      <c r="J3495" s="25">
        <f t="shared" si="657"/>
        <v>13411.8271322689</v>
      </c>
      <c r="K3495" s="15">
        <f t="shared" si="651"/>
        <v>13406.801552392562</v>
      </c>
      <c r="L3495" s="36">
        <f t="shared" si="652"/>
        <v>-1006.8015523925624</v>
      </c>
      <c r="M3495" s="36">
        <f t="shared" si="653"/>
        <v>1006.8015523925624</v>
      </c>
      <c r="N3495" s="36">
        <f t="shared" si="654"/>
        <v>8.1193673580045353E-2</v>
      </c>
      <c r="O3495" s="36">
        <f t="shared" si="655"/>
        <v>1013649.3659000735</v>
      </c>
      <c r="P3495" s="35">
        <f t="shared" si="658"/>
        <v>1013649.3659000735</v>
      </c>
    </row>
    <row r="3496" spans="1:16" x14ac:dyDescent="0.4">
      <c r="A3496" s="1">
        <v>3495</v>
      </c>
      <c r="B3496" s="21">
        <v>43308</v>
      </c>
      <c r="C3496" s="43">
        <v>3</v>
      </c>
      <c r="D3496" s="23">
        <v>15744</v>
      </c>
      <c r="E3496" s="25">
        <f t="shared" si="659"/>
        <v>14793</v>
      </c>
      <c r="F3496" s="25">
        <f t="shared" si="660"/>
        <v>14545</v>
      </c>
      <c r="G3496" s="25">
        <f t="shared" si="649"/>
        <v>1.0824338260570643</v>
      </c>
      <c r="H3496" s="25">
        <f t="shared" si="656"/>
        <v>0.99623085886831275</v>
      </c>
      <c r="I3496" s="4">
        <f t="shared" si="650"/>
        <v>15803.565870148506</v>
      </c>
      <c r="J3496" s="25">
        <f t="shared" si="657"/>
        <v>13412.14355229582</v>
      </c>
      <c r="K3496" s="15">
        <f t="shared" si="651"/>
        <v>13361.591290368768</v>
      </c>
      <c r="L3496" s="36">
        <f t="shared" si="652"/>
        <v>2382.4087096312323</v>
      </c>
      <c r="M3496" s="36">
        <f t="shared" si="653"/>
        <v>2382.4087096312323</v>
      </c>
      <c r="N3496" s="36">
        <f t="shared" si="654"/>
        <v>0.15132169141458537</v>
      </c>
      <c r="O3496" s="36">
        <f t="shared" si="655"/>
        <v>5675871.2597267535</v>
      </c>
      <c r="P3496" s="35">
        <f t="shared" si="658"/>
        <v>5675871.2597267535</v>
      </c>
    </row>
    <row r="3497" spans="1:16" x14ac:dyDescent="0.4">
      <c r="A3497" s="1">
        <v>3496</v>
      </c>
      <c r="B3497" s="21">
        <v>43309</v>
      </c>
      <c r="C3497" s="43">
        <v>4</v>
      </c>
      <c r="D3497" s="23">
        <v>15404</v>
      </c>
      <c r="E3497" s="25">
        <f t="shared" si="659"/>
        <v>14297</v>
      </c>
      <c r="F3497" s="25">
        <f t="shared" si="660"/>
        <v>14293.125</v>
      </c>
      <c r="G3497" s="25">
        <f t="shared" si="649"/>
        <v>1.0777209322663868</v>
      </c>
      <c r="H3497" s="25">
        <f t="shared" si="656"/>
        <v>1.0011677938160828</v>
      </c>
      <c r="I3497" s="4">
        <f t="shared" si="650"/>
        <v>15386.03228664161</v>
      </c>
      <c r="J3497" s="25">
        <f t="shared" si="657"/>
        <v>13412.459972322742</v>
      </c>
      <c r="K3497" s="15">
        <f t="shared" si="651"/>
        <v>13428.122960136878</v>
      </c>
      <c r="L3497" s="36">
        <f t="shared" si="652"/>
        <v>1975.8770398631223</v>
      </c>
      <c r="M3497" s="36">
        <f t="shared" si="653"/>
        <v>1975.8770398631223</v>
      </c>
      <c r="N3497" s="36">
        <f t="shared" si="654"/>
        <v>0.1282703869036044</v>
      </c>
      <c r="O3497" s="36">
        <f t="shared" si="655"/>
        <v>3904090.0766582545</v>
      </c>
      <c r="P3497" s="35">
        <f t="shared" si="658"/>
        <v>3904090.0766582545</v>
      </c>
    </row>
    <row r="3498" spans="1:16" x14ac:dyDescent="0.4">
      <c r="A3498" s="1">
        <v>3497</v>
      </c>
      <c r="B3498" s="21">
        <v>43310</v>
      </c>
      <c r="C3498" s="43">
        <v>1</v>
      </c>
      <c r="D3498" s="23">
        <v>13640</v>
      </c>
      <c r="E3498" s="25">
        <f t="shared" si="659"/>
        <v>14289.25</v>
      </c>
      <c r="F3498" s="25">
        <f t="shared" si="660"/>
        <v>14188.25</v>
      </c>
      <c r="G3498" s="25">
        <f t="shared" si="649"/>
        <v>0.9613588708966927</v>
      </c>
      <c r="H3498" s="25">
        <f t="shared" si="656"/>
        <v>1.0029760598604931</v>
      </c>
      <c r="I3498" s="4">
        <f t="shared" si="650"/>
        <v>13599.526993592677</v>
      </c>
      <c r="J3498" s="25">
        <f t="shared" si="657"/>
        <v>13412.776392349662</v>
      </c>
      <c r="K3498" s="15">
        <f t="shared" si="651"/>
        <v>13452.693617788704</v>
      </c>
      <c r="L3498" s="36">
        <f t="shared" si="652"/>
        <v>187.3063822112963</v>
      </c>
      <c r="M3498" s="36">
        <f t="shared" si="653"/>
        <v>187.3063822112963</v>
      </c>
      <c r="N3498" s="36">
        <f t="shared" si="654"/>
        <v>1.373213945830618E-2</v>
      </c>
      <c r="O3498" s="36">
        <f t="shared" si="655"/>
        <v>35083.680817084212</v>
      </c>
      <c r="P3498" s="35">
        <f t="shared" si="658"/>
        <v>35083.680817084212</v>
      </c>
    </row>
    <row r="3499" spans="1:16" x14ac:dyDescent="0.4">
      <c r="A3499" s="1">
        <v>3498</v>
      </c>
      <c r="B3499" s="21">
        <v>43311</v>
      </c>
      <c r="C3499" s="43">
        <v>2</v>
      </c>
      <c r="D3499" s="23">
        <v>12369</v>
      </c>
      <c r="E3499" s="25">
        <f t="shared" si="659"/>
        <v>14087.25</v>
      </c>
      <c r="F3499" s="25">
        <f t="shared" si="660"/>
        <v>14079.125</v>
      </c>
      <c r="G3499" s="25">
        <f t="shared" si="649"/>
        <v>0.87853471007608785</v>
      </c>
      <c r="H3499" s="25">
        <f t="shared" si="656"/>
        <v>0.99962528745511148</v>
      </c>
      <c r="I3499" s="4">
        <f t="shared" si="650"/>
        <v>12373.636556843741</v>
      </c>
      <c r="J3499" s="25">
        <f t="shared" si="657"/>
        <v>13413.092812376584</v>
      </c>
      <c r="K3499" s="15">
        <f t="shared" si="651"/>
        <v>13408.066758234032</v>
      </c>
      <c r="L3499" s="36">
        <f t="shared" si="652"/>
        <v>-1039.066758234032</v>
      </c>
      <c r="M3499" s="36">
        <f t="shared" si="653"/>
        <v>1039.066758234032</v>
      </c>
      <c r="N3499" s="36">
        <f t="shared" si="654"/>
        <v>8.4005720610722937E-2</v>
      </c>
      <c r="O3499" s="36">
        <f t="shared" si="655"/>
        <v>1079659.7280669804</v>
      </c>
      <c r="P3499" s="35">
        <f t="shared" si="658"/>
        <v>1079659.7280669804</v>
      </c>
    </row>
    <row r="3500" spans="1:16" x14ac:dyDescent="0.4">
      <c r="A3500" s="1">
        <v>3499</v>
      </c>
      <c r="B3500" s="21">
        <v>43312</v>
      </c>
      <c r="C3500" s="43">
        <v>3</v>
      </c>
      <c r="D3500" s="23">
        <v>14936</v>
      </c>
      <c r="E3500" s="25">
        <f t="shared" si="659"/>
        <v>14071</v>
      </c>
      <c r="F3500" s="25">
        <f t="shared" si="660"/>
        <v>13938.875</v>
      </c>
      <c r="G3500" s="25">
        <f t="shared" si="649"/>
        <v>1.0715355435786604</v>
      </c>
      <c r="H3500" s="25">
        <f t="shared" si="656"/>
        <v>0.99623085886831275</v>
      </c>
      <c r="I3500" s="4">
        <f t="shared" si="650"/>
        <v>14992.508881893933</v>
      </c>
      <c r="J3500" s="25">
        <f t="shared" si="657"/>
        <v>13413.409232403505</v>
      </c>
      <c r="K3500" s="15">
        <f t="shared" si="651"/>
        <v>13362.852199949499</v>
      </c>
      <c r="L3500" s="36">
        <f t="shared" si="652"/>
        <v>1573.1478000505012</v>
      </c>
      <c r="M3500" s="36">
        <f t="shared" si="653"/>
        <v>1573.1478000505012</v>
      </c>
      <c r="N3500" s="36">
        <f t="shared" si="654"/>
        <v>0.10532591055506837</v>
      </c>
      <c r="O3500" s="36">
        <f t="shared" si="655"/>
        <v>2474794.0008037318</v>
      </c>
      <c r="P3500" s="35">
        <f t="shared" si="658"/>
        <v>2474794.0008037318</v>
      </c>
    </row>
    <row r="3501" spans="1:16" x14ac:dyDescent="0.4">
      <c r="A3501" s="1">
        <v>3500</v>
      </c>
      <c r="B3501" s="21">
        <v>43313</v>
      </c>
      <c r="C3501" s="43">
        <v>4</v>
      </c>
      <c r="D3501" s="23">
        <v>15339</v>
      </c>
      <c r="E3501" s="25">
        <f t="shared" si="659"/>
        <v>13806.75</v>
      </c>
      <c r="F3501" s="25">
        <f t="shared" si="660"/>
        <v>14218.5</v>
      </c>
      <c r="G3501" s="25">
        <f t="shared" ref="G3501:G3564" si="661">D3501/F3501</f>
        <v>1.0788057812005485</v>
      </c>
      <c r="H3501" s="25">
        <f t="shared" si="656"/>
        <v>1.0011677938160828</v>
      </c>
      <c r="I3501" s="4">
        <f t="shared" ref="I3501:I3564" si="662">D3501/H3501</f>
        <v>15321.108104699795</v>
      </c>
      <c r="J3501" s="25">
        <f t="shared" si="657"/>
        <v>13413.725652430425</v>
      </c>
      <c r="K3501" s="15">
        <f t="shared" ref="K3501:K3564" si="663">H3501*J3501</f>
        <v>13429.390118297964</v>
      </c>
      <c r="L3501" s="36">
        <f t="shared" ref="L3501:L3564" si="664">D3501-K3501</f>
        <v>1909.6098817020356</v>
      </c>
      <c r="M3501" s="36">
        <f t="shared" ref="M3501:M3564" si="665">ABS(L3501)</f>
        <v>1909.6098817020356</v>
      </c>
      <c r="N3501" s="36">
        <f t="shared" ref="N3501:N3564" si="666">M3501/D3501</f>
        <v>0.12449376632779423</v>
      </c>
      <c r="O3501" s="36">
        <f t="shared" ref="O3501:O3564" si="667">L3501^2</f>
        <v>3646609.9002940627</v>
      </c>
      <c r="P3501" s="35">
        <f t="shared" si="658"/>
        <v>3646609.9002940627</v>
      </c>
    </row>
    <row r="3502" spans="1:16" x14ac:dyDescent="0.4">
      <c r="A3502" s="1">
        <v>3501</v>
      </c>
      <c r="B3502" s="21">
        <v>43314</v>
      </c>
      <c r="C3502" s="43">
        <v>1</v>
      </c>
      <c r="D3502" s="23">
        <v>12583</v>
      </c>
      <c r="E3502" s="25">
        <f t="shared" si="659"/>
        <v>14630.25</v>
      </c>
      <c r="F3502" s="25">
        <f t="shared" si="660"/>
        <v>14679.75</v>
      </c>
      <c r="G3502" s="25">
        <f t="shared" si="661"/>
        <v>0.85716718608968134</v>
      </c>
      <c r="H3502" s="25">
        <f t="shared" si="656"/>
        <v>1.0029760598604931</v>
      </c>
      <c r="I3502" s="4">
        <f t="shared" si="662"/>
        <v>12545.663354866323</v>
      </c>
      <c r="J3502" s="25">
        <f t="shared" si="657"/>
        <v>13414.042072457347</v>
      </c>
      <c r="K3502" s="15">
        <f t="shared" si="663"/>
        <v>13453.963064636153</v>
      </c>
      <c r="L3502" s="36">
        <f t="shared" si="664"/>
        <v>-870.96306463615292</v>
      </c>
      <c r="M3502" s="36">
        <f t="shared" si="665"/>
        <v>870.96306463615292</v>
      </c>
      <c r="N3502" s="36">
        <f t="shared" si="666"/>
        <v>6.9217441360260104E-2</v>
      </c>
      <c r="O3502" s="36">
        <f t="shared" si="667"/>
        <v>758576.6599603995</v>
      </c>
      <c r="P3502" s="35">
        <f t="shared" si="658"/>
        <v>758576.6599603995</v>
      </c>
    </row>
    <row r="3503" spans="1:16" x14ac:dyDescent="0.4">
      <c r="A3503" s="1">
        <v>3502</v>
      </c>
      <c r="B3503" s="21">
        <v>43315</v>
      </c>
      <c r="C3503" s="43">
        <v>2</v>
      </c>
      <c r="D3503" s="23">
        <v>15663</v>
      </c>
      <c r="E3503" s="25">
        <f t="shared" si="659"/>
        <v>14729.25</v>
      </c>
      <c r="F3503" s="25">
        <f t="shared" si="660"/>
        <v>14508.875</v>
      </c>
      <c r="G3503" s="25">
        <f t="shared" si="661"/>
        <v>1.0795461398626702</v>
      </c>
      <c r="H3503" s="25">
        <f t="shared" si="656"/>
        <v>0.99962528745511148</v>
      </c>
      <c r="I3503" s="4">
        <f t="shared" si="662"/>
        <v>15668.87132264884</v>
      </c>
      <c r="J3503" s="25">
        <f t="shared" si="657"/>
        <v>13414.358492484267</v>
      </c>
      <c r="K3503" s="15">
        <f t="shared" si="663"/>
        <v>13409.331964075502</v>
      </c>
      <c r="L3503" s="36">
        <f t="shared" si="664"/>
        <v>2253.6680359244983</v>
      </c>
      <c r="M3503" s="36">
        <f t="shared" si="665"/>
        <v>2253.6680359244983</v>
      </c>
      <c r="N3503" s="36">
        <f t="shared" si="666"/>
        <v>0.14388482640135977</v>
      </c>
      <c r="O3503" s="36">
        <f t="shared" si="667"/>
        <v>5079019.6161477854</v>
      </c>
      <c r="P3503" s="35">
        <f t="shared" si="658"/>
        <v>5079019.6161477854</v>
      </c>
    </row>
    <row r="3504" spans="1:16" x14ac:dyDescent="0.4">
      <c r="A3504" s="1">
        <v>3503</v>
      </c>
      <c r="B3504" s="21">
        <v>43316</v>
      </c>
      <c r="C3504" s="43">
        <v>3</v>
      </c>
      <c r="D3504" s="23">
        <v>15332</v>
      </c>
      <c r="E3504" s="25">
        <f t="shared" si="659"/>
        <v>14288.5</v>
      </c>
      <c r="F3504" s="25">
        <f t="shared" si="660"/>
        <v>14235.625</v>
      </c>
      <c r="G3504" s="25">
        <f t="shared" si="661"/>
        <v>1.0770162883610659</v>
      </c>
      <c r="H3504" s="25">
        <f t="shared" si="656"/>
        <v>0.99623085886831275</v>
      </c>
      <c r="I3504" s="4">
        <f t="shared" si="662"/>
        <v>15390.007108810778</v>
      </c>
      <c r="J3504" s="25">
        <f t="shared" si="657"/>
        <v>13414.674912511187</v>
      </c>
      <c r="K3504" s="15">
        <f t="shared" si="663"/>
        <v>13364.113109530228</v>
      </c>
      <c r="L3504" s="36">
        <f t="shared" si="664"/>
        <v>1967.886890469772</v>
      </c>
      <c r="M3504" s="36">
        <f t="shared" si="665"/>
        <v>1967.886890469772</v>
      </c>
      <c r="N3504" s="36">
        <f t="shared" si="666"/>
        <v>0.12835161038806236</v>
      </c>
      <c r="O3504" s="36">
        <f t="shared" si="667"/>
        <v>3872578.8136827885</v>
      </c>
      <c r="P3504" s="35">
        <f t="shared" si="658"/>
        <v>3872578.8136827885</v>
      </c>
    </row>
    <row r="3505" spans="1:16" x14ac:dyDescent="0.4">
      <c r="A3505" s="1">
        <v>3504</v>
      </c>
      <c r="B3505" s="21">
        <v>43317</v>
      </c>
      <c r="C3505" s="43">
        <v>4</v>
      </c>
      <c r="D3505" s="23">
        <v>13576</v>
      </c>
      <c r="E3505" s="25">
        <f t="shared" si="659"/>
        <v>14182.75</v>
      </c>
      <c r="F3505" s="25">
        <f t="shared" si="660"/>
        <v>13982.5</v>
      </c>
      <c r="G3505" s="25">
        <f t="shared" si="661"/>
        <v>0.97092794564634366</v>
      </c>
      <c r="H3505" s="25">
        <f t="shared" si="656"/>
        <v>1.0011677938160828</v>
      </c>
      <c r="I3505" s="4">
        <f t="shared" si="662"/>
        <v>13560.16452372413</v>
      </c>
      <c r="J3505" s="25">
        <f t="shared" si="657"/>
        <v>13414.991332538109</v>
      </c>
      <c r="K3505" s="15">
        <f t="shared" si="663"/>
        <v>13430.657276459051</v>
      </c>
      <c r="L3505" s="36">
        <f t="shared" si="664"/>
        <v>145.34272354094901</v>
      </c>
      <c r="M3505" s="36">
        <f t="shared" si="665"/>
        <v>145.34272354094901</v>
      </c>
      <c r="N3505" s="36">
        <f t="shared" si="666"/>
        <v>1.070585765622783E-2</v>
      </c>
      <c r="O3505" s="36">
        <f t="shared" si="667"/>
        <v>21124.507286300734</v>
      </c>
      <c r="P3505" s="35">
        <f t="shared" si="658"/>
        <v>21124.507286300734</v>
      </c>
    </row>
    <row r="3506" spans="1:16" x14ac:dyDescent="0.4">
      <c r="A3506" s="1">
        <v>3505</v>
      </c>
      <c r="B3506" s="21">
        <v>43318</v>
      </c>
      <c r="C3506" s="43">
        <v>1</v>
      </c>
      <c r="D3506" s="23">
        <v>12160</v>
      </c>
      <c r="E3506" s="25">
        <f t="shared" si="659"/>
        <v>13782.25</v>
      </c>
      <c r="F3506" s="25">
        <f t="shared" si="660"/>
        <v>13672.125</v>
      </c>
      <c r="G3506" s="25">
        <f t="shared" si="661"/>
        <v>0.88940087952677438</v>
      </c>
      <c r="H3506" s="25">
        <f t="shared" si="656"/>
        <v>1.0029760598604931</v>
      </c>
      <c r="I3506" s="4">
        <f t="shared" si="662"/>
        <v>12123.918492821624</v>
      </c>
      <c r="J3506" s="25">
        <f t="shared" si="657"/>
        <v>13415.30775256503</v>
      </c>
      <c r="K3506" s="15">
        <f t="shared" si="663"/>
        <v>13455.2325114836</v>
      </c>
      <c r="L3506" s="36">
        <f t="shared" si="664"/>
        <v>-1295.2325114836003</v>
      </c>
      <c r="M3506" s="36">
        <f t="shared" si="665"/>
        <v>1295.2325114836003</v>
      </c>
      <c r="N3506" s="36">
        <f t="shared" si="666"/>
        <v>0.1065158315364803</v>
      </c>
      <c r="O3506" s="36">
        <f t="shared" si="667"/>
        <v>1677627.2588041148</v>
      </c>
      <c r="P3506" s="35">
        <f t="shared" si="658"/>
        <v>1677627.2588041148</v>
      </c>
    </row>
    <row r="3507" spans="1:16" x14ac:dyDescent="0.4">
      <c r="A3507" s="1">
        <v>3506</v>
      </c>
      <c r="B3507" s="21">
        <v>43319</v>
      </c>
      <c r="C3507" s="43">
        <v>2</v>
      </c>
      <c r="D3507" s="23">
        <v>14061</v>
      </c>
      <c r="E3507" s="25">
        <f t="shared" si="659"/>
        <v>13562</v>
      </c>
      <c r="F3507" s="25">
        <f t="shared" si="660"/>
        <v>13357.125</v>
      </c>
      <c r="G3507" s="25">
        <f t="shared" si="661"/>
        <v>1.0526965945141638</v>
      </c>
      <c r="H3507" s="25">
        <f t="shared" si="656"/>
        <v>0.99962528745511148</v>
      </c>
      <c r="I3507" s="4">
        <f t="shared" si="662"/>
        <v>14066.270808131607</v>
      </c>
      <c r="J3507" s="25">
        <f t="shared" si="657"/>
        <v>13415.62417259195</v>
      </c>
      <c r="K3507" s="15">
        <f t="shared" si="663"/>
        <v>13410.59716991697</v>
      </c>
      <c r="L3507" s="36">
        <f t="shared" si="664"/>
        <v>650.40283008303049</v>
      </c>
      <c r="M3507" s="36">
        <f t="shared" si="665"/>
        <v>650.40283008303049</v>
      </c>
      <c r="N3507" s="36">
        <f t="shared" si="666"/>
        <v>4.6255801869214887E-2</v>
      </c>
      <c r="O3507" s="36">
        <f t="shared" si="667"/>
        <v>423023.84138001542</v>
      </c>
      <c r="P3507" s="35">
        <f t="shared" si="658"/>
        <v>423023.84138001542</v>
      </c>
    </row>
    <row r="3508" spans="1:16" x14ac:dyDescent="0.4">
      <c r="A3508" s="1">
        <v>3507</v>
      </c>
      <c r="B3508" s="21">
        <v>43320</v>
      </c>
      <c r="C3508" s="43">
        <v>3</v>
      </c>
      <c r="D3508" s="23">
        <v>14451</v>
      </c>
      <c r="E3508" s="25">
        <f t="shared" si="659"/>
        <v>13152.25</v>
      </c>
      <c r="F3508" s="25">
        <f t="shared" si="660"/>
        <v>13575</v>
      </c>
      <c r="G3508" s="25">
        <f t="shared" si="661"/>
        <v>1.0645303867403315</v>
      </c>
      <c r="H3508" s="25">
        <f t="shared" si="656"/>
        <v>0.99623085886831275</v>
      </c>
      <c r="I3508" s="4">
        <f t="shared" si="662"/>
        <v>14505.673932260928</v>
      </c>
      <c r="J3508" s="25">
        <f t="shared" si="657"/>
        <v>13415.940592618872</v>
      </c>
      <c r="K3508" s="15">
        <f t="shared" si="663"/>
        <v>13365.374019110959</v>
      </c>
      <c r="L3508" s="36">
        <f t="shared" si="664"/>
        <v>1085.6259808890409</v>
      </c>
      <c r="M3508" s="36">
        <f t="shared" si="665"/>
        <v>1085.6259808890409</v>
      </c>
      <c r="N3508" s="36">
        <f t="shared" si="666"/>
        <v>7.5124626730955699E-2</v>
      </c>
      <c r="O3508" s="36">
        <f t="shared" si="667"/>
        <v>1178583.7703812921</v>
      </c>
      <c r="P3508" s="35">
        <f t="shared" si="658"/>
        <v>1178583.7703812921</v>
      </c>
    </row>
    <row r="3509" spans="1:16" x14ac:dyDescent="0.4">
      <c r="A3509" s="1">
        <v>3508</v>
      </c>
      <c r="B3509" s="21">
        <v>43321</v>
      </c>
      <c r="C3509" s="43">
        <v>4</v>
      </c>
      <c r="D3509" s="23">
        <v>11937</v>
      </c>
      <c r="E3509" s="25">
        <f t="shared" si="659"/>
        <v>13997.75</v>
      </c>
      <c r="F3509" s="25">
        <f t="shared" si="660"/>
        <v>14212.75</v>
      </c>
      <c r="G3509" s="25">
        <f t="shared" si="661"/>
        <v>0.83987968549365888</v>
      </c>
      <c r="H3509" s="25">
        <f t="shared" si="656"/>
        <v>1.0011677938160828</v>
      </c>
      <c r="I3509" s="4">
        <f t="shared" si="662"/>
        <v>11923.076305222079</v>
      </c>
      <c r="J3509" s="25">
        <f t="shared" si="657"/>
        <v>13416.257012645792</v>
      </c>
      <c r="K3509" s="15">
        <f t="shared" si="663"/>
        <v>13431.924434620138</v>
      </c>
      <c r="L3509" s="36">
        <f t="shared" si="664"/>
        <v>-1494.9244346201376</v>
      </c>
      <c r="M3509" s="36">
        <f t="shared" si="665"/>
        <v>1494.9244346201376</v>
      </c>
      <c r="N3509" s="36">
        <f t="shared" si="666"/>
        <v>0.1252345174348779</v>
      </c>
      <c r="O3509" s="36">
        <f t="shared" si="667"/>
        <v>2234799.0652243383</v>
      </c>
      <c r="P3509" s="35">
        <f t="shared" si="658"/>
        <v>2234799.0652243383</v>
      </c>
    </row>
    <row r="3510" spans="1:16" x14ac:dyDescent="0.4">
      <c r="A3510" s="1">
        <v>3509</v>
      </c>
      <c r="B3510" s="21">
        <v>43322</v>
      </c>
      <c r="C3510" s="43">
        <v>1</v>
      </c>
      <c r="D3510" s="23">
        <v>15542</v>
      </c>
      <c r="E3510" s="25">
        <f t="shared" si="659"/>
        <v>14427.75</v>
      </c>
      <c r="F3510" s="25">
        <f t="shared" si="660"/>
        <v>14404</v>
      </c>
      <c r="G3510" s="25">
        <f t="shared" si="661"/>
        <v>1.079005831713413</v>
      </c>
      <c r="H3510" s="25">
        <f t="shared" si="656"/>
        <v>1.0029760598604931</v>
      </c>
      <c r="I3510" s="4">
        <f t="shared" si="662"/>
        <v>15495.883323637638</v>
      </c>
      <c r="J3510" s="25">
        <f t="shared" si="657"/>
        <v>13416.573432672714</v>
      </c>
      <c r="K3510" s="15">
        <f t="shared" si="663"/>
        <v>13456.50195833105</v>
      </c>
      <c r="L3510" s="36">
        <f t="shared" si="664"/>
        <v>2085.4980416689505</v>
      </c>
      <c r="M3510" s="36">
        <f t="shared" si="665"/>
        <v>2085.4980416689505</v>
      </c>
      <c r="N3510" s="36">
        <f t="shared" si="666"/>
        <v>0.13418466359985526</v>
      </c>
      <c r="O3510" s="36">
        <f t="shared" si="667"/>
        <v>4349302.0818050271</v>
      </c>
      <c r="P3510" s="35">
        <f t="shared" si="658"/>
        <v>4349302.0818050271</v>
      </c>
    </row>
    <row r="3511" spans="1:16" x14ac:dyDescent="0.4">
      <c r="A3511" s="1">
        <v>3510</v>
      </c>
      <c r="B3511" s="21">
        <v>43323</v>
      </c>
      <c r="C3511" s="43">
        <v>2</v>
      </c>
      <c r="D3511" s="23">
        <v>15781</v>
      </c>
      <c r="E3511" s="25">
        <f t="shared" si="659"/>
        <v>14380.25</v>
      </c>
      <c r="F3511" s="25">
        <f t="shared" si="660"/>
        <v>14456.375</v>
      </c>
      <c r="G3511" s="25">
        <f t="shared" si="661"/>
        <v>1.0916291255587933</v>
      </c>
      <c r="H3511" s="25">
        <f t="shared" si="656"/>
        <v>0.99962528745511148</v>
      </c>
      <c r="I3511" s="4">
        <f t="shared" si="662"/>
        <v>15786.915555303667</v>
      </c>
      <c r="J3511" s="25">
        <f t="shared" si="657"/>
        <v>13416.889852699635</v>
      </c>
      <c r="K3511" s="15">
        <f t="shared" si="663"/>
        <v>13411.862375758441</v>
      </c>
      <c r="L3511" s="36">
        <f t="shared" si="664"/>
        <v>2369.137624241559</v>
      </c>
      <c r="M3511" s="36">
        <f t="shared" si="665"/>
        <v>2369.137624241559</v>
      </c>
      <c r="N3511" s="36">
        <f t="shared" si="666"/>
        <v>0.15012595046204671</v>
      </c>
      <c r="O3511" s="36">
        <f t="shared" si="667"/>
        <v>5612813.0825969381</v>
      </c>
      <c r="P3511" s="35">
        <f t="shared" si="658"/>
        <v>5612813.0825969381</v>
      </c>
    </row>
    <row r="3512" spans="1:16" x14ac:dyDescent="0.4">
      <c r="A3512" s="1">
        <v>3511</v>
      </c>
      <c r="B3512" s="21">
        <v>43324</v>
      </c>
      <c r="C3512" s="43">
        <v>3</v>
      </c>
      <c r="D3512" s="23">
        <v>14261</v>
      </c>
      <c r="E3512" s="25">
        <f t="shared" si="659"/>
        <v>14532.5</v>
      </c>
      <c r="F3512" s="25">
        <f t="shared" si="660"/>
        <v>14389.125</v>
      </c>
      <c r="G3512" s="25">
        <f t="shared" si="661"/>
        <v>0.99109570595849295</v>
      </c>
      <c r="H3512" s="25">
        <f t="shared" si="656"/>
        <v>0.99623085886831275</v>
      </c>
      <c r="I3512" s="4">
        <f t="shared" si="662"/>
        <v>14314.955086012948</v>
      </c>
      <c r="J3512" s="25">
        <f t="shared" si="657"/>
        <v>13417.206272726555</v>
      </c>
      <c r="K3512" s="15">
        <f t="shared" si="663"/>
        <v>13366.634928691688</v>
      </c>
      <c r="L3512" s="36">
        <f t="shared" si="664"/>
        <v>894.3650713083116</v>
      </c>
      <c r="M3512" s="36">
        <f t="shared" si="665"/>
        <v>894.3650713083116</v>
      </c>
      <c r="N3512" s="36">
        <f t="shared" si="666"/>
        <v>6.2714050298598389E-2</v>
      </c>
      <c r="O3512" s="36">
        <f t="shared" si="667"/>
        <v>799888.88077632128</v>
      </c>
      <c r="P3512" s="35">
        <f t="shared" si="658"/>
        <v>799888.88077632128</v>
      </c>
    </row>
    <row r="3513" spans="1:16" x14ac:dyDescent="0.4">
      <c r="A3513" s="1">
        <v>3512</v>
      </c>
      <c r="B3513" s="21">
        <v>43325</v>
      </c>
      <c r="C3513" s="43">
        <v>4</v>
      </c>
      <c r="D3513" s="23">
        <v>12546</v>
      </c>
      <c r="E3513" s="25">
        <f t="shared" si="659"/>
        <v>14245.75</v>
      </c>
      <c r="F3513" s="25">
        <f t="shared" si="660"/>
        <v>14096.5</v>
      </c>
      <c r="G3513" s="25">
        <f t="shared" si="661"/>
        <v>0.89000815805341749</v>
      </c>
      <c r="H3513" s="25">
        <f t="shared" si="656"/>
        <v>1.0011677938160828</v>
      </c>
      <c r="I3513" s="4">
        <f t="shared" si="662"/>
        <v>12531.36594833846</v>
      </c>
      <c r="J3513" s="25">
        <f t="shared" si="657"/>
        <v>13417.522692753475</v>
      </c>
      <c r="K3513" s="15">
        <f t="shared" si="663"/>
        <v>13433.191592781222</v>
      </c>
      <c r="L3513" s="36">
        <f t="shared" si="664"/>
        <v>-887.19159278122243</v>
      </c>
      <c r="M3513" s="36">
        <f t="shared" si="665"/>
        <v>887.19159278122243</v>
      </c>
      <c r="N3513" s="36">
        <f t="shared" si="666"/>
        <v>7.0715095869697306E-2</v>
      </c>
      <c r="O3513" s="36">
        <f t="shared" si="667"/>
        <v>787108.92230168241</v>
      </c>
      <c r="P3513" s="35">
        <f t="shared" si="658"/>
        <v>787108.92230168241</v>
      </c>
    </row>
    <row r="3514" spans="1:16" x14ac:dyDescent="0.4">
      <c r="A3514" s="1">
        <v>3513</v>
      </c>
      <c r="B3514" s="21">
        <v>43326</v>
      </c>
      <c r="C3514" s="43">
        <v>1</v>
      </c>
      <c r="D3514" s="23">
        <v>14395</v>
      </c>
      <c r="E3514" s="25">
        <f t="shared" si="659"/>
        <v>13947.25</v>
      </c>
      <c r="F3514" s="25">
        <f t="shared" si="660"/>
        <v>13432.125</v>
      </c>
      <c r="G3514" s="25">
        <f t="shared" si="661"/>
        <v>1.0716844877485878</v>
      </c>
      <c r="H3514" s="25">
        <f t="shared" si="656"/>
        <v>1.0029760598604931</v>
      </c>
      <c r="I3514" s="4">
        <f t="shared" si="662"/>
        <v>14352.286735540072</v>
      </c>
      <c r="J3514" s="25">
        <f t="shared" si="657"/>
        <v>13417.839112780397</v>
      </c>
      <c r="K3514" s="15">
        <f t="shared" si="663"/>
        <v>13457.771405178497</v>
      </c>
      <c r="L3514" s="36">
        <f t="shared" si="664"/>
        <v>937.22859482150307</v>
      </c>
      <c r="M3514" s="36">
        <f t="shared" si="665"/>
        <v>937.22859482150307</v>
      </c>
      <c r="N3514" s="36">
        <f t="shared" si="666"/>
        <v>6.5107926003577843E-2</v>
      </c>
      <c r="O3514" s="36">
        <f t="shared" si="667"/>
        <v>878397.43895108916</v>
      </c>
      <c r="P3514" s="35">
        <f t="shared" si="658"/>
        <v>878397.43895108916</v>
      </c>
    </row>
    <row r="3515" spans="1:16" x14ac:dyDescent="0.4">
      <c r="A3515" s="1">
        <v>3514</v>
      </c>
      <c r="B3515" s="21">
        <v>43327</v>
      </c>
      <c r="C3515" s="43">
        <v>2</v>
      </c>
      <c r="D3515" s="23">
        <v>14587</v>
      </c>
      <c r="E3515" s="25">
        <f t="shared" si="659"/>
        <v>12917</v>
      </c>
      <c r="F3515" s="25">
        <f t="shared" si="660"/>
        <v>13148.375</v>
      </c>
      <c r="G3515" s="25">
        <f t="shared" si="661"/>
        <v>1.1094146615076008</v>
      </c>
      <c r="H3515" s="25">
        <f t="shared" si="656"/>
        <v>0.99962528745511148</v>
      </c>
      <c r="I3515" s="4">
        <f t="shared" si="662"/>
        <v>14592.467980813295</v>
      </c>
      <c r="J3515" s="25">
        <f t="shared" si="657"/>
        <v>13418.155532807317</v>
      </c>
      <c r="K3515" s="15">
        <f t="shared" si="663"/>
        <v>13413.127581599909</v>
      </c>
      <c r="L3515" s="36">
        <f t="shared" si="664"/>
        <v>1173.8724184000912</v>
      </c>
      <c r="M3515" s="36">
        <f t="shared" si="665"/>
        <v>1173.8724184000912</v>
      </c>
      <c r="N3515" s="36">
        <f t="shared" si="666"/>
        <v>8.047387525879833E-2</v>
      </c>
      <c r="O3515" s="36">
        <f t="shared" si="667"/>
        <v>1377976.4546804787</v>
      </c>
      <c r="P3515" s="35">
        <f t="shared" si="658"/>
        <v>1377976.4546804787</v>
      </c>
    </row>
    <row r="3516" spans="1:16" x14ac:dyDescent="0.4">
      <c r="A3516" s="1">
        <v>3515</v>
      </c>
      <c r="B3516" s="21">
        <v>43328</v>
      </c>
      <c r="C3516" s="43">
        <v>3</v>
      </c>
      <c r="D3516" s="23">
        <v>10140</v>
      </c>
      <c r="E3516" s="25">
        <f t="shared" si="659"/>
        <v>13379.75</v>
      </c>
      <c r="F3516" s="25">
        <f t="shared" si="660"/>
        <v>13443.875</v>
      </c>
      <c r="G3516" s="25">
        <f t="shared" si="661"/>
        <v>0.75424682243772723</v>
      </c>
      <c r="H3516" s="25">
        <f t="shared" si="656"/>
        <v>0.99623085886831275</v>
      </c>
      <c r="I3516" s="4">
        <f t="shared" si="662"/>
        <v>10178.363689234366</v>
      </c>
      <c r="J3516" s="25">
        <f t="shared" si="657"/>
        <v>13418.471952834239</v>
      </c>
      <c r="K3516" s="15">
        <f t="shared" si="663"/>
        <v>13367.895838272419</v>
      </c>
      <c r="L3516" s="36">
        <f t="shared" si="664"/>
        <v>-3227.8958382724195</v>
      </c>
      <c r="M3516" s="36">
        <f t="shared" si="665"/>
        <v>3227.8958382724195</v>
      </c>
      <c r="N3516" s="36">
        <f t="shared" si="666"/>
        <v>0.31833292290655024</v>
      </c>
      <c r="O3516" s="36">
        <f t="shared" si="667"/>
        <v>10419311.542736406</v>
      </c>
      <c r="P3516" s="35">
        <f t="shared" si="658"/>
        <v>10419311.542736406</v>
      </c>
    </row>
    <row r="3517" spans="1:16" x14ac:dyDescent="0.4">
      <c r="A3517" s="1">
        <v>3516</v>
      </c>
      <c r="B3517" s="21">
        <v>43329</v>
      </c>
      <c r="C3517" s="43">
        <v>4</v>
      </c>
      <c r="D3517" s="23">
        <v>14397</v>
      </c>
      <c r="E3517" s="25">
        <f t="shared" si="659"/>
        <v>13508</v>
      </c>
      <c r="F3517" s="25">
        <f t="shared" si="660"/>
        <v>13416.375</v>
      </c>
      <c r="G3517" s="25">
        <f t="shared" si="661"/>
        <v>1.0730916510607373</v>
      </c>
      <c r="H3517" s="25">
        <f t="shared" si="656"/>
        <v>1.0011677938160828</v>
      </c>
      <c r="I3517" s="4">
        <f t="shared" si="662"/>
        <v>14380.206883327659</v>
      </c>
      <c r="J3517" s="25">
        <f t="shared" si="657"/>
        <v>13418.78837286116</v>
      </c>
      <c r="K3517" s="15">
        <f t="shared" si="663"/>
        <v>13434.458750942311</v>
      </c>
      <c r="L3517" s="36">
        <f t="shared" si="664"/>
        <v>962.54124905768913</v>
      </c>
      <c r="M3517" s="36">
        <f t="shared" si="665"/>
        <v>962.54124905768913</v>
      </c>
      <c r="N3517" s="36">
        <f t="shared" si="666"/>
        <v>6.6857070852100381E-2</v>
      </c>
      <c r="O3517" s="36">
        <f t="shared" si="667"/>
        <v>926485.65613753628</v>
      </c>
      <c r="P3517" s="35">
        <f t="shared" si="658"/>
        <v>926485.65613753628</v>
      </c>
    </row>
    <row r="3518" spans="1:16" x14ac:dyDescent="0.4">
      <c r="A3518" s="1">
        <v>3517</v>
      </c>
      <c r="B3518" s="21">
        <v>43330</v>
      </c>
      <c r="C3518" s="43">
        <v>1</v>
      </c>
      <c r="D3518" s="23">
        <v>14908</v>
      </c>
      <c r="E3518" s="25">
        <f t="shared" si="659"/>
        <v>13324.75</v>
      </c>
      <c r="F3518" s="25">
        <f t="shared" si="660"/>
        <v>13696.75</v>
      </c>
      <c r="G3518" s="25">
        <f t="shared" si="661"/>
        <v>1.0884333874824319</v>
      </c>
      <c r="H3518" s="25">
        <f t="shared" si="656"/>
        <v>1.0029760598604931</v>
      </c>
      <c r="I3518" s="4">
        <f t="shared" si="662"/>
        <v>14863.764546955985</v>
      </c>
      <c r="J3518" s="25">
        <f t="shared" si="657"/>
        <v>13419.10479288808</v>
      </c>
      <c r="K3518" s="15">
        <f t="shared" si="663"/>
        <v>13459.040852025944</v>
      </c>
      <c r="L3518" s="36">
        <f t="shared" si="664"/>
        <v>1448.9591479740557</v>
      </c>
      <c r="M3518" s="36">
        <f t="shared" si="665"/>
        <v>1448.9591479740557</v>
      </c>
      <c r="N3518" s="36">
        <f t="shared" si="666"/>
        <v>9.7193396027237436E-2</v>
      </c>
      <c r="O3518" s="36">
        <f t="shared" si="667"/>
        <v>2099482.6124977013</v>
      </c>
      <c r="P3518" s="35">
        <f t="shared" si="658"/>
        <v>2099482.6124977013</v>
      </c>
    </row>
    <row r="3519" spans="1:16" x14ac:dyDescent="0.4">
      <c r="A3519" s="1">
        <v>3518</v>
      </c>
      <c r="B3519" s="21">
        <v>43331</v>
      </c>
      <c r="C3519" s="43">
        <v>2</v>
      </c>
      <c r="D3519" s="23">
        <v>13854</v>
      </c>
      <c r="E3519" s="25">
        <f t="shared" si="659"/>
        <v>14068.75</v>
      </c>
      <c r="F3519" s="25">
        <f t="shared" si="660"/>
        <v>14236.375</v>
      </c>
      <c r="G3519" s="25">
        <f t="shared" si="661"/>
        <v>0.97314098567928986</v>
      </c>
      <c r="H3519" s="25">
        <f t="shared" si="656"/>
        <v>0.99962528745511148</v>
      </c>
      <c r="I3519" s="4">
        <f t="shared" si="662"/>
        <v>13859.193213559154</v>
      </c>
      <c r="J3519" s="25">
        <f t="shared" si="657"/>
        <v>13419.421212915002</v>
      </c>
      <c r="K3519" s="15">
        <f t="shared" si="663"/>
        <v>13414.39278744138</v>
      </c>
      <c r="L3519" s="36">
        <f t="shared" si="664"/>
        <v>439.60721255861972</v>
      </c>
      <c r="M3519" s="36">
        <f t="shared" si="665"/>
        <v>439.60721255861972</v>
      </c>
      <c r="N3519" s="36">
        <f t="shared" si="666"/>
        <v>3.1731428652996947E-2</v>
      </c>
      <c r="O3519" s="36">
        <f t="shared" si="667"/>
        <v>193254.50133355946</v>
      </c>
      <c r="P3519" s="35">
        <f t="shared" si="658"/>
        <v>193254.50133355946</v>
      </c>
    </row>
    <row r="3520" spans="1:16" x14ac:dyDescent="0.4">
      <c r="A3520" s="1">
        <v>3519</v>
      </c>
      <c r="B3520" s="21">
        <v>43332</v>
      </c>
      <c r="C3520" s="43">
        <v>3</v>
      </c>
      <c r="D3520" s="23">
        <v>13116</v>
      </c>
      <c r="E3520" s="25">
        <f t="shared" si="659"/>
        <v>14404</v>
      </c>
      <c r="F3520" s="25">
        <f t="shared" si="660"/>
        <v>14572.875</v>
      </c>
      <c r="G3520" s="25">
        <f t="shared" si="661"/>
        <v>0.90002830601374129</v>
      </c>
      <c r="H3520" s="25">
        <f t="shared" si="656"/>
        <v>0.99623085886831275</v>
      </c>
      <c r="I3520" s="4">
        <f t="shared" si="662"/>
        <v>13165.623091518533</v>
      </c>
      <c r="J3520" s="25">
        <f t="shared" si="657"/>
        <v>13419.737632941922</v>
      </c>
      <c r="K3520" s="15">
        <f t="shared" si="663"/>
        <v>13369.156747853149</v>
      </c>
      <c r="L3520" s="36">
        <f t="shared" si="664"/>
        <v>-253.15674785314877</v>
      </c>
      <c r="M3520" s="36">
        <f t="shared" si="665"/>
        <v>253.15674785314877</v>
      </c>
      <c r="N3520" s="36">
        <f t="shared" si="666"/>
        <v>1.9301368393805182E-2</v>
      </c>
      <c r="O3520" s="36">
        <f t="shared" si="667"/>
        <v>64088.338983582747</v>
      </c>
      <c r="P3520" s="35">
        <f t="shared" si="658"/>
        <v>64088.338983582747</v>
      </c>
    </row>
    <row r="3521" spans="1:16" x14ac:dyDescent="0.4">
      <c r="A3521" s="1">
        <v>3520</v>
      </c>
      <c r="B3521" s="21">
        <v>43333</v>
      </c>
      <c r="C3521" s="43">
        <v>4</v>
      </c>
      <c r="D3521" s="23">
        <v>15738</v>
      </c>
      <c r="E3521" s="25">
        <f t="shared" si="659"/>
        <v>14741.75</v>
      </c>
      <c r="F3521" s="25">
        <f t="shared" si="660"/>
        <v>14640.875</v>
      </c>
      <c r="G3521" s="25">
        <f t="shared" si="661"/>
        <v>1.0749357534983395</v>
      </c>
      <c r="H3521" s="25">
        <f t="shared" si="656"/>
        <v>1.0011677938160828</v>
      </c>
      <c r="I3521" s="4">
        <f t="shared" si="662"/>
        <v>15719.642698465701</v>
      </c>
      <c r="J3521" s="25">
        <f t="shared" si="657"/>
        <v>13420.054052968842</v>
      </c>
      <c r="K3521" s="15">
        <f t="shared" si="663"/>
        <v>13435.725909103396</v>
      </c>
      <c r="L3521" s="36">
        <f t="shared" si="664"/>
        <v>2302.2740908966043</v>
      </c>
      <c r="M3521" s="36">
        <f t="shared" si="665"/>
        <v>2302.2740908966043</v>
      </c>
      <c r="N3521" s="36">
        <f t="shared" si="666"/>
        <v>0.14628758996674318</v>
      </c>
      <c r="O3521" s="36">
        <f t="shared" si="667"/>
        <v>5300465.9896137863</v>
      </c>
      <c r="P3521" s="35">
        <f t="shared" si="658"/>
        <v>5300465.9896137863</v>
      </c>
    </row>
    <row r="3522" spans="1:16" x14ac:dyDescent="0.4">
      <c r="A3522" s="1">
        <v>3521</v>
      </c>
      <c r="B3522" s="21">
        <v>43334</v>
      </c>
      <c r="C3522" s="43">
        <v>1</v>
      </c>
      <c r="D3522" s="23">
        <v>16259</v>
      </c>
      <c r="E3522" s="25">
        <f t="shared" si="659"/>
        <v>14540</v>
      </c>
      <c r="F3522" s="25">
        <f t="shared" si="660"/>
        <v>14893.75</v>
      </c>
      <c r="G3522" s="25">
        <f t="shared" si="661"/>
        <v>1.0916659672681495</v>
      </c>
      <c r="H3522" s="25">
        <f t="shared" ref="H3522:H3585" si="668">VLOOKUP(C3522,$Q$38:$S$42,3,FALSE)</f>
        <v>1.0029760598604931</v>
      </c>
      <c r="I3522" s="4">
        <f t="shared" si="662"/>
        <v>16210.755820294966</v>
      </c>
      <c r="J3522" s="25">
        <f t="shared" si="657"/>
        <v>13420.370472995764</v>
      </c>
      <c r="K3522" s="15">
        <f t="shared" si="663"/>
        <v>13460.310298873394</v>
      </c>
      <c r="L3522" s="36">
        <f t="shared" si="664"/>
        <v>2798.6897011266065</v>
      </c>
      <c r="M3522" s="36">
        <f t="shared" si="665"/>
        <v>2798.6897011266065</v>
      </c>
      <c r="N3522" s="36">
        <f t="shared" si="666"/>
        <v>0.17213172403755497</v>
      </c>
      <c r="O3522" s="36">
        <f t="shared" si="667"/>
        <v>7832664.0431921333</v>
      </c>
      <c r="P3522" s="35">
        <f t="shared" si="658"/>
        <v>7832664.0431921333</v>
      </c>
    </row>
    <row r="3523" spans="1:16" x14ac:dyDescent="0.4">
      <c r="A3523" s="1">
        <v>3522</v>
      </c>
      <c r="B3523" s="21">
        <v>43335</v>
      </c>
      <c r="C3523" s="43">
        <v>2</v>
      </c>
      <c r="D3523" s="23">
        <v>13047</v>
      </c>
      <c r="E3523" s="25">
        <f t="shared" si="659"/>
        <v>15247.5</v>
      </c>
      <c r="F3523" s="25">
        <f t="shared" si="660"/>
        <v>15220.625</v>
      </c>
      <c r="G3523" s="25">
        <f t="shared" si="661"/>
        <v>0.85719213238615366</v>
      </c>
      <c r="H3523" s="25">
        <f t="shared" si="668"/>
        <v>0.99962528745511148</v>
      </c>
      <c r="I3523" s="4">
        <f t="shared" si="662"/>
        <v>13051.890707182496</v>
      </c>
      <c r="J3523" s="25">
        <f t="shared" ref="J3523:J3586" si="669">INTERCEPT($I$2:$I$3896,$A$2:$A$3896)+SLOPE($I$2:$I$3896,$A$2:$A$3896)*A3523</f>
        <v>13420.686893022685</v>
      </c>
      <c r="K3523" s="15">
        <f t="shared" si="663"/>
        <v>13415.657993282848</v>
      </c>
      <c r="L3523" s="36">
        <f t="shared" si="664"/>
        <v>-368.65799328284811</v>
      </c>
      <c r="M3523" s="36">
        <f t="shared" si="665"/>
        <v>368.65799328284811</v>
      </c>
      <c r="N3523" s="36">
        <f t="shared" si="666"/>
        <v>2.8256150324430757E-2</v>
      </c>
      <c r="O3523" s="36">
        <f t="shared" si="667"/>
        <v>135908.71601133648</v>
      </c>
      <c r="P3523" s="35">
        <f t="shared" ref="P3523:P3586" si="670">(D3523-K3523)^2</f>
        <v>135908.71601133648</v>
      </c>
    </row>
    <row r="3524" spans="1:16" x14ac:dyDescent="0.4">
      <c r="A3524" s="1">
        <v>3523</v>
      </c>
      <c r="B3524" s="21">
        <v>43336</v>
      </c>
      <c r="C3524" s="43">
        <v>3</v>
      </c>
      <c r="D3524" s="23">
        <v>15946</v>
      </c>
      <c r="E3524" s="25">
        <f t="shared" si="659"/>
        <v>15193.75</v>
      </c>
      <c r="F3524" s="25">
        <f t="shared" si="660"/>
        <v>14894.375</v>
      </c>
      <c r="G3524" s="25">
        <f t="shared" si="661"/>
        <v>1.0706055138265285</v>
      </c>
      <c r="H3524" s="25">
        <f t="shared" si="668"/>
        <v>0.99623085886831275</v>
      </c>
      <c r="I3524" s="4">
        <f t="shared" si="662"/>
        <v>16006.330117212148</v>
      </c>
      <c r="J3524" s="25">
        <f t="shared" si="669"/>
        <v>13421.003313049605</v>
      </c>
      <c r="K3524" s="15">
        <f t="shared" si="663"/>
        <v>13370.417657433878</v>
      </c>
      <c r="L3524" s="36">
        <f t="shared" si="664"/>
        <v>2575.582342566122</v>
      </c>
      <c r="M3524" s="36">
        <f t="shared" si="665"/>
        <v>2575.582342566122</v>
      </c>
      <c r="N3524" s="36">
        <f t="shared" si="666"/>
        <v>0.16151902311339031</v>
      </c>
      <c r="O3524" s="36">
        <f t="shared" si="667"/>
        <v>6633624.4033383923</v>
      </c>
      <c r="P3524" s="35">
        <f t="shared" si="670"/>
        <v>6633624.4033383923</v>
      </c>
    </row>
    <row r="3525" spans="1:16" x14ac:dyDescent="0.4">
      <c r="A3525" s="1">
        <v>3524</v>
      </c>
      <c r="B3525" s="21">
        <v>43337</v>
      </c>
      <c r="C3525" s="43">
        <v>4</v>
      </c>
      <c r="D3525" s="23">
        <v>15523</v>
      </c>
      <c r="E3525" s="25">
        <f t="shared" ref="E3525:E3588" si="671">AVERAGE(D3523:D3526)</f>
        <v>14595</v>
      </c>
      <c r="F3525" s="25">
        <f t="shared" ref="F3525:F3588" si="672">AVERAGE(E3525:E3526)</f>
        <v>14539</v>
      </c>
      <c r="G3525" s="25">
        <f t="shared" si="661"/>
        <v>1.0676800330146503</v>
      </c>
      <c r="H3525" s="25">
        <f t="shared" si="668"/>
        <v>1.0011677938160828</v>
      </c>
      <c r="I3525" s="4">
        <f t="shared" si="662"/>
        <v>15504.893481273546</v>
      </c>
      <c r="J3525" s="25">
        <f t="shared" si="669"/>
        <v>13421.319733076527</v>
      </c>
      <c r="K3525" s="15">
        <f t="shared" si="663"/>
        <v>13436.993067264484</v>
      </c>
      <c r="L3525" s="36">
        <f t="shared" si="664"/>
        <v>2086.0069327355159</v>
      </c>
      <c r="M3525" s="36">
        <f t="shared" si="665"/>
        <v>2086.0069327355159</v>
      </c>
      <c r="N3525" s="36">
        <f t="shared" si="666"/>
        <v>0.13438168735009443</v>
      </c>
      <c r="O3525" s="36">
        <f t="shared" si="667"/>
        <v>4351424.9234206351</v>
      </c>
      <c r="P3525" s="35">
        <f t="shared" si="670"/>
        <v>4351424.9234206351</v>
      </c>
    </row>
    <row r="3526" spans="1:16" x14ac:dyDescent="0.4">
      <c r="A3526" s="1">
        <v>3525</v>
      </c>
      <c r="B3526" s="21">
        <v>43338</v>
      </c>
      <c r="C3526" s="43">
        <v>1</v>
      </c>
      <c r="D3526" s="23">
        <v>13864</v>
      </c>
      <c r="E3526" s="25">
        <f t="shared" si="671"/>
        <v>14483</v>
      </c>
      <c r="F3526" s="25">
        <f t="shared" si="672"/>
        <v>14406</v>
      </c>
      <c r="G3526" s="25">
        <f t="shared" si="661"/>
        <v>0.9623767874496737</v>
      </c>
      <c r="H3526" s="25">
        <f t="shared" si="668"/>
        <v>1.0029760598604931</v>
      </c>
      <c r="I3526" s="4">
        <f t="shared" si="662"/>
        <v>13822.862334249918</v>
      </c>
      <c r="J3526" s="25">
        <f t="shared" si="669"/>
        <v>13421.636153103447</v>
      </c>
      <c r="K3526" s="15">
        <f t="shared" si="663"/>
        <v>13461.579745720841</v>
      </c>
      <c r="L3526" s="36">
        <f t="shared" si="664"/>
        <v>402.42025427915905</v>
      </c>
      <c r="M3526" s="36">
        <f t="shared" si="665"/>
        <v>402.42025427915905</v>
      </c>
      <c r="N3526" s="36">
        <f t="shared" si="666"/>
        <v>2.9026273390014356E-2</v>
      </c>
      <c r="O3526" s="36">
        <f t="shared" si="667"/>
        <v>161942.06105410302</v>
      </c>
      <c r="P3526" s="35">
        <f t="shared" si="670"/>
        <v>161942.06105410302</v>
      </c>
    </row>
    <row r="3527" spans="1:16" x14ac:dyDescent="0.4">
      <c r="A3527" s="1">
        <v>3526</v>
      </c>
      <c r="B3527" s="21">
        <v>43339</v>
      </c>
      <c r="C3527" s="43">
        <v>2</v>
      </c>
      <c r="D3527" s="23">
        <v>12599</v>
      </c>
      <c r="E3527" s="25">
        <f t="shared" si="671"/>
        <v>14329</v>
      </c>
      <c r="F3527" s="25">
        <f t="shared" si="672"/>
        <v>14360</v>
      </c>
      <c r="G3527" s="25">
        <f t="shared" si="661"/>
        <v>0.87736768802228415</v>
      </c>
      <c r="H3527" s="25">
        <f t="shared" si="668"/>
        <v>0.99962528745511148</v>
      </c>
      <c r="I3527" s="4">
        <f t="shared" si="662"/>
        <v>12603.722773035353</v>
      </c>
      <c r="J3527" s="25">
        <f t="shared" si="669"/>
        <v>13421.952573130369</v>
      </c>
      <c r="K3527" s="15">
        <f t="shared" si="663"/>
        <v>13416.923199124318</v>
      </c>
      <c r="L3527" s="36">
        <f t="shared" si="664"/>
        <v>-817.92319912431776</v>
      </c>
      <c r="M3527" s="36">
        <f t="shared" si="665"/>
        <v>817.92319912431776</v>
      </c>
      <c r="N3527" s="36">
        <f t="shared" si="666"/>
        <v>6.4919691969546611E-2</v>
      </c>
      <c r="O3527" s="36">
        <f t="shared" si="667"/>
        <v>668998.35966575833</v>
      </c>
      <c r="P3527" s="35">
        <f t="shared" si="670"/>
        <v>668998.35966575833</v>
      </c>
    </row>
    <row r="3528" spans="1:16" x14ac:dyDescent="0.4">
      <c r="A3528" s="1">
        <v>3527</v>
      </c>
      <c r="B3528" s="21">
        <v>43340</v>
      </c>
      <c r="C3528" s="43">
        <v>3</v>
      </c>
      <c r="D3528" s="23">
        <v>15330</v>
      </c>
      <c r="E3528" s="25">
        <f t="shared" si="671"/>
        <v>14391</v>
      </c>
      <c r="F3528" s="25">
        <f t="shared" si="672"/>
        <v>14244.875</v>
      </c>
      <c r="G3528" s="25">
        <f t="shared" si="661"/>
        <v>1.0761765196254793</v>
      </c>
      <c r="H3528" s="25">
        <f t="shared" si="668"/>
        <v>0.99623085886831275</v>
      </c>
      <c r="I3528" s="4">
        <f t="shared" si="662"/>
        <v>15387.999542008167</v>
      </c>
      <c r="J3528" s="25">
        <f t="shared" si="669"/>
        <v>13422.26899315729</v>
      </c>
      <c r="K3528" s="15">
        <f t="shared" si="663"/>
        <v>13371.678567014609</v>
      </c>
      <c r="L3528" s="36">
        <f t="shared" si="664"/>
        <v>1958.3214329853909</v>
      </c>
      <c r="M3528" s="36">
        <f t="shared" si="665"/>
        <v>1958.3214329853909</v>
      </c>
      <c r="N3528" s="36">
        <f t="shared" si="666"/>
        <v>0.12774438571333274</v>
      </c>
      <c r="O3528" s="36">
        <f t="shared" si="667"/>
        <v>3835022.8348899549</v>
      </c>
      <c r="P3528" s="35">
        <f t="shared" si="670"/>
        <v>3835022.8348899549</v>
      </c>
    </row>
    <row r="3529" spans="1:16" x14ac:dyDescent="0.4">
      <c r="A3529" s="1">
        <v>3528</v>
      </c>
      <c r="B3529" s="21">
        <v>43341</v>
      </c>
      <c r="C3529" s="43">
        <v>4</v>
      </c>
      <c r="D3529" s="23">
        <v>15771</v>
      </c>
      <c r="E3529" s="25">
        <f t="shared" si="671"/>
        <v>14098.75</v>
      </c>
      <c r="F3529" s="25">
        <f t="shared" si="672"/>
        <v>14461.625</v>
      </c>
      <c r="G3529" s="25">
        <f t="shared" si="661"/>
        <v>1.0905413464946021</v>
      </c>
      <c r="H3529" s="25">
        <f t="shared" si="668"/>
        <v>1.0011677938160828</v>
      </c>
      <c r="I3529" s="4">
        <f t="shared" si="662"/>
        <v>15752.604206220776</v>
      </c>
      <c r="J3529" s="25">
        <f t="shared" si="669"/>
        <v>13422.58541318421</v>
      </c>
      <c r="K3529" s="15">
        <f t="shared" si="663"/>
        <v>13438.260225425569</v>
      </c>
      <c r="L3529" s="36">
        <f t="shared" si="664"/>
        <v>2332.7397745744311</v>
      </c>
      <c r="M3529" s="36">
        <f t="shared" si="665"/>
        <v>2332.7397745744311</v>
      </c>
      <c r="N3529" s="36">
        <f t="shared" si="666"/>
        <v>0.14791324421878327</v>
      </c>
      <c r="O3529" s="36">
        <f t="shared" si="667"/>
        <v>5441674.8558815671</v>
      </c>
      <c r="P3529" s="35">
        <f t="shared" si="670"/>
        <v>5441674.8558815671</v>
      </c>
    </row>
    <row r="3530" spans="1:16" x14ac:dyDescent="0.4">
      <c r="A3530" s="1">
        <v>3529</v>
      </c>
      <c r="B3530" s="21">
        <v>43342</v>
      </c>
      <c r="C3530" s="43">
        <v>1</v>
      </c>
      <c r="D3530" s="23">
        <v>12695</v>
      </c>
      <c r="E3530" s="25">
        <f t="shared" si="671"/>
        <v>14824.5</v>
      </c>
      <c r="F3530" s="25">
        <f t="shared" si="672"/>
        <v>14761.375</v>
      </c>
      <c r="G3530" s="25">
        <f t="shared" si="661"/>
        <v>0.86001473439974252</v>
      </c>
      <c r="H3530" s="25">
        <f t="shared" si="668"/>
        <v>1.0029760598604931</v>
      </c>
      <c r="I3530" s="4">
        <f t="shared" si="662"/>
        <v>12657.331025194944</v>
      </c>
      <c r="J3530" s="25">
        <f t="shared" si="669"/>
        <v>13422.90183321113</v>
      </c>
      <c r="K3530" s="15">
        <f t="shared" si="663"/>
        <v>13462.849192568288</v>
      </c>
      <c r="L3530" s="36">
        <f t="shared" si="664"/>
        <v>-767.84919256828834</v>
      </c>
      <c r="M3530" s="36">
        <f t="shared" si="665"/>
        <v>767.84919256828834</v>
      </c>
      <c r="N3530" s="36">
        <f t="shared" si="666"/>
        <v>6.0484379091633581E-2</v>
      </c>
      <c r="O3530" s="36">
        <f t="shared" si="667"/>
        <v>589592.38252777234</v>
      </c>
      <c r="P3530" s="35">
        <f t="shared" si="670"/>
        <v>589592.38252777234</v>
      </c>
    </row>
    <row r="3531" spans="1:16" x14ac:dyDescent="0.4">
      <c r="A3531" s="1">
        <v>3530</v>
      </c>
      <c r="B3531" s="21">
        <v>43343</v>
      </c>
      <c r="C3531" s="43">
        <v>2</v>
      </c>
      <c r="D3531" s="23">
        <v>15502</v>
      </c>
      <c r="E3531" s="25">
        <f t="shared" si="671"/>
        <v>14698.25</v>
      </c>
      <c r="F3531" s="25">
        <f t="shared" si="672"/>
        <v>14370.375</v>
      </c>
      <c r="G3531" s="25">
        <f t="shared" si="661"/>
        <v>1.0787470751459165</v>
      </c>
      <c r="H3531" s="25">
        <f t="shared" si="668"/>
        <v>0.99962528745511148</v>
      </c>
      <c r="I3531" s="4">
        <f t="shared" si="662"/>
        <v>15507.810971314711</v>
      </c>
      <c r="J3531" s="25">
        <f t="shared" si="669"/>
        <v>13423.218253238052</v>
      </c>
      <c r="K3531" s="15">
        <f t="shared" si="663"/>
        <v>13418.188404965787</v>
      </c>
      <c r="L3531" s="36">
        <f t="shared" si="664"/>
        <v>2083.8115950342126</v>
      </c>
      <c r="M3531" s="36">
        <f t="shared" si="665"/>
        <v>2083.8115950342126</v>
      </c>
      <c r="N3531" s="36">
        <f t="shared" si="666"/>
        <v>0.13442211295537432</v>
      </c>
      <c r="O3531" s="36">
        <f t="shared" si="667"/>
        <v>4342270.7635990288</v>
      </c>
      <c r="P3531" s="35">
        <f t="shared" si="670"/>
        <v>4342270.7635990288</v>
      </c>
    </row>
    <row r="3532" spans="1:16" x14ac:dyDescent="0.4">
      <c r="A3532" s="1">
        <v>3531</v>
      </c>
      <c r="B3532" s="21">
        <v>43344</v>
      </c>
      <c r="C3532" s="43">
        <v>3</v>
      </c>
      <c r="D3532" s="23">
        <v>14825</v>
      </c>
      <c r="E3532" s="25">
        <f t="shared" si="671"/>
        <v>14042.5</v>
      </c>
      <c r="F3532" s="25">
        <f t="shared" si="672"/>
        <v>13954.375</v>
      </c>
      <c r="G3532" s="25">
        <f t="shared" si="661"/>
        <v>1.0623908272495186</v>
      </c>
      <c r="H3532" s="25">
        <f t="shared" si="668"/>
        <v>0.99623085886831275</v>
      </c>
      <c r="I3532" s="4">
        <f t="shared" si="662"/>
        <v>14881.08892434906</v>
      </c>
      <c r="J3532" s="25">
        <f t="shared" si="669"/>
        <v>13423.534673264972</v>
      </c>
      <c r="K3532" s="15">
        <f t="shared" si="663"/>
        <v>13372.93947659534</v>
      </c>
      <c r="L3532" s="36">
        <f t="shared" si="664"/>
        <v>1452.0605234046598</v>
      </c>
      <c r="M3532" s="36">
        <f t="shared" si="665"/>
        <v>1452.0605234046598</v>
      </c>
      <c r="N3532" s="36">
        <f t="shared" si="666"/>
        <v>9.7946746941292392E-2</v>
      </c>
      <c r="O3532" s="36">
        <f t="shared" si="667"/>
        <v>2108479.7636302146</v>
      </c>
      <c r="P3532" s="35">
        <f t="shared" si="670"/>
        <v>2108479.7636302146</v>
      </c>
    </row>
    <row r="3533" spans="1:16" x14ac:dyDescent="0.4">
      <c r="A3533" s="1">
        <v>3532</v>
      </c>
      <c r="B3533" s="21">
        <v>43345</v>
      </c>
      <c r="C3533" s="43">
        <v>4</v>
      </c>
      <c r="D3533" s="23">
        <v>13148</v>
      </c>
      <c r="E3533" s="25">
        <f t="shared" si="671"/>
        <v>13866.25</v>
      </c>
      <c r="F3533" s="25">
        <f t="shared" si="672"/>
        <v>13735.75</v>
      </c>
      <c r="G3533" s="25">
        <f t="shared" si="661"/>
        <v>0.95721019966146736</v>
      </c>
      <c r="H3533" s="25">
        <f t="shared" si="668"/>
        <v>1.0011677938160828</v>
      </c>
      <c r="I3533" s="4">
        <f t="shared" si="662"/>
        <v>13132.663756476491</v>
      </c>
      <c r="J3533" s="25">
        <f t="shared" si="669"/>
        <v>13423.851093291894</v>
      </c>
      <c r="K3533" s="15">
        <f t="shared" si="663"/>
        <v>13439.527383586657</v>
      </c>
      <c r="L3533" s="36">
        <f t="shared" si="664"/>
        <v>-291.52738358665738</v>
      </c>
      <c r="M3533" s="36">
        <f t="shared" si="665"/>
        <v>291.52738358665738</v>
      </c>
      <c r="N3533" s="36">
        <f t="shared" si="666"/>
        <v>2.2172755064394385E-2</v>
      </c>
      <c r="O3533" s="36">
        <f t="shared" si="667"/>
        <v>84988.215380882073</v>
      </c>
      <c r="P3533" s="35">
        <f t="shared" si="670"/>
        <v>84988.215380882073</v>
      </c>
    </row>
    <row r="3534" spans="1:16" x14ac:dyDescent="0.4">
      <c r="A3534" s="1">
        <v>3533</v>
      </c>
      <c r="B3534" s="21">
        <v>43346</v>
      </c>
      <c r="C3534" s="43">
        <v>1</v>
      </c>
      <c r="D3534" s="23">
        <v>11990</v>
      </c>
      <c r="E3534" s="25">
        <f t="shared" si="671"/>
        <v>13605.25</v>
      </c>
      <c r="F3534" s="25">
        <f t="shared" si="672"/>
        <v>13622.75</v>
      </c>
      <c r="G3534" s="25">
        <f t="shared" si="661"/>
        <v>0.88014534510286102</v>
      </c>
      <c r="H3534" s="25">
        <f t="shared" si="668"/>
        <v>1.0029760598604931</v>
      </c>
      <c r="I3534" s="4">
        <f t="shared" si="662"/>
        <v>11954.422921787111</v>
      </c>
      <c r="J3534" s="25">
        <f t="shared" si="669"/>
        <v>13424.167513318815</v>
      </c>
      <c r="K3534" s="15">
        <f t="shared" si="663"/>
        <v>13464.118639415738</v>
      </c>
      <c r="L3534" s="36">
        <f t="shared" si="664"/>
        <v>-1474.1186394157376</v>
      </c>
      <c r="M3534" s="36">
        <f t="shared" si="665"/>
        <v>1474.1186394157376</v>
      </c>
      <c r="N3534" s="36">
        <f t="shared" si="666"/>
        <v>0.12294567468021164</v>
      </c>
      <c r="O3534" s="36">
        <f t="shared" si="667"/>
        <v>2173025.7630729051</v>
      </c>
      <c r="P3534" s="35">
        <f t="shared" si="670"/>
        <v>2173025.7630729051</v>
      </c>
    </row>
    <row r="3535" spans="1:16" x14ac:dyDescent="0.4">
      <c r="A3535" s="1">
        <v>3534</v>
      </c>
      <c r="B3535" s="21">
        <v>43347</v>
      </c>
      <c r="C3535" s="43">
        <v>2</v>
      </c>
      <c r="D3535" s="23">
        <v>14458</v>
      </c>
      <c r="E3535" s="25">
        <f t="shared" si="671"/>
        <v>13640.25</v>
      </c>
      <c r="F3535" s="25">
        <f t="shared" si="672"/>
        <v>13515.125</v>
      </c>
      <c r="G3535" s="25">
        <f t="shared" si="661"/>
        <v>1.069764430591652</v>
      </c>
      <c r="H3535" s="25">
        <f t="shared" si="668"/>
        <v>0.99962528745511148</v>
      </c>
      <c r="I3535" s="4">
        <f t="shared" si="662"/>
        <v>14463.41962477539</v>
      </c>
      <c r="J3535" s="25">
        <f t="shared" si="669"/>
        <v>13424.483933345735</v>
      </c>
      <c r="K3535" s="15">
        <f t="shared" si="663"/>
        <v>13419.453610807255</v>
      </c>
      <c r="L3535" s="36">
        <f t="shared" si="664"/>
        <v>1038.5463891927448</v>
      </c>
      <c r="M3535" s="36">
        <f t="shared" si="665"/>
        <v>1038.5463891927448</v>
      </c>
      <c r="N3535" s="36">
        <f t="shared" si="666"/>
        <v>7.1831953879702912E-2</v>
      </c>
      <c r="O3535" s="36">
        <f t="shared" si="667"/>
        <v>1078578.6025052881</v>
      </c>
      <c r="P3535" s="35">
        <f t="shared" si="670"/>
        <v>1078578.6025052881</v>
      </c>
    </row>
    <row r="3536" spans="1:16" x14ac:dyDescent="0.4">
      <c r="A3536" s="1">
        <v>3535</v>
      </c>
      <c r="B3536" s="21">
        <v>43348</v>
      </c>
      <c r="C3536" s="43">
        <v>3</v>
      </c>
      <c r="D3536" s="23">
        <v>14965</v>
      </c>
      <c r="E3536" s="25">
        <f t="shared" si="671"/>
        <v>13390</v>
      </c>
      <c r="F3536" s="25">
        <f t="shared" si="672"/>
        <v>13806.125</v>
      </c>
      <c r="G3536" s="25">
        <f t="shared" si="661"/>
        <v>1.08393919365499</v>
      </c>
      <c r="H3536" s="25">
        <f t="shared" si="668"/>
        <v>0.99623085886831275</v>
      </c>
      <c r="I3536" s="4">
        <f t="shared" si="662"/>
        <v>15021.618600531783</v>
      </c>
      <c r="J3536" s="25">
        <f t="shared" si="669"/>
        <v>13424.800353372657</v>
      </c>
      <c r="K3536" s="15">
        <f t="shared" si="663"/>
        <v>13374.200386176071</v>
      </c>
      <c r="L3536" s="36">
        <f t="shared" si="664"/>
        <v>1590.7996138239287</v>
      </c>
      <c r="M3536" s="36">
        <f t="shared" si="665"/>
        <v>1590.7996138239287</v>
      </c>
      <c r="N3536" s="36">
        <f t="shared" si="666"/>
        <v>0.10630134405772995</v>
      </c>
      <c r="O3536" s="36">
        <f t="shared" si="667"/>
        <v>2530643.4113423605</v>
      </c>
      <c r="P3536" s="35">
        <f t="shared" si="670"/>
        <v>2530643.4113423605</v>
      </c>
    </row>
    <row r="3537" spans="1:16" x14ac:dyDescent="0.4">
      <c r="A3537" s="1">
        <v>3536</v>
      </c>
      <c r="B3537" s="21">
        <v>43349</v>
      </c>
      <c r="C3537" s="43">
        <v>4</v>
      </c>
      <c r="D3537" s="23">
        <v>12147</v>
      </c>
      <c r="E3537" s="25">
        <f t="shared" si="671"/>
        <v>14222.25</v>
      </c>
      <c r="F3537" s="25">
        <f t="shared" si="672"/>
        <v>14333.25</v>
      </c>
      <c r="G3537" s="25">
        <f t="shared" si="661"/>
        <v>0.84747004343048504</v>
      </c>
      <c r="H3537" s="25">
        <f t="shared" si="668"/>
        <v>1.0011677938160828</v>
      </c>
      <c r="I3537" s="4">
        <f t="shared" si="662"/>
        <v>12132.831354572554</v>
      </c>
      <c r="J3537" s="25">
        <f t="shared" si="669"/>
        <v>13425.116773399577</v>
      </c>
      <c r="K3537" s="15">
        <f t="shared" si="663"/>
        <v>13440.794541747742</v>
      </c>
      <c r="L3537" s="36">
        <f t="shared" si="664"/>
        <v>-1293.7945417477422</v>
      </c>
      <c r="M3537" s="36">
        <f t="shared" si="665"/>
        <v>1293.7945417477422</v>
      </c>
      <c r="N3537" s="36">
        <f t="shared" si="666"/>
        <v>0.10651144659156518</v>
      </c>
      <c r="O3537" s="36">
        <f t="shared" si="667"/>
        <v>1673904.3162562503</v>
      </c>
      <c r="P3537" s="35">
        <f t="shared" si="670"/>
        <v>1673904.3162562503</v>
      </c>
    </row>
    <row r="3538" spans="1:16" x14ac:dyDescent="0.4">
      <c r="A3538" s="1">
        <v>3537</v>
      </c>
      <c r="B3538" s="21">
        <v>43350</v>
      </c>
      <c r="C3538" s="43">
        <v>1</v>
      </c>
      <c r="D3538" s="23">
        <v>15319</v>
      </c>
      <c r="E3538" s="25">
        <f t="shared" si="671"/>
        <v>14444.25</v>
      </c>
      <c r="F3538" s="25">
        <f t="shared" si="672"/>
        <v>14269.625</v>
      </c>
      <c r="G3538" s="25">
        <f t="shared" si="661"/>
        <v>1.0735390733813959</v>
      </c>
      <c r="H3538" s="25">
        <f t="shared" si="668"/>
        <v>1.0029760598604931</v>
      </c>
      <c r="I3538" s="4">
        <f t="shared" si="662"/>
        <v>15273.545015751188</v>
      </c>
      <c r="J3538" s="25">
        <f t="shared" si="669"/>
        <v>13425.433193426497</v>
      </c>
      <c r="K3538" s="15">
        <f t="shared" si="663"/>
        <v>13465.388086263185</v>
      </c>
      <c r="L3538" s="36">
        <f t="shared" si="664"/>
        <v>1853.611913736815</v>
      </c>
      <c r="M3538" s="36">
        <f t="shared" si="665"/>
        <v>1853.611913736815</v>
      </c>
      <c r="N3538" s="36">
        <f t="shared" si="666"/>
        <v>0.12100084298823781</v>
      </c>
      <c r="O3538" s="36">
        <f t="shared" si="667"/>
        <v>3435877.1267470578</v>
      </c>
      <c r="P3538" s="35">
        <f t="shared" si="670"/>
        <v>3435877.1267470578</v>
      </c>
    </row>
    <row r="3539" spans="1:16" x14ac:dyDescent="0.4">
      <c r="A3539" s="1">
        <v>3538</v>
      </c>
      <c r="B3539" s="21">
        <v>43351</v>
      </c>
      <c r="C3539" s="43">
        <v>2</v>
      </c>
      <c r="D3539" s="23">
        <v>15346</v>
      </c>
      <c r="E3539" s="25">
        <f t="shared" si="671"/>
        <v>14095</v>
      </c>
      <c r="F3539" s="25">
        <f t="shared" si="672"/>
        <v>14117.25</v>
      </c>
      <c r="G3539" s="25">
        <f t="shared" si="661"/>
        <v>1.0870389063025732</v>
      </c>
      <c r="H3539" s="25">
        <f t="shared" si="668"/>
        <v>0.99962528745511148</v>
      </c>
      <c r="I3539" s="4">
        <f t="shared" si="662"/>
        <v>15351.752494245617</v>
      </c>
      <c r="J3539" s="25">
        <f t="shared" si="669"/>
        <v>13425.749613453419</v>
      </c>
      <c r="K3539" s="15">
        <f t="shared" si="663"/>
        <v>13420.718816648727</v>
      </c>
      <c r="L3539" s="36">
        <f t="shared" si="664"/>
        <v>1925.2811833512733</v>
      </c>
      <c r="M3539" s="36">
        <f t="shared" si="665"/>
        <v>1925.2811833512733</v>
      </c>
      <c r="N3539" s="36">
        <f t="shared" si="666"/>
        <v>0.12545817694195707</v>
      </c>
      <c r="O3539" s="36">
        <f t="shared" si="667"/>
        <v>3706707.6349664791</v>
      </c>
      <c r="P3539" s="35">
        <f t="shared" si="670"/>
        <v>3706707.6349664791</v>
      </c>
    </row>
    <row r="3540" spans="1:16" x14ac:dyDescent="0.4">
      <c r="A3540" s="1">
        <v>3539</v>
      </c>
      <c r="B3540" s="21">
        <v>43352</v>
      </c>
      <c r="C3540" s="43">
        <v>3</v>
      </c>
      <c r="D3540" s="23">
        <v>13568</v>
      </c>
      <c r="E3540" s="25">
        <f t="shared" si="671"/>
        <v>14139.5</v>
      </c>
      <c r="F3540" s="25">
        <f t="shared" si="672"/>
        <v>14038.25</v>
      </c>
      <c r="G3540" s="25">
        <f t="shared" si="661"/>
        <v>0.96650223496518439</v>
      </c>
      <c r="H3540" s="25">
        <f t="shared" si="668"/>
        <v>0.99623085886831275</v>
      </c>
      <c r="I3540" s="4">
        <f t="shared" si="662"/>
        <v>13619.333188908467</v>
      </c>
      <c r="J3540" s="25">
        <f t="shared" si="669"/>
        <v>13426.06603348034</v>
      </c>
      <c r="K3540" s="15">
        <f t="shared" si="663"/>
        <v>13375.461295756801</v>
      </c>
      <c r="L3540" s="36">
        <f t="shared" si="664"/>
        <v>192.53870424319939</v>
      </c>
      <c r="M3540" s="36">
        <f t="shared" si="665"/>
        <v>192.53870424319939</v>
      </c>
      <c r="N3540" s="36">
        <f t="shared" si="666"/>
        <v>1.4190647423584861E-2</v>
      </c>
      <c r="O3540" s="36">
        <f t="shared" si="667"/>
        <v>37071.152631650206</v>
      </c>
      <c r="P3540" s="35">
        <f t="shared" si="670"/>
        <v>37071.152631650206</v>
      </c>
    </row>
    <row r="3541" spans="1:16" x14ac:dyDescent="0.4">
      <c r="A3541" s="1">
        <v>3540</v>
      </c>
      <c r="B3541" s="21">
        <v>43353</v>
      </c>
      <c r="C3541" s="43">
        <v>4</v>
      </c>
      <c r="D3541" s="23">
        <v>12325</v>
      </c>
      <c r="E3541" s="25">
        <f t="shared" si="671"/>
        <v>13937</v>
      </c>
      <c r="F3541" s="25">
        <f t="shared" si="672"/>
        <v>13837.625</v>
      </c>
      <c r="G3541" s="25">
        <f t="shared" si="661"/>
        <v>0.89068752766461012</v>
      </c>
      <c r="H3541" s="25">
        <f t="shared" si="668"/>
        <v>1.0011677938160828</v>
      </c>
      <c r="I3541" s="4">
        <f t="shared" si="662"/>
        <v>12310.623729736291</v>
      </c>
      <c r="J3541" s="25">
        <f t="shared" si="669"/>
        <v>13426.38245350726</v>
      </c>
      <c r="K3541" s="15">
        <f t="shared" si="663"/>
        <v>13442.061699908829</v>
      </c>
      <c r="L3541" s="36">
        <f t="shared" si="664"/>
        <v>-1117.0616999088288</v>
      </c>
      <c r="M3541" s="36">
        <f t="shared" si="665"/>
        <v>1117.0616999088288</v>
      </c>
      <c r="N3541" s="36">
        <f t="shared" si="666"/>
        <v>9.0633809323231548E-2</v>
      </c>
      <c r="O3541" s="36">
        <f t="shared" si="667"/>
        <v>1247826.8414032024</v>
      </c>
      <c r="P3541" s="35">
        <f t="shared" si="670"/>
        <v>1247826.8414032024</v>
      </c>
    </row>
    <row r="3542" spans="1:16" x14ac:dyDescent="0.4">
      <c r="A3542" s="1">
        <v>3541</v>
      </c>
      <c r="B3542" s="21">
        <v>43354</v>
      </c>
      <c r="C3542" s="43">
        <v>1</v>
      </c>
      <c r="D3542" s="23">
        <v>14509</v>
      </c>
      <c r="E3542" s="25">
        <f t="shared" si="671"/>
        <v>13738.25</v>
      </c>
      <c r="F3542" s="25">
        <f t="shared" si="672"/>
        <v>13571.875</v>
      </c>
      <c r="G3542" s="25">
        <f t="shared" si="661"/>
        <v>1.0690490444393277</v>
      </c>
      <c r="H3542" s="25">
        <f t="shared" si="668"/>
        <v>1.0029760598604931</v>
      </c>
      <c r="I3542" s="4">
        <f t="shared" si="662"/>
        <v>14465.948471410275</v>
      </c>
      <c r="J3542" s="25">
        <f t="shared" si="669"/>
        <v>13426.698873534182</v>
      </c>
      <c r="K3542" s="15">
        <f t="shared" si="663"/>
        <v>13466.657533110634</v>
      </c>
      <c r="L3542" s="36">
        <f t="shared" si="664"/>
        <v>1042.3424668893658</v>
      </c>
      <c r="M3542" s="36">
        <f t="shared" si="665"/>
        <v>1042.3424668893658</v>
      </c>
      <c r="N3542" s="36">
        <f t="shared" si="666"/>
        <v>7.1841096346361974E-2</v>
      </c>
      <c r="O3542" s="36">
        <f t="shared" si="667"/>
        <v>1086477.8182810086</v>
      </c>
      <c r="P3542" s="35">
        <f t="shared" si="670"/>
        <v>1086477.8182810086</v>
      </c>
    </row>
    <row r="3543" spans="1:16" x14ac:dyDescent="0.4">
      <c r="A3543" s="1">
        <v>3542</v>
      </c>
      <c r="B3543" s="21">
        <v>43355</v>
      </c>
      <c r="C3543" s="43">
        <v>2</v>
      </c>
      <c r="D3543" s="23">
        <v>14551</v>
      </c>
      <c r="E3543" s="25">
        <f t="shared" si="671"/>
        <v>13405.5</v>
      </c>
      <c r="F3543" s="25">
        <f t="shared" si="672"/>
        <v>13745.875</v>
      </c>
      <c r="G3543" s="25">
        <f t="shared" si="661"/>
        <v>1.0585721170896722</v>
      </c>
      <c r="H3543" s="25">
        <f t="shared" si="668"/>
        <v>0.99962528745511148</v>
      </c>
      <c r="I3543" s="4">
        <f t="shared" si="662"/>
        <v>14556.454486105042</v>
      </c>
      <c r="J3543" s="25">
        <f t="shared" si="669"/>
        <v>13427.015293561102</v>
      </c>
      <c r="K3543" s="15">
        <f t="shared" si="663"/>
        <v>13421.984022490195</v>
      </c>
      <c r="L3543" s="36">
        <f t="shared" si="664"/>
        <v>1129.0159775098055</v>
      </c>
      <c r="M3543" s="36">
        <f t="shared" si="665"/>
        <v>1129.0159775098055</v>
      </c>
      <c r="N3543" s="36">
        <f t="shared" si="666"/>
        <v>7.7590267164442686E-2</v>
      </c>
      <c r="O3543" s="36">
        <f t="shared" si="667"/>
        <v>1274677.0774724216</v>
      </c>
      <c r="P3543" s="35">
        <f t="shared" si="670"/>
        <v>1274677.0774724216</v>
      </c>
    </row>
    <row r="3544" spans="1:16" x14ac:dyDescent="0.4">
      <c r="A3544" s="1">
        <v>3543</v>
      </c>
      <c r="B3544" s="21">
        <v>43356</v>
      </c>
      <c r="C3544" s="43">
        <v>3</v>
      </c>
      <c r="D3544" s="23">
        <v>12237</v>
      </c>
      <c r="E3544" s="25">
        <f t="shared" si="671"/>
        <v>14086.25</v>
      </c>
      <c r="F3544" s="25">
        <f t="shared" si="672"/>
        <v>14119.25</v>
      </c>
      <c r="G3544" s="25">
        <f t="shared" si="661"/>
        <v>0.86668909467570865</v>
      </c>
      <c r="H3544" s="25">
        <f t="shared" si="668"/>
        <v>0.99623085886831275</v>
      </c>
      <c r="I3544" s="4">
        <f t="shared" si="662"/>
        <v>12283.297481771295</v>
      </c>
      <c r="J3544" s="25">
        <f t="shared" si="669"/>
        <v>13427.331713588022</v>
      </c>
      <c r="K3544" s="15">
        <f t="shared" si="663"/>
        <v>13376.72220533753</v>
      </c>
      <c r="L3544" s="36">
        <f t="shared" si="664"/>
        <v>-1139.7222053375299</v>
      </c>
      <c r="M3544" s="36">
        <f t="shared" si="665"/>
        <v>1139.7222053375299</v>
      </c>
      <c r="N3544" s="36">
        <f t="shared" si="666"/>
        <v>9.3137387050545875E-2</v>
      </c>
      <c r="O3544" s="36">
        <f t="shared" si="667"/>
        <v>1298966.7053394427</v>
      </c>
      <c r="P3544" s="35">
        <f t="shared" si="670"/>
        <v>1298966.7053394427</v>
      </c>
    </row>
    <row r="3545" spans="1:16" x14ac:dyDescent="0.4">
      <c r="A3545" s="1">
        <v>3544</v>
      </c>
      <c r="B3545" s="21">
        <v>43357</v>
      </c>
      <c r="C3545" s="43">
        <v>4</v>
      </c>
      <c r="D3545" s="23">
        <v>15048</v>
      </c>
      <c r="E3545" s="25">
        <f t="shared" si="671"/>
        <v>14152.25</v>
      </c>
      <c r="F3545" s="25">
        <f t="shared" si="672"/>
        <v>13977.875</v>
      </c>
      <c r="G3545" s="25">
        <f t="shared" si="661"/>
        <v>1.0765584897561324</v>
      </c>
      <c r="H3545" s="25">
        <f t="shared" si="668"/>
        <v>1.0011677938160828</v>
      </c>
      <c r="I3545" s="4">
        <f t="shared" si="662"/>
        <v>15030.447536314136</v>
      </c>
      <c r="J3545" s="25">
        <f t="shared" si="669"/>
        <v>13427.648133614945</v>
      </c>
      <c r="K3545" s="15">
        <f t="shared" si="663"/>
        <v>13443.328858069915</v>
      </c>
      <c r="L3545" s="36">
        <f t="shared" si="664"/>
        <v>1604.6711419300846</v>
      </c>
      <c r="M3545" s="36">
        <f t="shared" si="665"/>
        <v>1604.6711419300846</v>
      </c>
      <c r="N3545" s="36">
        <f t="shared" si="666"/>
        <v>0.1066368382462842</v>
      </c>
      <c r="O3545" s="36">
        <f t="shared" si="667"/>
        <v>2574969.4737432017</v>
      </c>
      <c r="P3545" s="35">
        <f t="shared" si="670"/>
        <v>2574969.4737432017</v>
      </c>
    </row>
    <row r="3546" spans="1:16" x14ac:dyDescent="0.4">
      <c r="A3546" s="1">
        <v>3545</v>
      </c>
      <c r="B3546" s="21">
        <v>43358</v>
      </c>
      <c r="C3546" s="43">
        <v>1</v>
      </c>
      <c r="D3546" s="23">
        <v>14773</v>
      </c>
      <c r="E3546" s="25">
        <f t="shared" si="671"/>
        <v>13803.5</v>
      </c>
      <c r="F3546" s="25">
        <f t="shared" si="672"/>
        <v>13797.875</v>
      </c>
      <c r="G3546" s="25">
        <f t="shared" si="661"/>
        <v>1.0706721143654367</v>
      </c>
      <c r="H3546" s="25">
        <f t="shared" si="668"/>
        <v>1.0029760598604931</v>
      </c>
      <c r="I3546" s="4">
        <f t="shared" si="662"/>
        <v>14729.165122899165</v>
      </c>
      <c r="J3546" s="25">
        <f t="shared" si="669"/>
        <v>13427.964553641865</v>
      </c>
      <c r="K3546" s="15">
        <f t="shared" si="663"/>
        <v>13467.926979958082</v>
      </c>
      <c r="L3546" s="36">
        <f t="shared" si="664"/>
        <v>1305.0730200419184</v>
      </c>
      <c r="M3546" s="36">
        <f t="shared" si="665"/>
        <v>1305.0730200419184</v>
      </c>
      <c r="N3546" s="36">
        <f t="shared" si="666"/>
        <v>8.8341773508557403E-2</v>
      </c>
      <c r="O3546" s="36">
        <f t="shared" si="667"/>
        <v>1703215.5876413337</v>
      </c>
      <c r="P3546" s="35">
        <f t="shared" si="670"/>
        <v>1703215.5876413337</v>
      </c>
    </row>
    <row r="3547" spans="1:16" x14ac:dyDescent="0.4">
      <c r="A3547" s="1">
        <v>3546</v>
      </c>
      <c r="B3547" s="21">
        <v>43359</v>
      </c>
      <c r="C3547" s="43">
        <v>2</v>
      </c>
      <c r="D3547" s="23">
        <v>13156</v>
      </c>
      <c r="E3547" s="25">
        <f t="shared" si="671"/>
        <v>13792.25</v>
      </c>
      <c r="F3547" s="25">
        <f t="shared" si="672"/>
        <v>13749.5</v>
      </c>
      <c r="G3547" s="25">
        <f t="shared" si="661"/>
        <v>0.95683479399250881</v>
      </c>
      <c r="H3547" s="25">
        <f t="shared" si="668"/>
        <v>0.99962528745511148</v>
      </c>
      <c r="I3547" s="4">
        <f t="shared" si="662"/>
        <v>13160.93156616026</v>
      </c>
      <c r="J3547" s="25">
        <f t="shared" si="669"/>
        <v>13428.280973668785</v>
      </c>
      <c r="K3547" s="15">
        <f t="shared" si="663"/>
        <v>13423.249228331664</v>
      </c>
      <c r="L3547" s="36">
        <f t="shared" si="664"/>
        <v>-267.2492283316642</v>
      </c>
      <c r="M3547" s="36">
        <f t="shared" si="665"/>
        <v>267.2492283316642</v>
      </c>
      <c r="N3547" s="36">
        <f t="shared" si="666"/>
        <v>2.0313866549989679E-2</v>
      </c>
      <c r="O3547" s="36">
        <f t="shared" si="667"/>
        <v>71422.150043869988</v>
      </c>
      <c r="P3547" s="35">
        <f t="shared" si="670"/>
        <v>71422.150043869988</v>
      </c>
    </row>
    <row r="3548" spans="1:16" x14ac:dyDescent="0.4">
      <c r="A3548" s="1">
        <v>3547</v>
      </c>
      <c r="B3548" s="21">
        <v>43360</v>
      </c>
      <c r="C3548" s="43">
        <v>3</v>
      </c>
      <c r="D3548" s="23">
        <v>12192</v>
      </c>
      <c r="E3548" s="25">
        <f t="shared" si="671"/>
        <v>13706.75</v>
      </c>
      <c r="F3548" s="25">
        <f t="shared" si="672"/>
        <v>13760.375</v>
      </c>
      <c r="G3548" s="25">
        <f t="shared" si="661"/>
        <v>0.88602236494281583</v>
      </c>
      <c r="H3548" s="25">
        <f t="shared" si="668"/>
        <v>0.99623085886831275</v>
      </c>
      <c r="I3548" s="4">
        <f t="shared" si="662"/>
        <v>12238.127228712563</v>
      </c>
      <c r="J3548" s="25">
        <f t="shared" si="669"/>
        <v>13428.597393695707</v>
      </c>
      <c r="K3548" s="15">
        <f t="shared" si="663"/>
        <v>13377.983114918261</v>
      </c>
      <c r="L3548" s="36">
        <f t="shared" si="664"/>
        <v>-1185.983114918261</v>
      </c>
      <c r="M3548" s="36">
        <f t="shared" si="665"/>
        <v>1185.983114918261</v>
      </c>
      <c r="N3548" s="36">
        <f t="shared" si="666"/>
        <v>9.7275517955894106E-2</v>
      </c>
      <c r="O3548" s="36">
        <f t="shared" si="667"/>
        <v>1406555.9488712209</v>
      </c>
      <c r="P3548" s="35">
        <f t="shared" si="670"/>
        <v>1406555.9488712209</v>
      </c>
    </row>
    <row r="3549" spans="1:16" x14ac:dyDescent="0.4">
      <c r="A3549" s="1">
        <v>3548</v>
      </c>
      <c r="B3549" s="21">
        <v>43361</v>
      </c>
      <c r="C3549" s="43">
        <v>4</v>
      </c>
      <c r="D3549" s="23">
        <v>14706</v>
      </c>
      <c r="E3549" s="25">
        <f t="shared" si="671"/>
        <v>13814</v>
      </c>
      <c r="F3549" s="25">
        <f t="shared" si="672"/>
        <v>13689.75</v>
      </c>
      <c r="G3549" s="25">
        <f t="shared" si="661"/>
        <v>1.074234372431929</v>
      </c>
      <c r="H3549" s="25">
        <f t="shared" si="668"/>
        <v>1.0011677938160828</v>
      </c>
      <c r="I3549" s="4">
        <f t="shared" si="662"/>
        <v>14688.84645594336</v>
      </c>
      <c r="J3549" s="25">
        <f t="shared" si="669"/>
        <v>13428.913813722627</v>
      </c>
      <c r="K3549" s="15">
        <f t="shared" si="663"/>
        <v>13444.596016231002</v>
      </c>
      <c r="L3549" s="36">
        <f t="shared" si="664"/>
        <v>1261.4039837689979</v>
      </c>
      <c r="M3549" s="36">
        <f t="shared" si="665"/>
        <v>1261.4039837689979</v>
      </c>
      <c r="N3549" s="36">
        <f t="shared" si="666"/>
        <v>8.5774784698014278E-2</v>
      </c>
      <c r="O3549" s="36">
        <f t="shared" si="667"/>
        <v>1591140.0102682984</v>
      </c>
      <c r="P3549" s="35">
        <f t="shared" si="670"/>
        <v>1591140.0102682984</v>
      </c>
    </row>
    <row r="3550" spans="1:16" x14ac:dyDescent="0.4">
      <c r="A3550" s="1">
        <v>3549</v>
      </c>
      <c r="B3550" s="21">
        <v>43362</v>
      </c>
      <c r="C3550" s="43">
        <v>1</v>
      </c>
      <c r="D3550" s="23">
        <v>15202</v>
      </c>
      <c r="E3550" s="25">
        <f t="shared" si="671"/>
        <v>13565.5</v>
      </c>
      <c r="F3550" s="25">
        <f t="shared" si="672"/>
        <v>13931.125</v>
      </c>
      <c r="G3550" s="25">
        <f t="shared" si="661"/>
        <v>1.0912255830020907</v>
      </c>
      <c r="H3550" s="25">
        <f t="shared" si="668"/>
        <v>1.0029760598604931</v>
      </c>
      <c r="I3550" s="4">
        <f t="shared" si="662"/>
        <v>15156.892181568612</v>
      </c>
      <c r="J3550" s="25">
        <f t="shared" si="669"/>
        <v>13429.230233749549</v>
      </c>
      <c r="K3550" s="15">
        <f t="shared" si="663"/>
        <v>13469.196426805533</v>
      </c>
      <c r="L3550" s="36">
        <f t="shared" si="664"/>
        <v>1732.8035731944674</v>
      </c>
      <c r="M3550" s="36">
        <f t="shared" si="665"/>
        <v>1732.8035731944674</v>
      </c>
      <c r="N3550" s="36">
        <f t="shared" si="666"/>
        <v>0.11398523702108061</v>
      </c>
      <c r="O3550" s="36">
        <f t="shared" si="667"/>
        <v>3002608.2232755139</v>
      </c>
      <c r="P3550" s="35">
        <f t="shared" si="670"/>
        <v>3002608.2232755139</v>
      </c>
    </row>
    <row r="3551" spans="1:16" x14ac:dyDescent="0.4">
      <c r="A3551" s="1">
        <v>3550</v>
      </c>
      <c r="B3551" s="21">
        <v>43363</v>
      </c>
      <c r="C3551" s="43">
        <v>2</v>
      </c>
      <c r="D3551" s="23">
        <v>12162</v>
      </c>
      <c r="E3551" s="25">
        <f t="shared" si="671"/>
        <v>14296.75</v>
      </c>
      <c r="F3551" s="25">
        <f t="shared" si="672"/>
        <v>14334.375</v>
      </c>
      <c r="G3551" s="25">
        <f t="shared" si="661"/>
        <v>0.84844996729888811</v>
      </c>
      <c r="H3551" s="25">
        <f t="shared" si="668"/>
        <v>0.99962528745511148</v>
      </c>
      <c r="I3551" s="4">
        <f t="shared" si="662"/>
        <v>12166.558962271289</v>
      </c>
      <c r="J3551" s="25">
        <f t="shared" si="669"/>
        <v>13429.54665377647</v>
      </c>
      <c r="K3551" s="15">
        <f t="shared" si="663"/>
        <v>13424.514434173134</v>
      </c>
      <c r="L3551" s="36">
        <f t="shared" si="664"/>
        <v>-1262.5144341731338</v>
      </c>
      <c r="M3551" s="36">
        <f t="shared" si="665"/>
        <v>1262.5144341731338</v>
      </c>
      <c r="N3551" s="36">
        <f t="shared" si="666"/>
        <v>0.10380812647369954</v>
      </c>
      <c r="O3551" s="36">
        <f t="shared" si="667"/>
        <v>1593942.6964955083</v>
      </c>
      <c r="P3551" s="35">
        <f t="shared" si="670"/>
        <v>1593942.6964955083</v>
      </c>
    </row>
    <row r="3552" spans="1:16" x14ac:dyDescent="0.4">
      <c r="A3552" s="1">
        <v>3551</v>
      </c>
      <c r="B3552" s="21">
        <v>43364</v>
      </c>
      <c r="C3552" s="43">
        <v>3</v>
      </c>
      <c r="D3552" s="23">
        <v>15117</v>
      </c>
      <c r="E3552" s="25">
        <f t="shared" si="671"/>
        <v>14372</v>
      </c>
      <c r="F3552" s="25">
        <f t="shared" si="672"/>
        <v>14139</v>
      </c>
      <c r="G3552" s="25">
        <f t="shared" si="661"/>
        <v>1.0691703798005516</v>
      </c>
      <c r="H3552" s="25">
        <f t="shared" si="668"/>
        <v>0.99623085886831275</v>
      </c>
      <c r="I3552" s="4">
        <f t="shared" si="662"/>
        <v>15174.193677530167</v>
      </c>
      <c r="J3552" s="25">
        <f t="shared" si="669"/>
        <v>13429.86307380339</v>
      </c>
      <c r="K3552" s="15">
        <f t="shared" si="663"/>
        <v>13379.24402449899</v>
      </c>
      <c r="L3552" s="36">
        <f t="shared" si="664"/>
        <v>1737.7559755010097</v>
      </c>
      <c r="M3552" s="36">
        <f t="shared" si="665"/>
        <v>1737.7559755010097</v>
      </c>
      <c r="N3552" s="36">
        <f t="shared" si="666"/>
        <v>0.11495375904617383</v>
      </c>
      <c r="O3552" s="36">
        <f t="shared" si="667"/>
        <v>3019795.8303894661</v>
      </c>
      <c r="P3552" s="35">
        <f t="shared" si="670"/>
        <v>3019795.8303894661</v>
      </c>
    </row>
    <row r="3553" spans="1:16" x14ac:dyDescent="0.4">
      <c r="A3553" s="1">
        <v>3552</v>
      </c>
      <c r="B3553" s="21">
        <v>43365</v>
      </c>
      <c r="C3553" s="43">
        <v>4</v>
      </c>
      <c r="D3553" s="23">
        <v>15007</v>
      </c>
      <c r="E3553" s="25">
        <f t="shared" si="671"/>
        <v>13906</v>
      </c>
      <c r="F3553" s="25">
        <f t="shared" si="672"/>
        <v>13897.125</v>
      </c>
      <c r="G3553" s="25">
        <f t="shared" si="661"/>
        <v>1.0798636408609694</v>
      </c>
      <c r="H3553" s="25">
        <f t="shared" si="668"/>
        <v>1.0011677938160828</v>
      </c>
      <c r="I3553" s="4">
        <f t="shared" si="662"/>
        <v>14989.495360012375</v>
      </c>
      <c r="J3553" s="25">
        <f t="shared" si="669"/>
        <v>13430.179493830312</v>
      </c>
      <c r="K3553" s="15">
        <f t="shared" si="663"/>
        <v>13445.863174392089</v>
      </c>
      <c r="L3553" s="36">
        <f t="shared" si="664"/>
        <v>1561.1368256079113</v>
      </c>
      <c r="M3553" s="36">
        <f t="shared" si="665"/>
        <v>1561.1368256079113</v>
      </c>
      <c r="N3553" s="36">
        <f t="shared" si="666"/>
        <v>0.10402724232744127</v>
      </c>
      <c r="O3553" s="36">
        <f t="shared" si="667"/>
        <v>2437148.1882691463</v>
      </c>
      <c r="P3553" s="35">
        <f t="shared" si="670"/>
        <v>2437148.1882691463</v>
      </c>
    </row>
    <row r="3554" spans="1:16" x14ac:dyDescent="0.4">
      <c r="A3554" s="1">
        <v>3553</v>
      </c>
      <c r="B3554" s="21">
        <v>43366</v>
      </c>
      <c r="C3554" s="43">
        <v>1</v>
      </c>
      <c r="D3554" s="23">
        <v>13338</v>
      </c>
      <c r="E3554" s="25">
        <f t="shared" si="671"/>
        <v>13888.25</v>
      </c>
      <c r="F3554" s="25">
        <f t="shared" si="672"/>
        <v>13764.5</v>
      </c>
      <c r="G3554" s="25">
        <f t="shared" si="661"/>
        <v>0.96901449380653126</v>
      </c>
      <c r="H3554" s="25">
        <f t="shared" si="668"/>
        <v>1.0029760598604931</v>
      </c>
      <c r="I3554" s="4">
        <f t="shared" si="662"/>
        <v>13298.423096813718</v>
      </c>
      <c r="J3554" s="25">
        <f t="shared" si="669"/>
        <v>13430.495913857232</v>
      </c>
      <c r="K3554" s="15">
        <f t="shared" si="663"/>
        <v>13470.46587365298</v>
      </c>
      <c r="L3554" s="36">
        <f t="shared" si="664"/>
        <v>-132.46587365298001</v>
      </c>
      <c r="M3554" s="36">
        <f t="shared" si="665"/>
        <v>132.46587365298001</v>
      </c>
      <c r="N3554" s="36">
        <f t="shared" si="666"/>
        <v>9.9314645113945128E-3</v>
      </c>
      <c r="O3554" s="36">
        <f t="shared" si="667"/>
        <v>17547.207682647262</v>
      </c>
      <c r="P3554" s="35">
        <f t="shared" si="670"/>
        <v>17547.207682647262</v>
      </c>
    </row>
    <row r="3555" spans="1:16" x14ac:dyDescent="0.4">
      <c r="A3555" s="1">
        <v>3554</v>
      </c>
      <c r="B3555" s="21">
        <v>43367</v>
      </c>
      <c r="C3555" s="43">
        <v>2</v>
      </c>
      <c r="D3555" s="23">
        <v>12091</v>
      </c>
      <c r="E3555" s="25">
        <f t="shared" si="671"/>
        <v>13640.75</v>
      </c>
      <c r="F3555" s="25">
        <f t="shared" si="672"/>
        <v>13568.375</v>
      </c>
      <c r="G3555" s="25">
        <f t="shared" si="661"/>
        <v>0.89111629063907805</v>
      </c>
      <c r="H3555" s="25">
        <f t="shared" si="668"/>
        <v>0.99962528745511148</v>
      </c>
      <c r="I3555" s="4">
        <f t="shared" si="662"/>
        <v>12095.532347707791</v>
      </c>
      <c r="J3555" s="25">
        <f t="shared" si="669"/>
        <v>13430.812333884152</v>
      </c>
      <c r="K3555" s="15">
        <f t="shared" si="663"/>
        <v>13425.779640014602</v>
      </c>
      <c r="L3555" s="36">
        <f t="shared" si="664"/>
        <v>-1334.7796400146017</v>
      </c>
      <c r="M3555" s="36">
        <f t="shared" si="665"/>
        <v>1334.7796400146017</v>
      </c>
      <c r="N3555" s="36">
        <f t="shared" si="666"/>
        <v>0.110394478538963</v>
      </c>
      <c r="O3555" s="36">
        <f t="shared" si="667"/>
        <v>1781636.6873975096</v>
      </c>
      <c r="P3555" s="35">
        <f t="shared" si="670"/>
        <v>1781636.6873975096</v>
      </c>
    </row>
    <row r="3556" spans="1:16" x14ac:dyDescent="0.4">
      <c r="A3556" s="1">
        <v>3555</v>
      </c>
      <c r="B3556" s="21">
        <v>43368</v>
      </c>
      <c r="C3556" s="43">
        <v>3</v>
      </c>
      <c r="D3556" s="23">
        <v>14127</v>
      </c>
      <c r="E3556" s="25">
        <f t="shared" si="671"/>
        <v>13496</v>
      </c>
      <c r="F3556" s="25">
        <f t="shared" si="672"/>
        <v>12997.25</v>
      </c>
      <c r="G3556" s="25">
        <f t="shared" si="661"/>
        <v>1.0869222335494046</v>
      </c>
      <c r="H3556" s="25">
        <f t="shared" si="668"/>
        <v>0.99623085886831275</v>
      </c>
      <c r="I3556" s="4">
        <f t="shared" si="662"/>
        <v>14180.448110238054</v>
      </c>
      <c r="J3556" s="25">
        <f t="shared" si="669"/>
        <v>13431.128753911074</v>
      </c>
      <c r="K3556" s="15">
        <f t="shared" si="663"/>
        <v>13380.504934079721</v>
      </c>
      <c r="L3556" s="36">
        <f t="shared" si="664"/>
        <v>746.49506592027865</v>
      </c>
      <c r="M3556" s="36">
        <f t="shared" si="665"/>
        <v>746.49506592027865</v>
      </c>
      <c r="N3556" s="36">
        <f t="shared" si="666"/>
        <v>5.2841726192417261E-2</v>
      </c>
      <c r="O3556" s="36">
        <f t="shared" si="667"/>
        <v>557254.88344332122</v>
      </c>
      <c r="P3556" s="35">
        <f t="shared" si="670"/>
        <v>557254.88344332122</v>
      </c>
    </row>
    <row r="3557" spans="1:16" x14ac:dyDescent="0.4">
      <c r="A3557" s="1">
        <v>3556</v>
      </c>
      <c r="B3557" s="21">
        <v>43369</v>
      </c>
      <c r="C3557" s="43">
        <v>4</v>
      </c>
      <c r="D3557" s="23">
        <v>14428</v>
      </c>
      <c r="E3557" s="25">
        <f t="shared" si="671"/>
        <v>12498.5</v>
      </c>
      <c r="F3557" s="25">
        <f t="shared" si="672"/>
        <v>12730</v>
      </c>
      <c r="G3557" s="25">
        <f t="shared" si="661"/>
        <v>1.1333857030636292</v>
      </c>
      <c r="H3557" s="25">
        <f t="shared" si="668"/>
        <v>1.0011677938160828</v>
      </c>
      <c r="I3557" s="4">
        <f t="shared" si="662"/>
        <v>14411.170723946063</v>
      </c>
      <c r="J3557" s="25">
        <f t="shared" si="669"/>
        <v>13431.445173937995</v>
      </c>
      <c r="K3557" s="15">
        <f t="shared" si="663"/>
        <v>13447.130332553175</v>
      </c>
      <c r="L3557" s="36">
        <f t="shared" si="664"/>
        <v>980.86966744682468</v>
      </c>
      <c r="M3557" s="36">
        <f t="shared" si="665"/>
        <v>980.86966744682468</v>
      </c>
      <c r="N3557" s="36">
        <f t="shared" si="666"/>
        <v>6.7983758486749701E-2</v>
      </c>
      <c r="O3557" s="36">
        <f t="shared" si="667"/>
        <v>962105.30451724445</v>
      </c>
      <c r="P3557" s="35">
        <f t="shared" si="670"/>
        <v>962105.30451724445</v>
      </c>
    </row>
    <row r="3558" spans="1:16" x14ac:dyDescent="0.4">
      <c r="A3558" s="1">
        <v>3557</v>
      </c>
      <c r="B3558" s="21">
        <v>43370</v>
      </c>
      <c r="C3558" s="43">
        <v>1</v>
      </c>
      <c r="D3558" s="23">
        <v>9348</v>
      </c>
      <c r="E3558" s="25">
        <f t="shared" si="671"/>
        <v>12961.5</v>
      </c>
      <c r="F3558" s="25">
        <f t="shared" si="672"/>
        <v>13095.875</v>
      </c>
      <c r="G3558" s="25">
        <f t="shared" si="661"/>
        <v>0.71381255548025624</v>
      </c>
      <c r="H3558" s="25">
        <f t="shared" si="668"/>
        <v>1.0029760598604931</v>
      </c>
      <c r="I3558" s="4">
        <f t="shared" si="662"/>
        <v>9320.2623413566234</v>
      </c>
      <c r="J3558" s="25">
        <f t="shared" si="669"/>
        <v>13431.761593964915</v>
      </c>
      <c r="K3558" s="15">
        <f t="shared" si="663"/>
        <v>13471.735320500427</v>
      </c>
      <c r="L3558" s="36">
        <f t="shared" si="664"/>
        <v>-4123.7353205004274</v>
      </c>
      <c r="M3558" s="36">
        <f t="shared" si="665"/>
        <v>4123.7353205004274</v>
      </c>
      <c r="N3558" s="36">
        <f t="shared" si="666"/>
        <v>0.44113557129871922</v>
      </c>
      <c r="O3558" s="36">
        <f t="shared" si="667"/>
        <v>17005192.993542764</v>
      </c>
      <c r="P3558" s="35">
        <f t="shared" si="670"/>
        <v>17005192.993542764</v>
      </c>
    </row>
    <row r="3559" spans="1:16" x14ac:dyDescent="0.4">
      <c r="A3559" s="1">
        <v>3558</v>
      </c>
      <c r="B3559" s="21">
        <v>43371</v>
      </c>
      <c r="C3559" s="43">
        <v>2</v>
      </c>
      <c r="D3559" s="23">
        <v>13943</v>
      </c>
      <c r="E3559" s="25">
        <f t="shared" si="671"/>
        <v>13230.25</v>
      </c>
      <c r="F3559" s="25">
        <f t="shared" si="672"/>
        <v>13236.625</v>
      </c>
      <c r="G3559" s="25">
        <f t="shared" si="661"/>
        <v>1.0533651893892892</v>
      </c>
      <c r="H3559" s="25">
        <f t="shared" si="668"/>
        <v>0.99962528745511148</v>
      </c>
      <c r="I3559" s="4">
        <f t="shared" si="662"/>
        <v>13948.226575476778</v>
      </c>
      <c r="J3559" s="25">
        <f t="shared" si="669"/>
        <v>13432.078013991837</v>
      </c>
      <c r="K3559" s="15">
        <f t="shared" si="663"/>
        <v>13427.044845856073</v>
      </c>
      <c r="L3559" s="36">
        <f t="shared" si="664"/>
        <v>515.95515414392685</v>
      </c>
      <c r="M3559" s="36">
        <f t="shared" si="665"/>
        <v>515.95515414392685</v>
      </c>
      <c r="N3559" s="36">
        <f t="shared" si="666"/>
        <v>3.700460117219586E-2</v>
      </c>
      <c r="O3559" s="36">
        <f t="shared" si="667"/>
        <v>266209.72108768334</v>
      </c>
      <c r="P3559" s="35">
        <f t="shared" si="670"/>
        <v>266209.72108768334</v>
      </c>
    </row>
    <row r="3560" spans="1:16" x14ac:dyDescent="0.4">
      <c r="A3560" s="1">
        <v>3559</v>
      </c>
      <c r="B3560" s="21">
        <v>43372</v>
      </c>
      <c r="C3560" s="43">
        <v>3</v>
      </c>
      <c r="D3560" s="23">
        <v>15202</v>
      </c>
      <c r="E3560" s="25">
        <f t="shared" si="671"/>
        <v>13243</v>
      </c>
      <c r="F3560" s="25">
        <f t="shared" si="672"/>
        <v>13634.875</v>
      </c>
      <c r="G3560" s="25">
        <f t="shared" si="661"/>
        <v>1.1149350470759725</v>
      </c>
      <c r="H3560" s="25">
        <f t="shared" si="668"/>
        <v>0.99623085886831275</v>
      </c>
      <c r="I3560" s="4">
        <f t="shared" si="662"/>
        <v>15259.515266641107</v>
      </c>
      <c r="J3560" s="25">
        <f t="shared" si="669"/>
        <v>13432.394434018757</v>
      </c>
      <c r="K3560" s="15">
        <f t="shared" si="663"/>
        <v>13381.765843660451</v>
      </c>
      <c r="L3560" s="36">
        <f t="shared" si="664"/>
        <v>1820.2341563395494</v>
      </c>
      <c r="M3560" s="36">
        <f t="shared" si="665"/>
        <v>1820.2341563395494</v>
      </c>
      <c r="N3560" s="36">
        <f t="shared" si="666"/>
        <v>0.11973649232598009</v>
      </c>
      <c r="O3560" s="36">
        <f t="shared" si="667"/>
        <v>3313252.3839051509</v>
      </c>
      <c r="P3560" s="35">
        <f t="shared" si="670"/>
        <v>3313252.3839051509</v>
      </c>
    </row>
    <row r="3561" spans="1:16" x14ac:dyDescent="0.4">
      <c r="A3561" s="1">
        <v>3560</v>
      </c>
      <c r="B3561" s="21">
        <v>43373</v>
      </c>
      <c r="C3561" s="43">
        <v>4</v>
      </c>
      <c r="D3561" s="23">
        <v>14479</v>
      </c>
      <c r="E3561" s="25">
        <f t="shared" si="671"/>
        <v>14026.75</v>
      </c>
      <c r="F3561" s="25">
        <f t="shared" si="672"/>
        <v>13559.375</v>
      </c>
      <c r="G3561" s="25">
        <f t="shared" si="661"/>
        <v>1.0678220788200046</v>
      </c>
      <c r="H3561" s="25">
        <f t="shared" si="668"/>
        <v>1.0011677938160828</v>
      </c>
      <c r="I3561" s="4">
        <f t="shared" si="662"/>
        <v>14462.111235931177</v>
      </c>
      <c r="J3561" s="25">
        <f t="shared" si="669"/>
        <v>13432.710854045677</v>
      </c>
      <c r="K3561" s="15">
        <f t="shared" si="663"/>
        <v>13448.39749071426</v>
      </c>
      <c r="L3561" s="36">
        <f t="shared" si="664"/>
        <v>1030.6025092857399</v>
      </c>
      <c r="M3561" s="36">
        <f t="shared" si="665"/>
        <v>1030.6025092857399</v>
      </c>
      <c r="N3561" s="36">
        <f t="shared" si="666"/>
        <v>7.1179122127615152E-2</v>
      </c>
      <c r="O3561" s="36">
        <f t="shared" si="667"/>
        <v>1062141.5321460636</v>
      </c>
      <c r="P3561" s="35">
        <f t="shared" si="670"/>
        <v>1062141.5321460636</v>
      </c>
    </row>
    <row r="3562" spans="1:16" x14ac:dyDescent="0.4">
      <c r="A3562" s="1">
        <v>3561</v>
      </c>
      <c r="B3562" s="21">
        <v>43374</v>
      </c>
      <c r="C3562" s="43">
        <v>1</v>
      </c>
      <c r="D3562" s="23">
        <v>12483</v>
      </c>
      <c r="E3562" s="25">
        <f t="shared" si="671"/>
        <v>13092</v>
      </c>
      <c r="F3562" s="25">
        <f t="shared" si="672"/>
        <v>12696.125</v>
      </c>
      <c r="G3562" s="25">
        <f t="shared" si="661"/>
        <v>0.9832133820358574</v>
      </c>
      <c r="H3562" s="25">
        <f t="shared" si="668"/>
        <v>1.0029760598604931</v>
      </c>
      <c r="I3562" s="4">
        <f t="shared" si="662"/>
        <v>12445.960077787198</v>
      </c>
      <c r="J3562" s="25">
        <f t="shared" si="669"/>
        <v>13433.0272740726</v>
      </c>
      <c r="K3562" s="15">
        <f t="shared" si="663"/>
        <v>13473.004767347877</v>
      </c>
      <c r="L3562" s="36">
        <f t="shared" si="664"/>
        <v>-990.00476734787662</v>
      </c>
      <c r="M3562" s="36">
        <f t="shared" si="665"/>
        <v>990.00476734787662</v>
      </c>
      <c r="N3562" s="36">
        <f t="shared" si="666"/>
        <v>7.9308240595039381E-2</v>
      </c>
      <c r="O3562" s="36">
        <f t="shared" si="667"/>
        <v>980109.43937152333</v>
      </c>
      <c r="P3562" s="35">
        <f t="shared" si="670"/>
        <v>980109.43937152333</v>
      </c>
    </row>
    <row r="3563" spans="1:16" x14ac:dyDescent="0.4">
      <c r="A3563" s="1">
        <v>3562</v>
      </c>
      <c r="B3563" s="21">
        <v>43375</v>
      </c>
      <c r="C3563" s="43">
        <v>2</v>
      </c>
      <c r="D3563" s="23">
        <v>10204</v>
      </c>
      <c r="E3563" s="25">
        <f t="shared" si="671"/>
        <v>12300.25</v>
      </c>
      <c r="F3563" s="25">
        <f t="shared" si="672"/>
        <v>11915</v>
      </c>
      <c r="G3563" s="25">
        <f t="shared" si="661"/>
        <v>0.85639949643306756</v>
      </c>
      <c r="H3563" s="25">
        <f t="shared" si="668"/>
        <v>0.99962528745511148</v>
      </c>
      <c r="I3563" s="4">
        <f t="shared" si="662"/>
        <v>10207.825000083558</v>
      </c>
      <c r="J3563" s="25">
        <f t="shared" si="669"/>
        <v>13433.34369409952</v>
      </c>
      <c r="K3563" s="15">
        <f t="shared" si="663"/>
        <v>13428.310051697541</v>
      </c>
      <c r="L3563" s="36">
        <f t="shared" si="664"/>
        <v>-3224.310051697541</v>
      </c>
      <c r="M3563" s="36">
        <f t="shared" si="665"/>
        <v>3224.310051697541</v>
      </c>
      <c r="N3563" s="36">
        <f t="shared" si="666"/>
        <v>0.31598491294566255</v>
      </c>
      <c r="O3563" s="36">
        <f t="shared" si="667"/>
        <v>10396175.309477799</v>
      </c>
      <c r="P3563" s="35">
        <f t="shared" si="670"/>
        <v>10396175.309477799</v>
      </c>
    </row>
    <row r="3564" spans="1:16" x14ac:dyDescent="0.4">
      <c r="A3564" s="1">
        <v>3563</v>
      </c>
      <c r="B3564" s="21">
        <v>43376</v>
      </c>
      <c r="C3564" s="43">
        <v>3</v>
      </c>
      <c r="D3564" s="23">
        <v>12035</v>
      </c>
      <c r="E3564" s="25">
        <f t="shared" si="671"/>
        <v>11529.75</v>
      </c>
      <c r="F3564" s="25">
        <f t="shared" si="672"/>
        <v>11616.25</v>
      </c>
      <c r="G3564" s="25">
        <f t="shared" si="661"/>
        <v>1.0360486387603574</v>
      </c>
      <c r="H3564" s="25">
        <f t="shared" si="668"/>
        <v>0.99623085886831275</v>
      </c>
      <c r="I3564" s="4">
        <f t="shared" si="662"/>
        <v>12080.533234707651</v>
      </c>
      <c r="J3564" s="25">
        <f t="shared" si="669"/>
        <v>13433.66011412644</v>
      </c>
      <c r="K3564" s="15">
        <f t="shared" si="663"/>
        <v>13383.02675324118</v>
      </c>
      <c r="L3564" s="36">
        <f t="shared" si="664"/>
        <v>-1348.0267532411799</v>
      </c>
      <c r="M3564" s="36">
        <f t="shared" si="665"/>
        <v>1348.0267532411799</v>
      </c>
      <c r="N3564" s="36">
        <f t="shared" si="666"/>
        <v>0.11200887023192188</v>
      </c>
      <c r="O3564" s="36">
        <f t="shared" si="667"/>
        <v>1817176.127453957</v>
      </c>
      <c r="P3564" s="35">
        <f t="shared" si="670"/>
        <v>1817176.127453957</v>
      </c>
    </row>
    <row r="3565" spans="1:16" x14ac:dyDescent="0.4">
      <c r="A3565" s="1">
        <v>3564</v>
      </c>
      <c r="B3565" s="21">
        <v>43377</v>
      </c>
      <c r="C3565" s="43">
        <v>4</v>
      </c>
      <c r="D3565" s="23">
        <v>11397</v>
      </c>
      <c r="E3565" s="25">
        <f t="shared" si="671"/>
        <v>11702.75</v>
      </c>
      <c r="F3565" s="25">
        <f t="shared" si="672"/>
        <v>12204.375</v>
      </c>
      <c r="G3565" s="25">
        <f t="shared" ref="G3565:G3628" si="673">D3565/F3565</f>
        <v>0.93384544476878173</v>
      </c>
      <c r="H3565" s="25">
        <f t="shared" si="668"/>
        <v>1.0011677938160828</v>
      </c>
      <c r="I3565" s="4">
        <f t="shared" ref="I3565:I3628" si="674">D3565/H3565</f>
        <v>11383.706178320854</v>
      </c>
      <c r="J3565" s="25">
        <f t="shared" si="669"/>
        <v>13433.976534153362</v>
      </c>
      <c r="K3565" s="15">
        <f t="shared" ref="K3565:K3628" si="675">H3565*J3565</f>
        <v>13449.664648875347</v>
      </c>
      <c r="L3565" s="36">
        <f t="shared" ref="L3565:L3628" si="676">D3565-K3565</f>
        <v>-2052.6646488753468</v>
      </c>
      <c r="M3565" s="36">
        <f t="shared" ref="M3565:M3628" si="677">ABS(L3565)</f>
        <v>2052.6646488753468</v>
      </c>
      <c r="N3565" s="36">
        <f t="shared" ref="N3565:N3628" si="678">M3565/D3565</f>
        <v>0.18010569876944343</v>
      </c>
      <c r="O3565" s="36">
        <f t="shared" ref="O3565:O3628" si="679">L3565^2</f>
        <v>4213432.1607425502</v>
      </c>
      <c r="P3565" s="35">
        <f t="shared" si="670"/>
        <v>4213432.1607425502</v>
      </c>
    </row>
    <row r="3566" spans="1:16" x14ac:dyDescent="0.4">
      <c r="A3566" s="1">
        <v>3565</v>
      </c>
      <c r="B3566" s="21">
        <v>43378</v>
      </c>
      <c r="C3566" s="43">
        <v>1</v>
      </c>
      <c r="D3566" s="23">
        <v>13175</v>
      </c>
      <c r="E3566" s="25">
        <f t="shared" si="671"/>
        <v>12706</v>
      </c>
      <c r="F3566" s="25">
        <f t="shared" si="672"/>
        <v>12780.75</v>
      </c>
      <c r="G3566" s="25">
        <f t="shared" si="673"/>
        <v>1.0308471725055259</v>
      </c>
      <c r="H3566" s="25">
        <f t="shared" si="668"/>
        <v>1.0029760598604931</v>
      </c>
      <c r="I3566" s="4">
        <f t="shared" si="674"/>
        <v>13135.906755174745</v>
      </c>
      <c r="J3566" s="25">
        <f t="shared" si="669"/>
        <v>13434.292954180282</v>
      </c>
      <c r="K3566" s="15">
        <f t="shared" si="675"/>
        <v>13474.274214195324</v>
      </c>
      <c r="L3566" s="36">
        <f t="shared" si="676"/>
        <v>-299.27421419532402</v>
      </c>
      <c r="M3566" s="36">
        <f t="shared" si="677"/>
        <v>299.27421419532402</v>
      </c>
      <c r="N3566" s="36">
        <f t="shared" si="678"/>
        <v>2.2715310375356661E-2</v>
      </c>
      <c r="O3566" s="36">
        <f t="shared" si="679"/>
        <v>89565.055282228685</v>
      </c>
      <c r="P3566" s="35">
        <f t="shared" si="670"/>
        <v>89565.055282228685</v>
      </c>
    </row>
    <row r="3567" spans="1:16" x14ac:dyDescent="0.4">
      <c r="A3567" s="1">
        <v>3566</v>
      </c>
      <c r="B3567" s="21">
        <v>43379</v>
      </c>
      <c r="C3567" s="43">
        <v>2</v>
      </c>
      <c r="D3567" s="23">
        <v>14217</v>
      </c>
      <c r="E3567" s="25">
        <f t="shared" si="671"/>
        <v>12855.5</v>
      </c>
      <c r="F3567" s="25">
        <f t="shared" si="672"/>
        <v>12881.25</v>
      </c>
      <c r="G3567" s="25">
        <f t="shared" si="673"/>
        <v>1.1036972343522562</v>
      </c>
      <c r="H3567" s="25">
        <f t="shared" si="668"/>
        <v>0.99962528745511148</v>
      </c>
      <c r="I3567" s="4">
        <f t="shared" si="674"/>
        <v>14222.3292852007</v>
      </c>
      <c r="J3567" s="25">
        <f t="shared" si="669"/>
        <v>13434.609374207204</v>
      </c>
      <c r="K3567" s="15">
        <f t="shared" si="675"/>
        <v>13429.575257539012</v>
      </c>
      <c r="L3567" s="36">
        <f t="shared" si="676"/>
        <v>787.42474246098755</v>
      </c>
      <c r="M3567" s="36">
        <f t="shared" si="677"/>
        <v>787.42474246098755</v>
      </c>
      <c r="N3567" s="36">
        <f t="shared" si="678"/>
        <v>5.5386139302313252E-2</v>
      </c>
      <c r="O3567" s="36">
        <f t="shared" si="679"/>
        <v>620037.72503975255</v>
      </c>
      <c r="P3567" s="35">
        <f t="shared" si="670"/>
        <v>620037.72503975255</v>
      </c>
    </row>
    <row r="3568" spans="1:16" x14ac:dyDescent="0.4">
      <c r="A3568" s="1">
        <v>3567</v>
      </c>
      <c r="B3568" s="21">
        <v>43380</v>
      </c>
      <c r="C3568" s="43">
        <v>3</v>
      </c>
      <c r="D3568" s="23">
        <v>12633</v>
      </c>
      <c r="E3568" s="25">
        <f t="shared" si="671"/>
        <v>12907</v>
      </c>
      <c r="F3568" s="25">
        <f t="shared" si="672"/>
        <v>13015.375</v>
      </c>
      <c r="G3568" s="25">
        <f t="shared" si="673"/>
        <v>0.97062128444243823</v>
      </c>
      <c r="H3568" s="25">
        <f t="shared" si="668"/>
        <v>0.99623085886831275</v>
      </c>
      <c r="I3568" s="4">
        <f t="shared" si="674"/>
        <v>12680.79570868814</v>
      </c>
      <c r="J3568" s="25">
        <f t="shared" si="669"/>
        <v>13434.925794234125</v>
      </c>
      <c r="K3568" s="15">
        <f t="shared" si="675"/>
        <v>13384.287662821911</v>
      </c>
      <c r="L3568" s="36">
        <f t="shared" si="676"/>
        <v>-751.287662821911</v>
      </c>
      <c r="M3568" s="36">
        <f t="shared" si="677"/>
        <v>751.287662821911</v>
      </c>
      <c r="N3568" s="36">
        <f t="shared" si="678"/>
        <v>5.9470249570324624E-2</v>
      </c>
      <c r="O3568" s="36">
        <f t="shared" si="679"/>
        <v>564433.15230840945</v>
      </c>
      <c r="P3568" s="35">
        <f t="shared" si="670"/>
        <v>564433.15230840945</v>
      </c>
    </row>
    <row r="3569" spans="1:16" x14ac:dyDescent="0.4">
      <c r="A3569" s="1">
        <v>3568</v>
      </c>
      <c r="B3569" s="21">
        <v>43381</v>
      </c>
      <c r="C3569" s="43">
        <v>4</v>
      </c>
      <c r="D3569" s="23">
        <v>11603</v>
      </c>
      <c r="E3569" s="25">
        <f t="shared" si="671"/>
        <v>13123.75</v>
      </c>
      <c r="F3569" s="25">
        <f t="shared" si="672"/>
        <v>13133.125</v>
      </c>
      <c r="G3569" s="25">
        <f t="shared" si="673"/>
        <v>0.88349117213153761</v>
      </c>
      <c r="H3569" s="25">
        <f t="shared" si="668"/>
        <v>1.0011677938160828</v>
      </c>
      <c r="I3569" s="4">
        <f t="shared" si="674"/>
        <v>11589.465893397988</v>
      </c>
      <c r="J3569" s="25">
        <f t="shared" si="669"/>
        <v>13435.242214261045</v>
      </c>
      <c r="K3569" s="15">
        <f t="shared" si="675"/>
        <v>13450.931807036433</v>
      </c>
      <c r="L3569" s="36">
        <f t="shared" si="676"/>
        <v>-1847.9318070364334</v>
      </c>
      <c r="M3569" s="36">
        <f t="shared" si="677"/>
        <v>1847.9318070364334</v>
      </c>
      <c r="N3569" s="36">
        <f t="shared" si="678"/>
        <v>0.15926327734520671</v>
      </c>
      <c r="O3569" s="36">
        <f t="shared" si="679"/>
        <v>3414851.963456938</v>
      </c>
      <c r="P3569" s="35">
        <f t="shared" si="670"/>
        <v>3414851.963456938</v>
      </c>
    </row>
    <row r="3570" spans="1:16" x14ac:dyDescent="0.4">
      <c r="A3570" s="1">
        <v>3569</v>
      </c>
      <c r="B3570" s="21">
        <v>43382</v>
      </c>
      <c r="C3570" s="43">
        <v>1</v>
      </c>
      <c r="D3570" s="23">
        <v>14042</v>
      </c>
      <c r="E3570" s="25">
        <f t="shared" si="671"/>
        <v>13142.5</v>
      </c>
      <c r="F3570" s="25">
        <f t="shared" si="672"/>
        <v>13026.125</v>
      </c>
      <c r="G3570" s="25">
        <f t="shared" si="673"/>
        <v>1.0779875058776114</v>
      </c>
      <c r="H3570" s="25">
        <f t="shared" si="668"/>
        <v>1.0029760598604931</v>
      </c>
      <c r="I3570" s="4">
        <f t="shared" si="674"/>
        <v>14000.334167450759</v>
      </c>
      <c r="J3570" s="25">
        <f t="shared" si="669"/>
        <v>13435.558634287967</v>
      </c>
      <c r="K3570" s="15">
        <f t="shared" si="675"/>
        <v>13475.543661042773</v>
      </c>
      <c r="L3570" s="36">
        <f t="shared" si="676"/>
        <v>566.45633895722676</v>
      </c>
      <c r="M3570" s="36">
        <f t="shared" si="677"/>
        <v>566.45633895722676</v>
      </c>
      <c r="N3570" s="36">
        <f t="shared" si="678"/>
        <v>4.0340146628487873E-2</v>
      </c>
      <c r="O3570" s="36">
        <f t="shared" si="679"/>
        <v>320872.78394482459</v>
      </c>
      <c r="P3570" s="35">
        <f t="shared" si="670"/>
        <v>320872.78394482459</v>
      </c>
    </row>
    <row r="3571" spans="1:16" x14ac:dyDescent="0.4">
      <c r="A3571" s="1">
        <v>3570</v>
      </c>
      <c r="B3571" s="21">
        <v>43383</v>
      </c>
      <c r="C3571" s="43">
        <v>2</v>
      </c>
      <c r="D3571" s="23">
        <v>14292</v>
      </c>
      <c r="E3571" s="25">
        <f t="shared" si="671"/>
        <v>12909.75</v>
      </c>
      <c r="F3571" s="25">
        <f t="shared" si="672"/>
        <v>13249.25</v>
      </c>
      <c r="G3571" s="25">
        <f t="shared" si="673"/>
        <v>1.0787025680698907</v>
      </c>
      <c r="H3571" s="25">
        <f t="shared" si="668"/>
        <v>0.99962528745511148</v>
      </c>
      <c r="I3571" s="4">
        <f t="shared" si="674"/>
        <v>14297.357399176226</v>
      </c>
      <c r="J3571" s="25">
        <f t="shared" si="669"/>
        <v>13435.875054314887</v>
      </c>
      <c r="K3571" s="15">
        <f t="shared" si="675"/>
        <v>13430.84046338048</v>
      </c>
      <c r="L3571" s="36">
        <f t="shared" si="676"/>
        <v>861.15953661951971</v>
      </c>
      <c r="M3571" s="36">
        <f t="shared" si="677"/>
        <v>861.15953661951971</v>
      </c>
      <c r="N3571" s="36">
        <f t="shared" si="678"/>
        <v>6.0254655514939803E-2</v>
      </c>
      <c r="O3571" s="36">
        <f t="shared" si="679"/>
        <v>741595.74751074589</v>
      </c>
      <c r="P3571" s="35">
        <f t="shared" si="670"/>
        <v>741595.74751074589</v>
      </c>
    </row>
    <row r="3572" spans="1:16" x14ac:dyDescent="0.4">
      <c r="A3572" s="1">
        <v>3571</v>
      </c>
      <c r="B3572" s="21">
        <v>43384</v>
      </c>
      <c r="C3572" s="43">
        <v>3</v>
      </c>
      <c r="D3572" s="23">
        <v>11702</v>
      </c>
      <c r="E3572" s="25">
        <f t="shared" si="671"/>
        <v>13588.75</v>
      </c>
      <c r="F3572" s="25">
        <f t="shared" si="672"/>
        <v>13307.75</v>
      </c>
      <c r="G3572" s="25">
        <f t="shared" si="673"/>
        <v>0.87933722830681371</v>
      </c>
      <c r="H3572" s="25">
        <f t="shared" si="668"/>
        <v>0.99623085886831275</v>
      </c>
      <c r="I3572" s="4">
        <f t="shared" si="674"/>
        <v>11746.273362073032</v>
      </c>
      <c r="J3572" s="25">
        <f t="shared" si="669"/>
        <v>13436.191474341807</v>
      </c>
      <c r="K3572" s="15">
        <f t="shared" si="675"/>
        <v>13385.54857240264</v>
      </c>
      <c r="L3572" s="36">
        <f t="shared" si="676"/>
        <v>-1683.5485724026403</v>
      </c>
      <c r="M3572" s="36">
        <f t="shared" si="677"/>
        <v>1683.5485724026403</v>
      </c>
      <c r="N3572" s="36">
        <f t="shared" si="678"/>
        <v>0.14386844747928904</v>
      </c>
      <c r="O3572" s="36">
        <f t="shared" si="679"/>
        <v>2834335.7956389682</v>
      </c>
      <c r="P3572" s="35">
        <f t="shared" si="670"/>
        <v>2834335.7956389682</v>
      </c>
    </row>
    <row r="3573" spans="1:16" x14ac:dyDescent="0.4">
      <c r="A3573" s="1">
        <v>3572</v>
      </c>
      <c r="B3573" s="21">
        <v>43385</v>
      </c>
      <c r="C3573" s="43">
        <v>4</v>
      </c>
      <c r="D3573" s="23">
        <v>14319</v>
      </c>
      <c r="E3573" s="25">
        <f t="shared" si="671"/>
        <v>13026.75</v>
      </c>
      <c r="F3573" s="25">
        <f t="shared" si="672"/>
        <v>12711.375</v>
      </c>
      <c r="G3573" s="25">
        <f t="shared" si="673"/>
        <v>1.1264713691477122</v>
      </c>
      <c r="H3573" s="25">
        <f t="shared" si="668"/>
        <v>1.0011677938160828</v>
      </c>
      <c r="I3573" s="4">
        <f t="shared" si="674"/>
        <v>14302.297864997481</v>
      </c>
      <c r="J3573" s="25">
        <f t="shared" si="669"/>
        <v>13436.507894368729</v>
      </c>
      <c r="K3573" s="15">
        <f t="shared" si="675"/>
        <v>13452.19896519752</v>
      </c>
      <c r="L3573" s="36">
        <f t="shared" si="676"/>
        <v>866.80103480247999</v>
      </c>
      <c r="M3573" s="36">
        <f t="shared" si="677"/>
        <v>866.80103480247999</v>
      </c>
      <c r="N3573" s="36">
        <f t="shared" si="678"/>
        <v>6.0535025825999018E-2</v>
      </c>
      <c r="O3573" s="36">
        <f t="shared" si="679"/>
        <v>751344.03393465013</v>
      </c>
      <c r="P3573" s="35">
        <f t="shared" si="670"/>
        <v>751344.03393465013</v>
      </c>
    </row>
    <row r="3574" spans="1:16" x14ac:dyDescent="0.4">
      <c r="A3574" s="1">
        <v>3573</v>
      </c>
      <c r="B3574" s="21">
        <v>43386</v>
      </c>
      <c r="C3574" s="43">
        <v>1</v>
      </c>
      <c r="D3574" s="23">
        <v>11794</v>
      </c>
      <c r="E3574" s="25">
        <f t="shared" si="671"/>
        <v>12396</v>
      </c>
      <c r="F3574" s="25">
        <f t="shared" si="672"/>
        <v>12338.75</v>
      </c>
      <c r="G3574" s="25">
        <f t="shared" si="673"/>
        <v>0.95585047107689192</v>
      </c>
      <c r="H3574" s="25">
        <f t="shared" si="668"/>
        <v>1.0029760598604931</v>
      </c>
      <c r="I3574" s="4">
        <f t="shared" si="674"/>
        <v>11759.004498712025</v>
      </c>
      <c r="J3574" s="25">
        <f t="shared" si="669"/>
        <v>13436.82431439565</v>
      </c>
      <c r="K3574" s="15">
        <f t="shared" si="675"/>
        <v>13476.813107890221</v>
      </c>
      <c r="L3574" s="36">
        <f t="shared" si="676"/>
        <v>-1682.8131078902206</v>
      </c>
      <c r="M3574" s="36">
        <f t="shared" si="677"/>
        <v>1682.8131078902206</v>
      </c>
      <c r="N3574" s="36">
        <f t="shared" si="678"/>
        <v>0.14268383143040705</v>
      </c>
      <c r="O3574" s="36">
        <f t="shared" si="679"/>
        <v>2831859.9560871432</v>
      </c>
      <c r="P3574" s="35">
        <f t="shared" si="670"/>
        <v>2831859.9560871432</v>
      </c>
    </row>
    <row r="3575" spans="1:16" x14ac:dyDescent="0.4">
      <c r="A3575" s="1">
        <v>3574</v>
      </c>
      <c r="B3575" s="21">
        <v>43387</v>
      </c>
      <c r="C3575" s="43">
        <v>2</v>
      </c>
      <c r="D3575" s="23">
        <v>11769</v>
      </c>
      <c r="E3575" s="25">
        <f t="shared" si="671"/>
        <v>12281.5</v>
      </c>
      <c r="F3575" s="25">
        <f t="shared" si="672"/>
        <v>12182.125</v>
      </c>
      <c r="G3575" s="25">
        <f t="shared" si="673"/>
        <v>0.96608760786808545</v>
      </c>
      <c r="H3575" s="25">
        <f t="shared" si="668"/>
        <v>0.99962528745511148</v>
      </c>
      <c r="I3575" s="4">
        <f t="shared" si="674"/>
        <v>11773.411645039532</v>
      </c>
      <c r="J3575" s="25">
        <f t="shared" si="669"/>
        <v>13437.14073442257</v>
      </c>
      <c r="K3575" s="15">
        <f t="shared" si="675"/>
        <v>13432.10566922195</v>
      </c>
      <c r="L3575" s="36">
        <f t="shared" si="676"/>
        <v>-1663.1056692219499</v>
      </c>
      <c r="M3575" s="36">
        <f t="shared" si="677"/>
        <v>1663.1056692219499</v>
      </c>
      <c r="N3575" s="36">
        <f t="shared" si="678"/>
        <v>0.14131240285682301</v>
      </c>
      <c r="O3575" s="36">
        <f t="shared" si="679"/>
        <v>2765920.4669981902</v>
      </c>
      <c r="P3575" s="35">
        <f t="shared" si="670"/>
        <v>2765920.4669981902</v>
      </c>
    </row>
    <row r="3576" spans="1:16" x14ac:dyDescent="0.4">
      <c r="A3576" s="1">
        <v>3575</v>
      </c>
      <c r="B3576" s="21">
        <v>43388</v>
      </c>
      <c r="C3576" s="43">
        <v>3</v>
      </c>
      <c r="D3576" s="23">
        <v>11244</v>
      </c>
      <c r="E3576" s="25">
        <f t="shared" si="671"/>
        <v>12082.75</v>
      </c>
      <c r="F3576" s="25">
        <f t="shared" si="672"/>
        <v>12359</v>
      </c>
      <c r="G3576" s="25">
        <f t="shared" si="673"/>
        <v>0.90978234484990694</v>
      </c>
      <c r="H3576" s="25">
        <f t="shared" si="668"/>
        <v>0.99623085886831275</v>
      </c>
      <c r="I3576" s="4">
        <f t="shared" si="674"/>
        <v>11286.540564275267</v>
      </c>
      <c r="J3576" s="25">
        <f t="shared" si="669"/>
        <v>13437.457154449492</v>
      </c>
      <c r="K3576" s="15">
        <f t="shared" si="675"/>
        <v>13386.809481983371</v>
      </c>
      <c r="L3576" s="36">
        <f t="shared" si="676"/>
        <v>-2142.8094819833714</v>
      </c>
      <c r="M3576" s="36">
        <f t="shared" si="677"/>
        <v>2142.8094819833714</v>
      </c>
      <c r="N3576" s="36">
        <f t="shared" si="678"/>
        <v>0.19057359320378614</v>
      </c>
      <c r="O3576" s="36">
        <f t="shared" si="679"/>
        <v>4591632.4760778444</v>
      </c>
      <c r="P3576" s="35">
        <f t="shared" si="670"/>
        <v>4591632.4760778444</v>
      </c>
    </row>
    <row r="3577" spans="1:16" x14ac:dyDescent="0.4">
      <c r="A3577" s="1">
        <v>3576</v>
      </c>
      <c r="B3577" s="21">
        <v>43389</v>
      </c>
      <c r="C3577" s="43">
        <v>4</v>
      </c>
      <c r="D3577" s="23">
        <v>13524</v>
      </c>
      <c r="E3577" s="25">
        <f t="shared" si="671"/>
        <v>12635.25</v>
      </c>
      <c r="F3577" s="25">
        <f t="shared" si="672"/>
        <v>12578</v>
      </c>
      <c r="G3577" s="25">
        <f t="shared" si="673"/>
        <v>1.0752106853235808</v>
      </c>
      <c r="H3577" s="25">
        <f t="shared" si="668"/>
        <v>1.0011677938160828</v>
      </c>
      <c r="I3577" s="4">
        <f t="shared" si="674"/>
        <v>13508.225178170678</v>
      </c>
      <c r="J3577" s="25">
        <f t="shared" si="669"/>
        <v>13437.773574476412</v>
      </c>
      <c r="K3577" s="15">
        <f t="shared" si="675"/>
        <v>13453.466123358607</v>
      </c>
      <c r="L3577" s="36">
        <f t="shared" si="676"/>
        <v>70.533876641393363</v>
      </c>
      <c r="M3577" s="36">
        <f t="shared" si="677"/>
        <v>70.533876641393363</v>
      </c>
      <c r="N3577" s="36">
        <f t="shared" si="678"/>
        <v>5.2154596747554984E-3</v>
      </c>
      <c r="O3577" s="36">
        <f t="shared" si="679"/>
        <v>4975.027754063296</v>
      </c>
      <c r="P3577" s="35">
        <f t="shared" si="670"/>
        <v>4975.027754063296</v>
      </c>
    </row>
    <row r="3578" spans="1:16" x14ac:dyDescent="0.4">
      <c r="A3578" s="1">
        <v>3577</v>
      </c>
      <c r="B3578" s="21">
        <v>43390</v>
      </c>
      <c r="C3578" s="43">
        <v>1</v>
      </c>
      <c r="D3578" s="23">
        <v>14004</v>
      </c>
      <c r="E3578" s="25">
        <f t="shared" si="671"/>
        <v>12520.75</v>
      </c>
      <c r="F3578" s="25">
        <f t="shared" si="672"/>
        <v>12912.75</v>
      </c>
      <c r="G3578" s="25">
        <f t="shared" si="673"/>
        <v>1.0845094964279491</v>
      </c>
      <c r="H3578" s="25">
        <f t="shared" si="668"/>
        <v>1.0029760598604931</v>
      </c>
      <c r="I3578" s="4">
        <f t="shared" si="674"/>
        <v>13962.446922160692</v>
      </c>
      <c r="J3578" s="25">
        <f t="shared" si="669"/>
        <v>13438.089994503332</v>
      </c>
      <c r="K3578" s="15">
        <f t="shared" si="675"/>
        <v>13478.082554737668</v>
      </c>
      <c r="L3578" s="36">
        <f t="shared" si="676"/>
        <v>525.91744526233197</v>
      </c>
      <c r="M3578" s="36">
        <f t="shared" si="677"/>
        <v>525.91744526233197</v>
      </c>
      <c r="N3578" s="36">
        <f t="shared" si="678"/>
        <v>3.7554801861063407E-2</v>
      </c>
      <c r="O3578" s="36">
        <f t="shared" si="679"/>
        <v>276589.15923125792</v>
      </c>
      <c r="P3578" s="35">
        <f t="shared" si="670"/>
        <v>276589.15923125792</v>
      </c>
    </row>
    <row r="3579" spans="1:16" x14ac:dyDescent="0.4">
      <c r="A3579" s="1">
        <v>3578</v>
      </c>
      <c r="B3579" s="21">
        <v>43391</v>
      </c>
      <c r="C3579" s="43">
        <v>2</v>
      </c>
      <c r="D3579" s="23">
        <v>11311</v>
      </c>
      <c r="E3579" s="25">
        <f t="shared" si="671"/>
        <v>13304.75</v>
      </c>
      <c r="F3579" s="25">
        <f t="shared" si="672"/>
        <v>13403.875</v>
      </c>
      <c r="G3579" s="25">
        <f t="shared" si="673"/>
        <v>0.84386045080247318</v>
      </c>
      <c r="H3579" s="25">
        <f t="shared" si="668"/>
        <v>0.99962528745511148</v>
      </c>
      <c r="I3579" s="4">
        <f t="shared" si="674"/>
        <v>11315.239962362321</v>
      </c>
      <c r="J3579" s="25">
        <f t="shared" si="669"/>
        <v>13438.406414530255</v>
      </c>
      <c r="K3579" s="15">
        <f t="shared" si="675"/>
        <v>13433.37087506342</v>
      </c>
      <c r="L3579" s="36">
        <f t="shared" si="676"/>
        <v>-2122.3708750634196</v>
      </c>
      <c r="M3579" s="36">
        <f t="shared" si="677"/>
        <v>2122.3708750634196</v>
      </c>
      <c r="N3579" s="36">
        <f t="shared" si="678"/>
        <v>0.18763777518021568</v>
      </c>
      <c r="O3579" s="36">
        <f t="shared" si="679"/>
        <v>4504458.1313174656</v>
      </c>
      <c r="P3579" s="35">
        <f t="shared" si="670"/>
        <v>4504458.1313174656</v>
      </c>
    </row>
    <row r="3580" spans="1:16" x14ac:dyDescent="0.4">
      <c r="A3580" s="1">
        <v>3579</v>
      </c>
      <c r="B3580" s="21">
        <v>43392</v>
      </c>
      <c r="C3580" s="43">
        <v>3</v>
      </c>
      <c r="D3580" s="23">
        <v>14380</v>
      </c>
      <c r="E3580" s="25">
        <f t="shared" si="671"/>
        <v>13503</v>
      </c>
      <c r="F3580" s="25">
        <f t="shared" si="672"/>
        <v>13324.625</v>
      </c>
      <c r="G3580" s="25">
        <f t="shared" si="673"/>
        <v>1.0792048556713603</v>
      </c>
      <c r="H3580" s="25">
        <f t="shared" si="668"/>
        <v>0.99623085886831275</v>
      </c>
      <c r="I3580" s="4">
        <f t="shared" si="674"/>
        <v>14434.405310768261</v>
      </c>
      <c r="J3580" s="25">
        <f t="shared" si="669"/>
        <v>13438.722834557175</v>
      </c>
      <c r="K3580" s="15">
        <f t="shared" si="675"/>
        <v>13388.070391564101</v>
      </c>
      <c r="L3580" s="36">
        <f t="shared" si="676"/>
        <v>991.92960843589935</v>
      </c>
      <c r="M3580" s="36">
        <f t="shared" si="677"/>
        <v>991.92960843589935</v>
      </c>
      <c r="N3580" s="36">
        <f t="shared" si="678"/>
        <v>6.8979805871759337E-2</v>
      </c>
      <c r="O3580" s="36">
        <f t="shared" si="679"/>
        <v>983924.34809179662</v>
      </c>
      <c r="P3580" s="35">
        <f t="shared" si="670"/>
        <v>983924.34809179662</v>
      </c>
    </row>
    <row r="3581" spans="1:16" x14ac:dyDescent="0.4">
      <c r="A3581" s="1">
        <v>3580</v>
      </c>
      <c r="B3581" s="21">
        <v>43393</v>
      </c>
      <c r="C3581" s="43">
        <v>4</v>
      </c>
      <c r="D3581" s="23">
        <v>14317</v>
      </c>
      <c r="E3581" s="25">
        <f t="shared" si="671"/>
        <v>13146.25</v>
      </c>
      <c r="F3581" s="25">
        <f t="shared" si="672"/>
        <v>13163</v>
      </c>
      <c r="G3581" s="25">
        <f t="shared" si="673"/>
        <v>1.0876699840461901</v>
      </c>
      <c r="H3581" s="25">
        <f t="shared" si="668"/>
        <v>1.0011677938160828</v>
      </c>
      <c r="I3581" s="4">
        <f t="shared" si="674"/>
        <v>14300.30019786081</v>
      </c>
      <c r="J3581" s="25">
        <f t="shared" si="669"/>
        <v>13439.039254584095</v>
      </c>
      <c r="K3581" s="15">
        <f t="shared" si="675"/>
        <v>13454.733281519691</v>
      </c>
      <c r="L3581" s="36">
        <f t="shared" si="676"/>
        <v>862.26671848030855</v>
      </c>
      <c r="M3581" s="36">
        <f t="shared" si="677"/>
        <v>862.26671848030855</v>
      </c>
      <c r="N3581" s="36">
        <f t="shared" si="678"/>
        <v>6.0226773659307717E-2</v>
      </c>
      <c r="O3581" s="36">
        <f t="shared" si="679"/>
        <v>743503.89379879972</v>
      </c>
      <c r="P3581" s="35">
        <f t="shared" si="670"/>
        <v>743503.89379879972</v>
      </c>
    </row>
    <row r="3582" spans="1:16" x14ac:dyDescent="0.4">
      <c r="A3582" s="1">
        <v>3581</v>
      </c>
      <c r="B3582" s="21">
        <v>43394</v>
      </c>
      <c r="C3582" s="43">
        <v>1</v>
      </c>
      <c r="D3582" s="23">
        <v>12577</v>
      </c>
      <c r="E3582" s="25">
        <f t="shared" si="671"/>
        <v>13179.75</v>
      </c>
      <c r="F3582" s="25">
        <f t="shared" si="672"/>
        <v>13103.875</v>
      </c>
      <c r="G3582" s="25">
        <f t="shared" si="673"/>
        <v>0.95979242781238372</v>
      </c>
      <c r="H3582" s="25">
        <f t="shared" si="668"/>
        <v>1.0029760598604931</v>
      </c>
      <c r="I3582" s="4">
        <f t="shared" si="674"/>
        <v>12539.681158241576</v>
      </c>
      <c r="J3582" s="25">
        <f t="shared" si="669"/>
        <v>13439.355674611017</v>
      </c>
      <c r="K3582" s="15">
        <f t="shared" si="675"/>
        <v>13479.352001585117</v>
      </c>
      <c r="L3582" s="36">
        <f t="shared" si="676"/>
        <v>-902.35200158511725</v>
      </c>
      <c r="M3582" s="36">
        <f t="shared" si="677"/>
        <v>902.35200158511725</v>
      </c>
      <c r="N3582" s="36">
        <f t="shared" si="678"/>
        <v>7.1746203513168266E-2</v>
      </c>
      <c r="O3582" s="36">
        <f t="shared" si="679"/>
        <v>814239.13476466748</v>
      </c>
      <c r="P3582" s="35">
        <f t="shared" si="670"/>
        <v>814239.13476466748</v>
      </c>
    </row>
    <row r="3583" spans="1:16" x14ac:dyDescent="0.4">
      <c r="A3583" s="1">
        <v>3582</v>
      </c>
      <c r="B3583" s="21">
        <v>43395</v>
      </c>
      <c r="C3583" s="43">
        <v>2</v>
      </c>
      <c r="D3583" s="23">
        <v>11445</v>
      </c>
      <c r="E3583" s="25">
        <f t="shared" si="671"/>
        <v>13028</v>
      </c>
      <c r="F3583" s="25">
        <f t="shared" si="672"/>
        <v>13000</v>
      </c>
      <c r="G3583" s="25">
        <f t="shared" si="673"/>
        <v>0.88038461538461543</v>
      </c>
      <c r="H3583" s="25">
        <f t="shared" si="668"/>
        <v>0.99962528745511148</v>
      </c>
      <c r="I3583" s="4">
        <f t="shared" si="674"/>
        <v>11449.290192665261</v>
      </c>
      <c r="J3583" s="25">
        <f t="shared" si="669"/>
        <v>13439.672094637937</v>
      </c>
      <c r="K3583" s="15">
        <f t="shared" si="675"/>
        <v>13434.636080904887</v>
      </c>
      <c r="L3583" s="36">
        <f t="shared" si="676"/>
        <v>-1989.6360809048874</v>
      </c>
      <c r="M3583" s="36">
        <f t="shared" si="677"/>
        <v>1989.6360809048874</v>
      </c>
      <c r="N3583" s="36">
        <f t="shared" si="678"/>
        <v>0.17384325739666995</v>
      </c>
      <c r="O3583" s="36">
        <f t="shared" si="679"/>
        <v>3958651.7344385595</v>
      </c>
      <c r="P3583" s="35">
        <f t="shared" si="670"/>
        <v>3958651.7344385595</v>
      </c>
    </row>
    <row r="3584" spans="1:16" x14ac:dyDescent="0.4">
      <c r="A3584" s="1">
        <v>3583</v>
      </c>
      <c r="B3584" s="21">
        <v>43396</v>
      </c>
      <c r="C3584" s="43">
        <v>3</v>
      </c>
      <c r="D3584" s="23">
        <v>13773</v>
      </c>
      <c r="E3584" s="25">
        <f t="shared" si="671"/>
        <v>12972</v>
      </c>
      <c r="F3584" s="25">
        <f t="shared" si="672"/>
        <v>12580.875</v>
      </c>
      <c r="G3584" s="25">
        <f t="shared" si="673"/>
        <v>1.094756922710066</v>
      </c>
      <c r="H3584" s="25">
        <f t="shared" si="668"/>
        <v>0.99623085886831275</v>
      </c>
      <c r="I3584" s="4">
        <f t="shared" si="674"/>
        <v>13825.108786176026</v>
      </c>
      <c r="J3584" s="25">
        <f t="shared" si="669"/>
        <v>13439.988514664859</v>
      </c>
      <c r="K3584" s="15">
        <f t="shared" si="675"/>
        <v>13389.331301144832</v>
      </c>
      <c r="L3584" s="36">
        <f t="shared" si="676"/>
        <v>383.66869885516826</v>
      </c>
      <c r="M3584" s="36">
        <f t="shared" si="677"/>
        <v>383.66869885516826</v>
      </c>
      <c r="N3584" s="36">
        <f t="shared" si="678"/>
        <v>2.7856581634732321E-2</v>
      </c>
      <c r="O3584" s="36">
        <f t="shared" si="679"/>
        <v>147201.67048121779</v>
      </c>
      <c r="P3584" s="35">
        <f t="shared" si="670"/>
        <v>147201.67048121779</v>
      </c>
    </row>
    <row r="3585" spans="1:16" x14ac:dyDescent="0.4">
      <c r="A3585" s="1">
        <v>3584</v>
      </c>
      <c r="B3585" s="21">
        <v>43397</v>
      </c>
      <c r="C3585" s="43">
        <v>4</v>
      </c>
      <c r="D3585" s="23">
        <v>14093</v>
      </c>
      <c r="E3585" s="25">
        <f t="shared" si="671"/>
        <v>12189.75</v>
      </c>
      <c r="F3585" s="25">
        <f t="shared" si="672"/>
        <v>12506.5</v>
      </c>
      <c r="G3585" s="25">
        <f t="shared" si="673"/>
        <v>1.1268540359013313</v>
      </c>
      <c r="H3585" s="25">
        <f t="shared" si="668"/>
        <v>1.0011677938160828</v>
      </c>
      <c r="I3585" s="4">
        <f t="shared" si="674"/>
        <v>14076.561478553636</v>
      </c>
      <c r="J3585" s="25">
        <f t="shared" si="669"/>
        <v>13440.30493469178</v>
      </c>
      <c r="K3585" s="15">
        <f t="shared" si="675"/>
        <v>13456.00043968078</v>
      </c>
      <c r="L3585" s="36">
        <f t="shared" si="676"/>
        <v>636.99956031922011</v>
      </c>
      <c r="M3585" s="36">
        <f t="shared" si="677"/>
        <v>636.99956031922011</v>
      </c>
      <c r="N3585" s="36">
        <f t="shared" si="678"/>
        <v>4.5199713355511255E-2</v>
      </c>
      <c r="O3585" s="36">
        <f t="shared" si="679"/>
        <v>405768.43984687974</v>
      </c>
      <c r="P3585" s="35">
        <f t="shared" si="670"/>
        <v>405768.43984687974</v>
      </c>
    </row>
    <row r="3586" spans="1:16" x14ac:dyDescent="0.4">
      <c r="A3586" s="1">
        <v>3585</v>
      </c>
      <c r="B3586" s="21">
        <v>43398</v>
      </c>
      <c r="C3586" s="43">
        <v>1</v>
      </c>
      <c r="D3586" s="23">
        <v>9448</v>
      </c>
      <c r="E3586" s="25">
        <f t="shared" si="671"/>
        <v>12823.25</v>
      </c>
      <c r="F3586" s="25">
        <f t="shared" si="672"/>
        <v>12707.375</v>
      </c>
      <c r="G3586" s="25">
        <f t="shared" si="673"/>
        <v>0.74350524793672967</v>
      </c>
      <c r="H3586" s="25">
        <f t="shared" ref="H3586:H3649" si="680">VLOOKUP(C3586,$Q$38:$S$42,3,FALSE)</f>
        <v>1.0029760598604931</v>
      </c>
      <c r="I3586" s="4">
        <f t="shared" si="674"/>
        <v>9419.9656184357482</v>
      </c>
      <c r="J3586" s="25">
        <f t="shared" si="669"/>
        <v>13440.6213547187</v>
      </c>
      <c r="K3586" s="15">
        <f t="shared" si="675"/>
        <v>13480.621448432565</v>
      </c>
      <c r="L3586" s="36">
        <f t="shared" si="676"/>
        <v>-4032.6214484325646</v>
      </c>
      <c r="M3586" s="36">
        <f t="shared" si="677"/>
        <v>4032.6214484325646</v>
      </c>
      <c r="N3586" s="36">
        <f t="shared" si="678"/>
        <v>0.42682276126508939</v>
      </c>
      <c r="O3586" s="36">
        <f t="shared" si="679"/>
        <v>16262035.746358356</v>
      </c>
      <c r="P3586" s="35">
        <f t="shared" si="670"/>
        <v>16262035.746358356</v>
      </c>
    </row>
    <row r="3587" spans="1:16" x14ac:dyDescent="0.4">
      <c r="A3587" s="1">
        <v>3586</v>
      </c>
      <c r="B3587" s="21">
        <v>43399</v>
      </c>
      <c r="C3587" s="43">
        <v>2</v>
      </c>
      <c r="D3587" s="23">
        <v>13979</v>
      </c>
      <c r="E3587" s="25">
        <f t="shared" si="671"/>
        <v>12591.5</v>
      </c>
      <c r="F3587" s="25">
        <f t="shared" si="672"/>
        <v>12618.875</v>
      </c>
      <c r="G3587" s="25">
        <f t="shared" si="673"/>
        <v>1.1077849649830116</v>
      </c>
      <c r="H3587" s="25">
        <f t="shared" si="680"/>
        <v>0.99962528745511148</v>
      </c>
      <c r="I3587" s="4">
        <f t="shared" si="674"/>
        <v>13984.240070185031</v>
      </c>
      <c r="J3587" s="25">
        <f t="shared" ref="J3587:J3650" si="681">INTERCEPT($I$2:$I$3896,$A$2:$A$3896)+SLOPE($I$2:$I$3896,$A$2:$A$3896)*A3587</f>
        <v>13440.937774745622</v>
      </c>
      <c r="K3587" s="15">
        <f t="shared" si="675"/>
        <v>13435.901286746359</v>
      </c>
      <c r="L3587" s="36">
        <f t="shared" si="676"/>
        <v>543.09871325364111</v>
      </c>
      <c r="M3587" s="36">
        <f t="shared" si="677"/>
        <v>543.09871325364111</v>
      </c>
      <c r="N3587" s="36">
        <f t="shared" si="678"/>
        <v>3.8851041795095582E-2</v>
      </c>
      <c r="O3587" s="36">
        <f t="shared" si="679"/>
        <v>294956.21233776066</v>
      </c>
      <c r="P3587" s="35">
        <f t="shared" ref="P3587:P3650" si="682">(D3587-K3587)^2</f>
        <v>294956.21233776066</v>
      </c>
    </row>
    <row r="3588" spans="1:16" x14ac:dyDescent="0.4">
      <c r="A3588" s="1">
        <v>3587</v>
      </c>
      <c r="B3588" s="21">
        <v>43400</v>
      </c>
      <c r="C3588" s="43">
        <v>3</v>
      </c>
      <c r="D3588" s="23">
        <v>12846</v>
      </c>
      <c r="E3588" s="25">
        <f t="shared" si="671"/>
        <v>12646.25</v>
      </c>
      <c r="F3588" s="25">
        <f t="shared" si="672"/>
        <v>13097.25</v>
      </c>
      <c r="G3588" s="25">
        <f t="shared" si="673"/>
        <v>0.98081658363396895</v>
      </c>
      <c r="H3588" s="25">
        <f t="shared" si="680"/>
        <v>0.99623085886831275</v>
      </c>
      <c r="I3588" s="4">
        <f t="shared" si="674"/>
        <v>12894.601573166139</v>
      </c>
      <c r="J3588" s="25">
        <f t="shared" si="681"/>
        <v>13441.254194772542</v>
      </c>
      <c r="K3588" s="15">
        <f t="shared" si="675"/>
        <v>13390.592210725561</v>
      </c>
      <c r="L3588" s="36">
        <f t="shared" si="676"/>
        <v>-544.59221072556102</v>
      </c>
      <c r="M3588" s="36">
        <f t="shared" si="677"/>
        <v>544.59221072556102</v>
      </c>
      <c r="N3588" s="36">
        <f t="shared" si="678"/>
        <v>4.2393913336880043E-2</v>
      </c>
      <c r="O3588" s="36">
        <f t="shared" si="679"/>
        <v>296580.67598295386</v>
      </c>
      <c r="P3588" s="35">
        <f t="shared" si="682"/>
        <v>296580.67598295386</v>
      </c>
    </row>
    <row r="3589" spans="1:16" x14ac:dyDescent="0.4">
      <c r="A3589" s="1">
        <v>3588</v>
      </c>
      <c r="B3589" s="21">
        <v>43401</v>
      </c>
      <c r="C3589" s="43">
        <v>4</v>
      </c>
      <c r="D3589" s="23">
        <v>14312</v>
      </c>
      <c r="E3589" s="25">
        <f t="shared" ref="E3589:E3652" si="683">AVERAGE(D3587:D3590)</f>
        <v>13548.25</v>
      </c>
      <c r="F3589" s="25">
        <f t="shared" ref="F3589:F3652" si="684">AVERAGE(E3589:E3590)</f>
        <v>13119.875</v>
      </c>
      <c r="G3589" s="25">
        <f t="shared" si="673"/>
        <v>1.0908640516773216</v>
      </c>
      <c r="H3589" s="25">
        <f t="shared" si="680"/>
        <v>1.0011677938160828</v>
      </c>
      <c r="I3589" s="4">
        <f t="shared" si="674"/>
        <v>14295.306030019132</v>
      </c>
      <c r="J3589" s="25">
        <f t="shared" si="681"/>
        <v>13441.570614799462</v>
      </c>
      <c r="K3589" s="15">
        <f t="shared" si="675"/>
        <v>13457.267597841865</v>
      </c>
      <c r="L3589" s="36">
        <f t="shared" si="676"/>
        <v>854.7324021581353</v>
      </c>
      <c r="M3589" s="36">
        <f t="shared" si="677"/>
        <v>854.7324021581353</v>
      </c>
      <c r="N3589" s="36">
        <f t="shared" si="678"/>
        <v>5.9721380810378373E-2</v>
      </c>
      <c r="O3589" s="36">
        <f t="shared" si="679"/>
        <v>730567.4792990163</v>
      </c>
      <c r="P3589" s="35">
        <f t="shared" si="682"/>
        <v>730567.4792990163</v>
      </c>
    </row>
    <row r="3590" spans="1:16" x14ac:dyDescent="0.4">
      <c r="A3590" s="1">
        <v>3589</v>
      </c>
      <c r="B3590" s="21">
        <v>43402</v>
      </c>
      <c r="C3590" s="43">
        <v>1</v>
      </c>
      <c r="D3590" s="23">
        <v>13056</v>
      </c>
      <c r="E3590" s="25">
        <f t="shared" si="683"/>
        <v>12691.5</v>
      </c>
      <c r="F3590" s="25">
        <f t="shared" si="684"/>
        <v>12667.5</v>
      </c>
      <c r="G3590" s="25">
        <f t="shared" si="673"/>
        <v>1.0306690349319123</v>
      </c>
      <c r="H3590" s="25">
        <f t="shared" si="680"/>
        <v>1.0029760598604931</v>
      </c>
      <c r="I3590" s="4">
        <f t="shared" si="674"/>
        <v>13017.259855450586</v>
      </c>
      <c r="J3590" s="25">
        <f t="shared" si="681"/>
        <v>13441.887034826384</v>
      </c>
      <c r="K3590" s="15">
        <f t="shared" si="675"/>
        <v>13481.890895280014</v>
      </c>
      <c r="L3590" s="36">
        <f t="shared" si="676"/>
        <v>-425.89089528001386</v>
      </c>
      <c r="M3590" s="36">
        <f t="shared" si="677"/>
        <v>425.89089528001386</v>
      </c>
      <c r="N3590" s="36">
        <f t="shared" si="678"/>
        <v>3.2620319797795179E-2</v>
      </c>
      <c r="O3590" s="36">
        <f t="shared" si="679"/>
        <v>181383.05468241175</v>
      </c>
      <c r="P3590" s="35">
        <f t="shared" si="682"/>
        <v>181383.05468241175</v>
      </c>
    </row>
    <row r="3591" spans="1:16" x14ac:dyDescent="0.4">
      <c r="A3591" s="1">
        <v>3590</v>
      </c>
      <c r="B3591" s="21">
        <v>43403</v>
      </c>
      <c r="C3591" s="43">
        <v>2</v>
      </c>
      <c r="D3591" s="23">
        <v>10552</v>
      </c>
      <c r="E3591" s="25">
        <f t="shared" si="683"/>
        <v>12643.5</v>
      </c>
      <c r="F3591" s="25">
        <f t="shared" si="684"/>
        <v>12327.625</v>
      </c>
      <c r="G3591" s="25">
        <f t="shared" si="673"/>
        <v>0.8559637399742448</v>
      </c>
      <c r="H3591" s="25">
        <f t="shared" si="680"/>
        <v>0.99962528745511148</v>
      </c>
      <c r="I3591" s="4">
        <f t="shared" si="674"/>
        <v>10555.955448929999</v>
      </c>
      <c r="J3591" s="25">
        <f t="shared" si="681"/>
        <v>13442.203454853305</v>
      </c>
      <c r="K3591" s="15">
        <f t="shared" si="675"/>
        <v>13437.166492587827</v>
      </c>
      <c r="L3591" s="36">
        <f t="shared" si="676"/>
        <v>-2885.1664925878267</v>
      </c>
      <c r="M3591" s="36">
        <f t="shared" si="677"/>
        <v>2885.1664925878267</v>
      </c>
      <c r="N3591" s="36">
        <f t="shared" si="678"/>
        <v>0.27342366305798205</v>
      </c>
      <c r="O3591" s="36">
        <f t="shared" si="679"/>
        <v>8324185.6899515418</v>
      </c>
      <c r="P3591" s="35">
        <f t="shared" si="682"/>
        <v>8324185.6899515418</v>
      </c>
    </row>
    <row r="3592" spans="1:16" x14ac:dyDescent="0.4">
      <c r="A3592" s="1">
        <v>3591</v>
      </c>
      <c r="B3592" s="21">
        <v>43404</v>
      </c>
      <c r="C3592" s="43">
        <v>3</v>
      </c>
      <c r="D3592" s="23">
        <v>12654</v>
      </c>
      <c r="E3592" s="25">
        <f t="shared" si="683"/>
        <v>12011.75</v>
      </c>
      <c r="F3592" s="25">
        <f t="shared" si="684"/>
        <v>11797.875</v>
      </c>
      <c r="G3592" s="25">
        <f t="shared" si="673"/>
        <v>1.0725660341375036</v>
      </c>
      <c r="H3592" s="25">
        <f t="shared" si="680"/>
        <v>0.99623085886831275</v>
      </c>
      <c r="I3592" s="4">
        <f t="shared" si="674"/>
        <v>12701.875160115547</v>
      </c>
      <c r="J3592" s="25">
        <f t="shared" si="681"/>
        <v>13442.519874880225</v>
      </c>
      <c r="K3592" s="15">
        <f t="shared" si="675"/>
        <v>13391.85312030629</v>
      </c>
      <c r="L3592" s="36">
        <f t="shared" si="676"/>
        <v>-737.85312030629029</v>
      </c>
      <c r="M3592" s="36">
        <f t="shared" si="677"/>
        <v>737.85312030629029</v>
      </c>
      <c r="N3592" s="36">
        <f t="shared" si="678"/>
        <v>5.8309872001445419E-2</v>
      </c>
      <c r="O3592" s="36">
        <f t="shared" si="679"/>
        <v>544427.22714572889</v>
      </c>
      <c r="P3592" s="35">
        <f t="shared" si="682"/>
        <v>544427.22714572889</v>
      </c>
    </row>
    <row r="3593" spans="1:16" x14ac:dyDescent="0.4">
      <c r="A3593" s="1">
        <v>3592</v>
      </c>
      <c r="B3593" s="21">
        <v>43405</v>
      </c>
      <c r="C3593" s="43">
        <v>4</v>
      </c>
      <c r="D3593" s="23">
        <v>11785</v>
      </c>
      <c r="E3593" s="25">
        <f t="shared" si="683"/>
        <v>11584</v>
      </c>
      <c r="F3593" s="25">
        <f t="shared" si="684"/>
        <v>11904.25</v>
      </c>
      <c r="G3593" s="25">
        <f t="shared" si="673"/>
        <v>0.98998256925047778</v>
      </c>
      <c r="H3593" s="25">
        <f t="shared" si="680"/>
        <v>1.0011677938160828</v>
      </c>
      <c r="I3593" s="4">
        <f t="shared" si="674"/>
        <v>11771.253602835068</v>
      </c>
      <c r="J3593" s="25">
        <f t="shared" si="681"/>
        <v>13442.836294907147</v>
      </c>
      <c r="K3593" s="15">
        <f t="shared" si="675"/>
        <v>13458.534756002953</v>
      </c>
      <c r="L3593" s="36">
        <f t="shared" si="676"/>
        <v>-1673.5347560029531</v>
      </c>
      <c r="M3593" s="36">
        <f t="shared" si="677"/>
        <v>1673.5347560029531</v>
      </c>
      <c r="N3593" s="36">
        <f t="shared" si="678"/>
        <v>0.14200549478175251</v>
      </c>
      <c r="O3593" s="36">
        <f t="shared" si="679"/>
        <v>2800718.5795498639</v>
      </c>
      <c r="P3593" s="35">
        <f t="shared" si="682"/>
        <v>2800718.5795498639</v>
      </c>
    </row>
    <row r="3594" spans="1:16" x14ac:dyDescent="0.4">
      <c r="A3594" s="1">
        <v>3593</v>
      </c>
      <c r="B3594" s="21">
        <v>43406</v>
      </c>
      <c r="C3594" s="43">
        <v>1</v>
      </c>
      <c r="D3594" s="23">
        <v>11345</v>
      </c>
      <c r="E3594" s="25">
        <f t="shared" si="683"/>
        <v>12224.5</v>
      </c>
      <c r="F3594" s="25">
        <f t="shared" si="684"/>
        <v>12220.75</v>
      </c>
      <c r="G3594" s="25">
        <f t="shared" si="673"/>
        <v>0.92833909539103576</v>
      </c>
      <c r="H3594" s="25">
        <f t="shared" si="680"/>
        <v>1.0029760598604931</v>
      </c>
      <c r="I3594" s="4">
        <f t="shared" si="674"/>
        <v>11311.336784626754</v>
      </c>
      <c r="J3594" s="25">
        <f t="shared" si="681"/>
        <v>13443.152714934067</v>
      </c>
      <c r="K3594" s="15">
        <f t="shared" si="675"/>
        <v>13483.160342127461</v>
      </c>
      <c r="L3594" s="36">
        <f t="shared" si="676"/>
        <v>-2138.1603421274613</v>
      </c>
      <c r="M3594" s="36">
        <f t="shared" si="677"/>
        <v>2138.1603421274613</v>
      </c>
      <c r="N3594" s="36">
        <f t="shared" si="678"/>
        <v>0.18846719630916361</v>
      </c>
      <c r="O3594" s="36">
        <f t="shared" si="679"/>
        <v>4571729.648646622</v>
      </c>
      <c r="P3594" s="35">
        <f t="shared" si="682"/>
        <v>4571729.648646622</v>
      </c>
    </row>
    <row r="3595" spans="1:16" x14ac:dyDescent="0.4">
      <c r="A3595" s="1">
        <v>3594</v>
      </c>
      <c r="B3595" s="21">
        <v>43407</v>
      </c>
      <c r="C3595" s="43">
        <v>2</v>
      </c>
      <c r="D3595" s="23">
        <v>13114</v>
      </c>
      <c r="E3595" s="25">
        <f t="shared" si="683"/>
        <v>12217</v>
      </c>
      <c r="F3595" s="25">
        <f t="shared" si="684"/>
        <v>12214.625</v>
      </c>
      <c r="G3595" s="25">
        <f t="shared" si="673"/>
        <v>1.0736309956302383</v>
      </c>
      <c r="H3595" s="25">
        <f t="shared" si="680"/>
        <v>0.99962528745511148</v>
      </c>
      <c r="I3595" s="4">
        <f t="shared" si="674"/>
        <v>13118.915822333965</v>
      </c>
      <c r="J3595" s="25">
        <f t="shared" si="681"/>
        <v>13443.469134960988</v>
      </c>
      <c r="K3595" s="15">
        <f t="shared" si="675"/>
        <v>13438.431698429296</v>
      </c>
      <c r="L3595" s="36">
        <f t="shared" si="676"/>
        <v>-324.43169842929638</v>
      </c>
      <c r="M3595" s="36">
        <f t="shared" si="677"/>
        <v>324.43169842929638</v>
      </c>
      <c r="N3595" s="36">
        <f t="shared" si="678"/>
        <v>2.4739339517256091E-2</v>
      </c>
      <c r="O3595" s="36">
        <f t="shared" si="679"/>
        <v>105255.9269457179</v>
      </c>
      <c r="P3595" s="35">
        <f t="shared" si="682"/>
        <v>105255.9269457179</v>
      </c>
    </row>
    <row r="3596" spans="1:16" x14ac:dyDescent="0.4">
      <c r="A3596" s="1">
        <v>3595</v>
      </c>
      <c r="B3596" s="21">
        <v>43408</v>
      </c>
      <c r="C3596" s="43">
        <v>3</v>
      </c>
      <c r="D3596" s="23">
        <v>12624</v>
      </c>
      <c r="E3596" s="25">
        <f t="shared" si="683"/>
        <v>12212.25</v>
      </c>
      <c r="F3596" s="25">
        <f t="shared" si="684"/>
        <v>12553.5</v>
      </c>
      <c r="G3596" s="25">
        <f t="shared" si="673"/>
        <v>1.0056159636754689</v>
      </c>
      <c r="H3596" s="25">
        <f t="shared" si="680"/>
        <v>0.99623085886831275</v>
      </c>
      <c r="I3596" s="4">
        <f t="shared" si="674"/>
        <v>12671.761658076393</v>
      </c>
      <c r="J3596" s="25">
        <f t="shared" si="681"/>
        <v>13443.78555498791</v>
      </c>
      <c r="K3596" s="15">
        <f t="shared" si="675"/>
        <v>13393.114029887021</v>
      </c>
      <c r="L3596" s="36">
        <f t="shared" si="676"/>
        <v>-769.11402988702139</v>
      </c>
      <c r="M3596" s="36">
        <f t="shared" si="677"/>
        <v>769.11402988702139</v>
      </c>
      <c r="N3596" s="36">
        <f t="shared" si="678"/>
        <v>6.0924748882051759E-2</v>
      </c>
      <c r="O3596" s="36">
        <f t="shared" si="679"/>
        <v>591536.39096905407</v>
      </c>
      <c r="P3596" s="35">
        <f t="shared" si="682"/>
        <v>591536.39096905407</v>
      </c>
    </row>
    <row r="3597" spans="1:16" x14ac:dyDescent="0.4">
      <c r="A3597" s="1">
        <v>3596</v>
      </c>
      <c r="B3597" s="21">
        <v>43409</v>
      </c>
      <c r="C3597" s="43">
        <v>4</v>
      </c>
      <c r="D3597" s="23">
        <v>11766</v>
      </c>
      <c r="E3597" s="25">
        <f t="shared" si="683"/>
        <v>12894.75</v>
      </c>
      <c r="F3597" s="25">
        <f t="shared" si="684"/>
        <v>13109.125</v>
      </c>
      <c r="G3597" s="25">
        <f t="shared" si="673"/>
        <v>0.89754274217386742</v>
      </c>
      <c r="H3597" s="25">
        <f t="shared" si="680"/>
        <v>1.0011677938160828</v>
      </c>
      <c r="I3597" s="4">
        <f t="shared" si="674"/>
        <v>11752.275765036691</v>
      </c>
      <c r="J3597" s="25">
        <f t="shared" si="681"/>
        <v>13444.10197501483</v>
      </c>
      <c r="K3597" s="15">
        <f t="shared" si="675"/>
        <v>13459.801914164038</v>
      </c>
      <c r="L3597" s="36">
        <f t="shared" si="676"/>
        <v>-1693.801914164038</v>
      </c>
      <c r="M3597" s="36">
        <f t="shared" si="677"/>
        <v>1693.801914164038</v>
      </c>
      <c r="N3597" s="36">
        <f t="shared" si="678"/>
        <v>0.14395732739792946</v>
      </c>
      <c r="O3597" s="36">
        <f t="shared" si="679"/>
        <v>2868964.9244257589</v>
      </c>
      <c r="P3597" s="35">
        <f t="shared" si="682"/>
        <v>2868964.9244257589</v>
      </c>
    </row>
    <row r="3598" spans="1:16" x14ac:dyDescent="0.4">
      <c r="A3598" s="1">
        <v>3597</v>
      </c>
      <c r="B3598" s="21">
        <v>43410</v>
      </c>
      <c r="C3598" s="43">
        <v>1</v>
      </c>
      <c r="D3598" s="23">
        <v>14075</v>
      </c>
      <c r="E3598" s="25">
        <f t="shared" si="683"/>
        <v>13323.5</v>
      </c>
      <c r="F3598" s="25">
        <f t="shared" si="684"/>
        <v>13272.125</v>
      </c>
      <c r="G3598" s="25">
        <f t="shared" si="673"/>
        <v>1.060493327180086</v>
      </c>
      <c r="H3598" s="25">
        <f t="shared" si="680"/>
        <v>1.0029760598604931</v>
      </c>
      <c r="I3598" s="4">
        <f t="shared" si="674"/>
        <v>14033.236248886871</v>
      </c>
      <c r="J3598" s="25">
        <f t="shared" si="681"/>
        <v>13444.41839504175</v>
      </c>
      <c r="K3598" s="15">
        <f t="shared" si="675"/>
        <v>13484.429788974909</v>
      </c>
      <c r="L3598" s="36">
        <f t="shared" si="676"/>
        <v>590.57021102509134</v>
      </c>
      <c r="M3598" s="36">
        <f t="shared" si="677"/>
        <v>590.57021102509134</v>
      </c>
      <c r="N3598" s="36">
        <f t="shared" si="678"/>
        <v>4.195880717762638E-2</v>
      </c>
      <c r="O3598" s="36">
        <f t="shared" si="679"/>
        <v>348773.17415022093</v>
      </c>
      <c r="P3598" s="35">
        <f t="shared" si="682"/>
        <v>348773.17415022093</v>
      </c>
    </row>
    <row r="3599" spans="1:16" x14ac:dyDescent="0.4">
      <c r="A3599" s="1">
        <v>3598</v>
      </c>
      <c r="B3599" s="21">
        <v>43411</v>
      </c>
      <c r="C3599" s="43">
        <v>2</v>
      </c>
      <c r="D3599" s="23">
        <v>14829</v>
      </c>
      <c r="E3599" s="25">
        <f t="shared" si="683"/>
        <v>13220.75</v>
      </c>
      <c r="F3599" s="25">
        <f t="shared" si="684"/>
        <v>13649.75</v>
      </c>
      <c r="G3599" s="25">
        <f t="shared" si="673"/>
        <v>1.0863935236909101</v>
      </c>
      <c r="H3599" s="25">
        <f t="shared" si="680"/>
        <v>0.99962528745511148</v>
      </c>
      <c r="I3599" s="4">
        <f t="shared" si="674"/>
        <v>14834.558695240992</v>
      </c>
      <c r="J3599" s="25">
        <f t="shared" si="681"/>
        <v>13444.734815068672</v>
      </c>
      <c r="K3599" s="15">
        <f t="shared" si="675"/>
        <v>13439.696904270766</v>
      </c>
      <c r="L3599" s="36">
        <f t="shared" si="676"/>
        <v>1389.303095729234</v>
      </c>
      <c r="M3599" s="36">
        <f t="shared" si="677"/>
        <v>1389.303095729234</v>
      </c>
      <c r="N3599" s="36">
        <f t="shared" si="678"/>
        <v>9.3688252459992849E-2</v>
      </c>
      <c r="O3599" s="36">
        <f t="shared" si="679"/>
        <v>1930163.0918028331</v>
      </c>
      <c r="P3599" s="35">
        <f t="shared" si="682"/>
        <v>1930163.0918028331</v>
      </c>
    </row>
    <row r="3600" spans="1:16" x14ac:dyDescent="0.4">
      <c r="A3600" s="1">
        <v>3599</v>
      </c>
      <c r="B3600" s="21">
        <v>43412</v>
      </c>
      <c r="C3600" s="43">
        <v>3</v>
      </c>
      <c r="D3600" s="23">
        <v>12213</v>
      </c>
      <c r="E3600" s="25">
        <f t="shared" si="683"/>
        <v>14078.75</v>
      </c>
      <c r="F3600" s="25">
        <f t="shared" si="684"/>
        <v>14171.75</v>
      </c>
      <c r="G3600" s="25">
        <f t="shared" si="673"/>
        <v>0.86178488895161143</v>
      </c>
      <c r="H3600" s="25">
        <f t="shared" si="680"/>
        <v>0.99623085886831275</v>
      </c>
      <c r="I3600" s="4">
        <f t="shared" si="674"/>
        <v>12259.206680139971</v>
      </c>
      <c r="J3600" s="25">
        <f t="shared" si="681"/>
        <v>13445.051235095592</v>
      </c>
      <c r="K3600" s="15">
        <f t="shared" si="675"/>
        <v>13394.374939467751</v>
      </c>
      <c r="L3600" s="36">
        <f t="shared" si="676"/>
        <v>-1181.3749394677507</v>
      </c>
      <c r="M3600" s="36">
        <f t="shared" si="677"/>
        <v>1181.3749394677507</v>
      </c>
      <c r="N3600" s="36">
        <f t="shared" si="678"/>
        <v>9.6730937482006937E-2</v>
      </c>
      <c r="O3600" s="36">
        <f t="shared" si="679"/>
        <v>1395646.7476024316</v>
      </c>
      <c r="P3600" s="35">
        <f t="shared" si="682"/>
        <v>1395646.7476024316</v>
      </c>
    </row>
    <row r="3601" spans="1:16" x14ac:dyDescent="0.4">
      <c r="A3601" s="1">
        <v>3600</v>
      </c>
      <c r="B3601" s="21">
        <v>43413</v>
      </c>
      <c r="C3601" s="43">
        <v>4</v>
      </c>
      <c r="D3601" s="23">
        <v>15198</v>
      </c>
      <c r="E3601" s="25">
        <f t="shared" si="683"/>
        <v>14264.75</v>
      </c>
      <c r="F3601" s="25">
        <f t="shared" si="684"/>
        <v>14063</v>
      </c>
      <c r="G3601" s="25">
        <f t="shared" si="673"/>
        <v>1.0807082414847473</v>
      </c>
      <c r="H3601" s="25">
        <f t="shared" si="680"/>
        <v>1.0011677938160828</v>
      </c>
      <c r="I3601" s="4">
        <f t="shared" si="674"/>
        <v>15180.272571564476</v>
      </c>
      <c r="J3601" s="25">
        <f t="shared" si="681"/>
        <v>13445.367655122514</v>
      </c>
      <c r="K3601" s="15">
        <f t="shared" si="675"/>
        <v>13461.069072325126</v>
      </c>
      <c r="L3601" s="36">
        <f t="shared" si="676"/>
        <v>1736.9309276748736</v>
      </c>
      <c r="M3601" s="36">
        <f t="shared" si="677"/>
        <v>1736.9309276748736</v>
      </c>
      <c r="N3601" s="36">
        <f t="shared" si="678"/>
        <v>0.11428680929562268</v>
      </c>
      <c r="O3601" s="36">
        <f t="shared" si="679"/>
        <v>3016929.0475134971</v>
      </c>
      <c r="P3601" s="35">
        <f t="shared" si="682"/>
        <v>3016929.0475134971</v>
      </c>
    </row>
    <row r="3602" spans="1:16" x14ac:dyDescent="0.4">
      <c r="A3602" s="1">
        <v>3601</v>
      </c>
      <c r="B3602" s="21">
        <v>43414</v>
      </c>
      <c r="C3602" s="43">
        <v>1</v>
      </c>
      <c r="D3602" s="23">
        <v>14819</v>
      </c>
      <c r="E3602" s="25">
        <f t="shared" si="683"/>
        <v>13861.25</v>
      </c>
      <c r="F3602" s="25">
        <f t="shared" si="684"/>
        <v>13879.25</v>
      </c>
      <c r="G3602" s="25">
        <f t="shared" si="673"/>
        <v>1.067708990039087</v>
      </c>
      <c r="H3602" s="25">
        <f t="shared" si="680"/>
        <v>1.0029760598604931</v>
      </c>
      <c r="I3602" s="4">
        <f t="shared" si="674"/>
        <v>14775.028630355562</v>
      </c>
      <c r="J3602" s="25">
        <f t="shared" si="681"/>
        <v>13445.684075149435</v>
      </c>
      <c r="K3602" s="15">
        <f t="shared" si="675"/>
        <v>13485.699235822358</v>
      </c>
      <c r="L3602" s="36">
        <f t="shared" si="676"/>
        <v>1333.3007641776421</v>
      </c>
      <c r="M3602" s="36">
        <f t="shared" si="677"/>
        <v>1333.3007641776421</v>
      </c>
      <c r="N3602" s="36">
        <f t="shared" si="678"/>
        <v>8.9972384383402534E-2</v>
      </c>
      <c r="O3602" s="36">
        <f t="shared" si="679"/>
        <v>1777690.9277566844</v>
      </c>
      <c r="P3602" s="35">
        <f t="shared" si="682"/>
        <v>1777690.9277566844</v>
      </c>
    </row>
    <row r="3603" spans="1:16" x14ac:dyDescent="0.4">
      <c r="A3603" s="1">
        <v>3602</v>
      </c>
      <c r="B3603" s="21">
        <v>43415</v>
      </c>
      <c r="C3603" s="43">
        <v>2</v>
      </c>
      <c r="D3603" s="23">
        <v>13215</v>
      </c>
      <c r="E3603" s="25">
        <f t="shared" si="683"/>
        <v>13897.25</v>
      </c>
      <c r="F3603" s="25">
        <f t="shared" si="684"/>
        <v>13554.375</v>
      </c>
      <c r="G3603" s="25">
        <f t="shared" si="673"/>
        <v>0.97496195877714764</v>
      </c>
      <c r="H3603" s="25">
        <f t="shared" si="680"/>
        <v>0.99962528745511148</v>
      </c>
      <c r="I3603" s="4">
        <f t="shared" si="674"/>
        <v>13219.953682487674</v>
      </c>
      <c r="J3603" s="25">
        <f t="shared" si="681"/>
        <v>13446.000495176355</v>
      </c>
      <c r="K3603" s="15">
        <f t="shared" si="675"/>
        <v>13440.962110112236</v>
      </c>
      <c r="L3603" s="36">
        <f t="shared" si="676"/>
        <v>-225.96211011223568</v>
      </c>
      <c r="M3603" s="36">
        <f t="shared" si="677"/>
        <v>225.96211011223568</v>
      </c>
      <c r="N3603" s="36">
        <f t="shared" si="678"/>
        <v>1.70989110943803E-2</v>
      </c>
      <c r="O3603" s="36">
        <f t="shared" si="679"/>
        <v>51058.875206374119</v>
      </c>
      <c r="P3603" s="35">
        <f t="shared" si="682"/>
        <v>51058.875206374119</v>
      </c>
    </row>
    <row r="3604" spans="1:16" x14ac:dyDescent="0.4">
      <c r="A3604" s="1">
        <v>3603</v>
      </c>
      <c r="B3604" s="21">
        <v>43416</v>
      </c>
      <c r="C3604" s="43">
        <v>3</v>
      </c>
      <c r="D3604" s="23">
        <v>12357</v>
      </c>
      <c r="E3604" s="25">
        <f t="shared" si="683"/>
        <v>13211.5</v>
      </c>
      <c r="F3604" s="25">
        <f t="shared" si="684"/>
        <v>13259.125</v>
      </c>
      <c r="G3604" s="25">
        <f t="shared" si="673"/>
        <v>0.93196195073204302</v>
      </c>
      <c r="H3604" s="25">
        <f t="shared" si="680"/>
        <v>0.99623085886831275</v>
      </c>
      <c r="I3604" s="4">
        <f t="shared" si="674"/>
        <v>12403.751489927914</v>
      </c>
      <c r="J3604" s="25">
        <f t="shared" si="681"/>
        <v>13446.316915203275</v>
      </c>
      <c r="K3604" s="15">
        <f t="shared" si="675"/>
        <v>13395.63584904848</v>
      </c>
      <c r="L3604" s="36">
        <f t="shared" si="676"/>
        <v>-1038.6358490484799</v>
      </c>
      <c r="M3604" s="36">
        <f t="shared" si="677"/>
        <v>1038.6358490484799</v>
      </c>
      <c r="N3604" s="36">
        <f t="shared" si="678"/>
        <v>8.4052427696728979E-2</v>
      </c>
      <c r="O3604" s="36">
        <f t="shared" si="679"/>
        <v>1078764.4269286569</v>
      </c>
      <c r="P3604" s="35">
        <f t="shared" si="682"/>
        <v>1078764.4269286569</v>
      </c>
    </row>
    <row r="3605" spans="1:16" x14ac:dyDescent="0.4">
      <c r="A3605" s="1">
        <v>3604</v>
      </c>
      <c r="B3605" s="21">
        <v>43417</v>
      </c>
      <c r="C3605" s="43">
        <v>4</v>
      </c>
      <c r="D3605" s="23">
        <v>12455</v>
      </c>
      <c r="E3605" s="25">
        <f t="shared" si="683"/>
        <v>13306.75</v>
      </c>
      <c r="F3605" s="25">
        <f t="shared" si="684"/>
        <v>13121.375</v>
      </c>
      <c r="G3605" s="25">
        <f t="shared" si="673"/>
        <v>0.94921454496956303</v>
      </c>
      <c r="H3605" s="25">
        <f t="shared" si="680"/>
        <v>1.0011677938160828</v>
      </c>
      <c r="I3605" s="4">
        <f t="shared" si="674"/>
        <v>12440.472093619921</v>
      </c>
      <c r="J3605" s="25">
        <f t="shared" si="681"/>
        <v>13446.633335230197</v>
      </c>
      <c r="K3605" s="15">
        <f t="shared" si="675"/>
        <v>13462.336230486211</v>
      </c>
      <c r="L3605" s="36">
        <f t="shared" si="676"/>
        <v>-1007.3362304862112</v>
      </c>
      <c r="M3605" s="36">
        <f t="shared" si="677"/>
        <v>1007.3362304862112</v>
      </c>
      <c r="N3605" s="36">
        <f t="shared" si="678"/>
        <v>8.0878059452927434E-2</v>
      </c>
      <c r="O3605" s="36">
        <f t="shared" si="679"/>
        <v>1014726.2812501693</v>
      </c>
      <c r="P3605" s="35">
        <f t="shared" si="682"/>
        <v>1014726.2812501693</v>
      </c>
    </row>
    <row r="3606" spans="1:16" x14ac:dyDescent="0.4">
      <c r="A3606" s="1">
        <v>3605</v>
      </c>
      <c r="B3606" s="21">
        <v>43418</v>
      </c>
      <c r="C3606" s="43">
        <v>1</v>
      </c>
      <c r="D3606" s="23">
        <v>15200</v>
      </c>
      <c r="E3606" s="25">
        <f t="shared" si="683"/>
        <v>12936</v>
      </c>
      <c r="F3606" s="25">
        <f t="shared" si="684"/>
        <v>13525.875</v>
      </c>
      <c r="G3606" s="25">
        <f t="shared" si="673"/>
        <v>1.1237720295359819</v>
      </c>
      <c r="H3606" s="25">
        <f t="shared" si="680"/>
        <v>1.0029760598604931</v>
      </c>
      <c r="I3606" s="4">
        <f t="shared" si="674"/>
        <v>15154.898116027029</v>
      </c>
      <c r="J3606" s="25">
        <f t="shared" si="681"/>
        <v>13446.949755257117</v>
      </c>
      <c r="K3606" s="15">
        <f t="shared" si="675"/>
        <v>13486.968682669805</v>
      </c>
      <c r="L3606" s="36">
        <f t="shared" si="676"/>
        <v>1713.0313173301947</v>
      </c>
      <c r="M3606" s="36">
        <f t="shared" si="677"/>
        <v>1713.0313173301947</v>
      </c>
      <c r="N3606" s="36">
        <f t="shared" si="678"/>
        <v>0.11269942877172334</v>
      </c>
      <c r="O3606" s="36">
        <f t="shared" si="679"/>
        <v>2934476.2941540224</v>
      </c>
      <c r="P3606" s="35">
        <f t="shared" si="682"/>
        <v>2934476.2941540224</v>
      </c>
    </row>
    <row r="3607" spans="1:16" x14ac:dyDescent="0.4">
      <c r="A3607" s="1">
        <v>3606</v>
      </c>
      <c r="B3607" s="21">
        <v>43419</v>
      </c>
      <c r="C3607" s="43">
        <v>2</v>
      </c>
      <c r="D3607" s="23">
        <v>11732</v>
      </c>
      <c r="E3607" s="25">
        <f t="shared" si="683"/>
        <v>14115.75</v>
      </c>
      <c r="F3607" s="25">
        <f t="shared" si="684"/>
        <v>14584.25</v>
      </c>
      <c r="G3607" s="25">
        <f t="shared" si="673"/>
        <v>0.80442943586403137</v>
      </c>
      <c r="H3607" s="25">
        <f t="shared" si="680"/>
        <v>0.99962528745511148</v>
      </c>
      <c r="I3607" s="4">
        <f t="shared" si="674"/>
        <v>11736.397775478274</v>
      </c>
      <c r="J3607" s="25">
        <f t="shared" si="681"/>
        <v>13447.266175284039</v>
      </c>
      <c r="K3607" s="15">
        <f t="shared" si="675"/>
        <v>13442.227315953705</v>
      </c>
      <c r="L3607" s="36">
        <f t="shared" si="676"/>
        <v>-1710.2273159537053</v>
      </c>
      <c r="M3607" s="36">
        <f t="shared" si="677"/>
        <v>1710.2273159537053</v>
      </c>
      <c r="N3607" s="36">
        <f t="shared" si="678"/>
        <v>0.1457745751750516</v>
      </c>
      <c r="O3607" s="36">
        <f t="shared" si="679"/>
        <v>2924877.4722342151</v>
      </c>
      <c r="P3607" s="35">
        <f t="shared" si="682"/>
        <v>2924877.4722342151</v>
      </c>
    </row>
    <row r="3608" spans="1:16" x14ac:dyDescent="0.4">
      <c r="A3608" s="1">
        <v>3607</v>
      </c>
      <c r="B3608" s="21">
        <v>43420</v>
      </c>
      <c r="C3608" s="43">
        <v>3</v>
      </c>
      <c r="D3608" s="23">
        <v>17076</v>
      </c>
      <c r="E3608" s="25">
        <f t="shared" si="683"/>
        <v>15052.75</v>
      </c>
      <c r="F3608" s="25">
        <f t="shared" si="684"/>
        <v>14799.25</v>
      </c>
      <c r="G3608" s="25">
        <f t="shared" si="673"/>
        <v>1.1538422555197054</v>
      </c>
      <c r="H3608" s="25">
        <f t="shared" si="680"/>
        <v>0.99623085886831275</v>
      </c>
      <c r="I3608" s="4">
        <f t="shared" si="674"/>
        <v>17140.605360686983</v>
      </c>
      <c r="J3608" s="25">
        <f t="shared" si="681"/>
        <v>13447.58259531096</v>
      </c>
      <c r="K3608" s="15">
        <f t="shared" si="675"/>
        <v>13396.896758629211</v>
      </c>
      <c r="L3608" s="36">
        <f t="shared" si="676"/>
        <v>3679.103241370789</v>
      </c>
      <c r="M3608" s="36">
        <f t="shared" si="677"/>
        <v>3679.103241370789</v>
      </c>
      <c r="N3608" s="36">
        <f t="shared" si="678"/>
        <v>0.21545462879894525</v>
      </c>
      <c r="O3608" s="36">
        <f t="shared" si="679"/>
        <v>13535800.660665046</v>
      </c>
      <c r="P3608" s="35">
        <f t="shared" si="682"/>
        <v>13535800.660665046</v>
      </c>
    </row>
    <row r="3609" spans="1:16" x14ac:dyDescent="0.4">
      <c r="A3609" s="1">
        <v>3608</v>
      </c>
      <c r="B3609" s="21">
        <v>43421</v>
      </c>
      <c r="C3609" s="43">
        <v>4</v>
      </c>
      <c r="D3609" s="23">
        <v>16203</v>
      </c>
      <c r="E3609" s="25">
        <f t="shared" si="683"/>
        <v>14545.75</v>
      </c>
      <c r="F3609" s="25">
        <f t="shared" si="684"/>
        <v>14592</v>
      </c>
      <c r="G3609" s="25">
        <f t="shared" si="673"/>
        <v>1.1104029605263157</v>
      </c>
      <c r="H3609" s="25">
        <f t="shared" si="680"/>
        <v>1.0011677938160828</v>
      </c>
      <c r="I3609" s="4">
        <f t="shared" si="674"/>
        <v>16184.100307741755</v>
      </c>
      <c r="J3609" s="25">
        <f t="shared" si="681"/>
        <v>13447.89901533788</v>
      </c>
      <c r="K3609" s="15">
        <f t="shared" si="675"/>
        <v>13463.603388647298</v>
      </c>
      <c r="L3609" s="36">
        <f t="shared" si="676"/>
        <v>2739.3966113527022</v>
      </c>
      <c r="M3609" s="36">
        <f t="shared" si="677"/>
        <v>2739.3966113527022</v>
      </c>
      <c r="N3609" s="36">
        <f t="shared" si="678"/>
        <v>0.16906724750680135</v>
      </c>
      <c r="O3609" s="36">
        <f t="shared" si="679"/>
        <v>7504293.7942906674</v>
      </c>
      <c r="P3609" s="35">
        <f t="shared" si="682"/>
        <v>7504293.7942906674</v>
      </c>
    </row>
    <row r="3610" spans="1:16" x14ac:dyDescent="0.4">
      <c r="A3610" s="1">
        <v>3609</v>
      </c>
      <c r="B3610" s="21">
        <v>43422</v>
      </c>
      <c r="C3610" s="43">
        <v>1</v>
      </c>
      <c r="D3610" s="23">
        <v>13172</v>
      </c>
      <c r="E3610" s="25">
        <f t="shared" si="683"/>
        <v>14638.25</v>
      </c>
      <c r="F3610" s="25">
        <f t="shared" si="684"/>
        <v>14329.375</v>
      </c>
      <c r="G3610" s="25">
        <f t="shared" si="673"/>
        <v>0.91923060147424429</v>
      </c>
      <c r="H3610" s="25">
        <f t="shared" si="680"/>
        <v>1.0029760598604931</v>
      </c>
      <c r="I3610" s="4">
        <f t="shared" si="674"/>
        <v>13132.915656862371</v>
      </c>
      <c r="J3610" s="25">
        <f t="shared" si="681"/>
        <v>13448.215435364802</v>
      </c>
      <c r="K3610" s="15">
        <f t="shared" si="675"/>
        <v>13488.238129517254</v>
      </c>
      <c r="L3610" s="36">
        <f t="shared" si="676"/>
        <v>-316.23812951725449</v>
      </c>
      <c r="M3610" s="36">
        <f t="shared" si="677"/>
        <v>316.23812951725449</v>
      </c>
      <c r="N3610" s="36">
        <f t="shared" si="678"/>
        <v>2.4008360880447503E-2</v>
      </c>
      <c r="O3610" s="36">
        <f t="shared" si="679"/>
        <v>100006.55456057182</v>
      </c>
      <c r="P3610" s="35">
        <f t="shared" si="682"/>
        <v>100006.55456057182</v>
      </c>
    </row>
    <row r="3611" spans="1:16" x14ac:dyDescent="0.4">
      <c r="A3611" s="1">
        <v>3610</v>
      </c>
      <c r="B3611" s="21">
        <v>43423</v>
      </c>
      <c r="C3611" s="43">
        <v>2</v>
      </c>
      <c r="D3611" s="23">
        <v>12102</v>
      </c>
      <c r="E3611" s="25">
        <f t="shared" si="683"/>
        <v>14020.5</v>
      </c>
      <c r="F3611" s="25">
        <f t="shared" si="684"/>
        <v>13876.375</v>
      </c>
      <c r="G3611" s="25">
        <f t="shared" si="673"/>
        <v>0.87212978893983484</v>
      </c>
      <c r="H3611" s="25">
        <f t="shared" si="680"/>
        <v>0.99962528745511148</v>
      </c>
      <c r="I3611" s="4">
        <f t="shared" si="674"/>
        <v>12106.536471090869</v>
      </c>
      <c r="J3611" s="25">
        <f t="shared" si="681"/>
        <v>13448.531855391722</v>
      </c>
      <c r="K3611" s="15">
        <f t="shared" si="675"/>
        <v>13443.492521795175</v>
      </c>
      <c r="L3611" s="36">
        <f t="shared" si="676"/>
        <v>-1341.492521795175</v>
      </c>
      <c r="M3611" s="36">
        <f t="shared" si="677"/>
        <v>1341.492521795175</v>
      </c>
      <c r="N3611" s="36">
        <f t="shared" si="678"/>
        <v>0.11084882844118121</v>
      </c>
      <c r="O3611" s="36">
        <f t="shared" si="679"/>
        <v>1799602.1860323781</v>
      </c>
      <c r="P3611" s="35">
        <f t="shared" si="682"/>
        <v>1799602.1860323781</v>
      </c>
    </row>
    <row r="3612" spans="1:16" x14ac:dyDescent="0.4">
      <c r="A3612" s="1">
        <v>3611</v>
      </c>
      <c r="B3612" s="21">
        <v>43424</v>
      </c>
      <c r="C3612" s="43">
        <v>3</v>
      </c>
      <c r="D3612" s="23">
        <v>14605</v>
      </c>
      <c r="E3612" s="25">
        <f t="shared" si="683"/>
        <v>13732.25</v>
      </c>
      <c r="F3612" s="25">
        <f t="shared" si="684"/>
        <v>13597</v>
      </c>
      <c r="G3612" s="25">
        <f t="shared" si="673"/>
        <v>1.0741340001470914</v>
      </c>
      <c r="H3612" s="25">
        <f t="shared" si="680"/>
        <v>0.99623085886831275</v>
      </c>
      <c r="I3612" s="4">
        <f t="shared" si="674"/>
        <v>14660.256576061924</v>
      </c>
      <c r="J3612" s="25">
        <f t="shared" si="681"/>
        <v>13448.848275418643</v>
      </c>
      <c r="K3612" s="15">
        <f t="shared" si="675"/>
        <v>13398.15766820994</v>
      </c>
      <c r="L3612" s="36">
        <f t="shared" si="676"/>
        <v>1206.8423317900597</v>
      </c>
      <c r="M3612" s="36">
        <f t="shared" si="677"/>
        <v>1206.8423317900597</v>
      </c>
      <c r="N3612" s="36">
        <f t="shared" si="678"/>
        <v>8.2632135007878096E-2</v>
      </c>
      <c r="O3612" s="36">
        <f t="shared" si="679"/>
        <v>1456468.4138004684</v>
      </c>
      <c r="P3612" s="35">
        <f t="shared" si="682"/>
        <v>1456468.4138004684</v>
      </c>
    </row>
    <row r="3613" spans="1:16" x14ac:dyDescent="0.4">
      <c r="A3613" s="1">
        <v>3612</v>
      </c>
      <c r="B3613" s="21">
        <v>43425</v>
      </c>
      <c r="C3613" s="43">
        <v>4</v>
      </c>
      <c r="D3613" s="23">
        <v>15050</v>
      </c>
      <c r="E3613" s="25">
        <f t="shared" si="683"/>
        <v>13461.75</v>
      </c>
      <c r="F3613" s="25">
        <f t="shared" si="684"/>
        <v>13841.625</v>
      </c>
      <c r="G3613" s="25">
        <f t="shared" si="673"/>
        <v>1.0873000821796575</v>
      </c>
      <c r="H3613" s="25">
        <f t="shared" si="680"/>
        <v>1.0011677938160828</v>
      </c>
      <c r="I3613" s="4">
        <f t="shared" si="674"/>
        <v>15032.445203450807</v>
      </c>
      <c r="J3613" s="25">
        <f t="shared" si="681"/>
        <v>13449.164695445565</v>
      </c>
      <c r="K3613" s="15">
        <f t="shared" si="675"/>
        <v>13464.870546808384</v>
      </c>
      <c r="L3613" s="36">
        <f t="shared" si="676"/>
        <v>1585.1294531916155</v>
      </c>
      <c r="M3613" s="36">
        <f t="shared" si="677"/>
        <v>1585.1294531916155</v>
      </c>
      <c r="N3613" s="36">
        <f t="shared" si="678"/>
        <v>0.10532421615891133</v>
      </c>
      <c r="O3613" s="36">
        <f t="shared" si="679"/>
        <v>2512635.3833755502</v>
      </c>
      <c r="P3613" s="35">
        <f t="shared" si="682"/>
        <v>2512635.3833755502</v>
      </c>
    </row>
    <row r="3614" spans="1:16" x14ac:dyDescent="0.4">
      <c r="A3614" s="1">
        <v>3613</v>
      </c>
      <c r="B3614" s="21">
        <v>43426</v>
      </c>
      <c r="C3614" s="43">
        <v>1</v>
      </c>
      <c r="D3614" s="23">
        <v>12090</v>
      </c>
      <c r="E3614" s="25">
        <f t="shared" si="683"/>
        <v>14221.5</v>
      </c>
      <c r="F3614" s="25">
        <f t="shared" si="684"/>
        <v>14274.25</v>
      </c>
      <c r="G3614" s="25">
        <f t="shared" si="673"/>
        <v>0.84697970121022115</v>
      </c>
      <c r="H3614" s="25">
        <f t="shared" si="680"/>
        <v>1.0029760598604931</v>
      </c>
      <c r="I3614" s="4">
        <f t="shared" si="674"/>
        <v>12054.126198866235</v>
      </c>
      <c r="J3614" s="25">
        <f t="shared" si="681"/>
        <v>13449.481115472485</v>
      </c>
      <c r="K3614" s="15">
        <f t="shared" si="675"/>
        <v>13489.507576364702</v>
      </c>
      <c r="L3614" s="36">
        <f t="shared" si="676"/>
        <v>-1399.5075763647019</v>
      </c>
      <c r="M3614" s="36">
        <f t="shared" si="677"/>
        <v>1399.5075763647019</v>
      </c>
      <c r="N3614" s="36">
        <f t="shared" si="678"/>
        <v>0.11575745048508701</v>
      </c>
      <c r="O3614" s="36">
        <f t="shared" si="679"/>
        <v>1958621.4563022018</v>
      </c>
      <c r="P3614" s="35">
        <f t="shared" si="682"/>
        <v>1958621.4563022018</v>
      </c>
    </row>
    <row r="3615" spans="1:16" x14ac:dyDescent="0.4">
      <c r="A3615" s="1">
        <v>3614</v>
      </c>
      <c r="B3615" s="21">
        <v>43427</v>
      </c>
      <c r="C3615" s="43">
        <v>2</v>
      </c>
      <c r="D3615" s="23">
        <v>15141</v>
      </c>
      <c r="E3615" s="25">
        <f t="shared" si="683"/>
        <v>14327</v>
      </c>
      <c r="F3615" s="25">
        <f t="shared" si="684"/>
        <v>14110.375</v>
      </c>
      <c r="G3615" s="25">
        <f t="shared" si="673"/>
        <v>1.0730402274921822</v>
      </c>
      <c r="H3615" s="25">
        <f t="shared" si="680"/>
        <v>0.99962528745511148</v>
      </c>
      <c r="I3615" s="4">
        <f t="shared" si="674"/>
        <v>15146.67564937918</v>
      </c>
      <c r="J3615" s="25">
        <f t="shared" si="681"/>
        <v>13449.797535499405</v>
      </c>
      <c r="K3615" s="15">
        <f t="shared" si="675"/>
        <v>13444.757727636643</v>
      </c>
      <c r="L3615" s="36">
        <f t="shared" si="676"/>
        <v>1696.2422723633572</v>
      </c>
      <c r="M3615" s="36">
        <f t="shared" si="677"/>
        <v>1696.2422723633572</v>
      </c>
      <c r="N3615" s="36">
        <f t="shared" si="678"/>
        <v>0.1120297386145801</v>
      </c>
      <c r="O3615" s="36">
        <f t="shared" si="679"/>
        <v>2877237.8465524055</v>
      </c>
      <c r="P3615" s="35">
        <f t="shared" si="682"/>
        <v>2877237.8465524055</v>
      </c>
    </row>
    <row r="3616" spans="1:16" x14ac:dyDescent="0.4">
      <c r="A3616" s="1">
        <v>3615</v>
      </c>
      <c r="B3616" s="21">
        <v>43428</v>
      </c>
      <c r="C3616" s="43">
        <v>3</v>
      </c>
      <c r="D3616" s="23">
        <v>15027</v>
      </c>
      <c r="E3616" s="25">
        <f t="shared" si="683"/>
        <v>13893.75</v>
      </c>
      <c r="F3616" s="25">
        <f t="shared" si="684"/>
        <v>13915.625</v>
      </c>
      <c r="G3616" s="25">
        <f t="shared" si="673"/>
        <v>1.0798652593757019</v>
      </c>
      <c r="H3616" s="25">
        <f t="shared" si="680"/>
        <v>0.99623085886831275</v>
      </c>
      <c r="I3616" s="4">
        <f t="shared" si="674"/>
        <v>15083.853171412702</v>
      </c>
      <c r="J3616" s="25">
        <f t="shared" si="681"/>
        <v>13450.113955526327</v>
      </c>
      <c r="K3616" s="15">
        <f t="shared" si="675"/>
        <v>13399.418577790671</v>
      </c>
      <c r="L3616" s="36">
        <f t="shared" si="676"/>
        <v>1627.5814222093286</v>
      </c>
      <c r="M3616" s="36">
        <f t="shared" si="677"/>
        <v>1627.5814222093286</v>
      </c>
      <c r="N3616" s="36">
        <f t="shared" si="678"/>
        <v>0.108310469302544</v>
      </c>
      <c r="O3616" s="36">
        <f t="shared" si="679"/>
        <v>2649021.2859209408</v>
      </c>
      <c r="P3616" s="35">
        <f t="shared" si="682"/>
        <v>2649021.2859209408</v>
      </c>
    </row>
    <row r="3617" spans="1:16" x14ac:dyDescent="0.4">
      <c r="A3617" s="1">
        <v>3616</v>
      </c>
      <c r="B3617" s="21">
        <v>43429</v>
      </c>
      <c r="C3617" s="43">
        <v>4</v>
      </c>
      <c r="D3617" s="23">
        <v>13317</v>
      </c>
      <c r="E3617" s="25">
        <f t="shared" si="683"/>
        <v>13937.5</v>
      </c>
      <c r="F3617" s="25">
        <f t="shared" si="684"/>
        <v>13901.25</v>
      </c>
      <c r="G3617" s="25">
        <f t="shared" si="673"/>
        <v>0.95797140544915027</v>
      </c>
      <c r="H3617" s="25">
        <f t="shared" si="680"/>
        <v>1.0011677938160828</v>
      </c>
      <c r="I3617" s="4">
        <f t="shared" si="674"/>
        <v>13301.466629525208</v>
      </c>
      <c r="J3617" s="25">
        <f t="shared" si="681"/>
        <v>13450.430375553247</v>
      </c>
      <c r="K3617" s="15">
        <f t="shared" si="675"/>
        <v>13466.137704969471</v>
      </c>
      <c r="L3617" s="36">
        <f t="shared" si="676"/>
        <v>-149.13770496947109</v>
      </c>
      <c r="M3617" s="36">
        <f t="shared" si="677"/>
        <v>149.13770496947109</v>
      </c>
      <c r="N3617" s="36">
        <f t="shared" si="678"/>
        <v>1.1199046704923863E-2</v>
      </c>
      <c r="O3617" s="36">
        <f t="shared" si="679"/>
        <v>22242.055043561002</v>
      </c>
      <c r="P3617" s="35">
        <f t="shared" si="682"/>
        <v>22242.055043561002</v>
      </c>
    </row>
    <row r="3618" spans="1:16" x14ac:dyDescent="0.4">
      <c r="A3618" s="1">
        <v>3617</v>
      </c>
      <c r="B3618" s="21">
        <v>43430</v>
      </c>
      <c r="C3618" s="43">
        <v>1</v>
      </c>
      <c r="D3618" s="23">
        <v>12265</v>
      </c>
      <c r="E3618" s="25">
        <f t="shared" si="683"/>
        <v>13865</v>
      </c>
      <c r="F3618" s="25">
        <f t="shared" si="684"/>
        <v>13603.625</v>
      </c>
      <c r="G3618" s="25">
        <f t="shared" si="673"/>
        <v>0.9015979196721462</v>
      </c>
      <c r="H3618" s="25">
        <f t="shared" si="680"/>
        <v>1.0029760598604931</v>
      </c>
      <c r="I3618" s="4">
        <f t="shared" si="674"/>
        <v>12228.606933754705</v>
      </c>
      <c r="J3618" s="25">
        <f t="shared" si="681"/>
        <v>13450.746795580169</v>
      </c>
      <c r="K3618" s="15">
        <f t="shared" si="675"/>
        <v>13490.777023212151</v>
      </c>
      <c r="L3618" s="36">
        <f t="shared" si="676"/>
        <v>-1225.7770232121511</v>
      </c>
      <c r="M3618" s="36">
        <f t="shared" si="677"/>
        <v>1225.7770232121511</v>
      </c>
      <c r="N3618" s="36">
        <f t="shared" si="678"/>
        <v>9.9941053665890831E-2</v>
      </c>
      <c r="O3618" s="36">
        <f t="shared" si="679"/>
        <v>1502529.3106348424</v>
      </c>
      <c r="P3618" s="35">
        <f t="shared" si="682"/>
        <v>1502529.3106348424</v>
      </c>
    </row>
    <row r="3619" spans="1:16" x14ac:dyDescent="0.4">
      <c r="A3619" s="1">
        <v>3618</v>
      </c>
      <c r="B3619" s="21">
        <v>43431</v>
      </c>
      <c r="C3619" s="43">
        <v>2</v>
      </c>
      <c r="D3619" s="23">
        <v>14851</v>
      </c>
      <c r="E3619" s="25">
        <f t="shared" si="683"/>
        <v>13342.25</v>
      </c>
      <c r="F3619" s="25">
        <f t="shared" si="684"/>
        <v>13281.125</v>
      </c>
      <c r="G3619" s="25">
        <f t="shared" si="673"/>
        <v>1.1182034654443807</v>
      </c>
      <c r="H3619" s="25">
        <f t="shared" si="680"/>
        <v>0.99962528745511148</v>
      </c>
      <c r="I3619" s="4">
        <f t="shared" si="674"/>
        <v>14856.566942007146</v>
      </c>
      <c r="J3619" s="25">
        <f t="shared" si="681"/>
        <v>13451.06321560709</v>
      </c>
      <c r="K3619" s="15">
        <f t="shared" si="675"/>
        <v>13446.022933478112</v>
      </c>
      <c r="L3619" s="36">
        <f t="shared" si="676"/>
        <v>1404.9770665218875</v>
      </c>
      <c r="M3619" s="36">
        <f t="shared" si="677"/>
        <v>1404.9770665218875</v>
      </c>
      <c r="N3619" s="36">
        <f t="shared" si="678"/>
        <v>9.4604879571873107E-2</v>
      </c>
      <c r="O3619" s="36">
        <f t="shared" si="679"/>
        <v>1973960.5574524484</v>
      </c>
      <c r="P3619" s="35">
        <f t="shared" si="682"/>
        <v>1973960.5574524484</v>
      </c>
    </row>
    <row r="3620" spans="1:16" x14ac:dyDescent="0.4">
      <c r="A3620" s="1">
        <v>3619</v>
      </c>
      <c r="B3620" s="21">
        <v>43432</v>
      </c>
      <c r="C3620" s="43">
        <v>3</v>
      </c>
      <c r="D3620" s="23">
        <v>12936</v>
      </c>
      <c r="E3620" s="25">
        <f t="shared" si="683"/>
        <v>13220</v>
      </c>
      <c r="F3620" s="25">
        <f t="shared" si="684"/>
        <v>13865.25</v>
      </c>
      <c r="G3620" s="25">
        <f t="shared" si="673"/>
        <v>0.93297993184399852</v>
      </c>
      <c r="H3620" s="25">
        <f t="shared" si="680"/>
        <v>0.99623085886831275</v>
      </c>
      <c r="I3620" s="4">
        <f t="shared" si="674"/>
        <v>12984.942079283604</v>
      </c>
      <c r="J3620" s="25">
        <f t="shared" si="681"/>
        <v>13451.37963563401</v>
      </c>
      <c r="K3620" s="15">
        <f t="shared" si="675"/>
        <v>13400.679487371401</v>
      </c>
      <c r="L3620" s="36">
        <f t="shared" si="676"/>
        <v>-464.67948737140068</v>
      </c>
      <c r="M3620" s="36">
        <f t="shared" si="677"/>
        <v>464.67948737140068</v>
      </c>
      <c r="N3620" s="36">
        <f t="shared" si="678"/>
        <v>3.5921419864826894E-2</v>
      </c>
      <c r="O3620" s="36">
        <f t="shared" si="679"/>
        <v>215927.02598374774</v>
      </c>
      <c r="P3620" s="35">
        <f t="shared" si="682"/>
        <v>215927.02598374774</v>
      </c>
    </row>
    <row r="3621" spans="1:16" x14ac:dyDescent="0.4">
      <c r="A3621" s="1">
        <v>3620</v>
      </c>
      <c r="B3621" s="21">
        <v>43433</v>
      </c>
      <c r="C3621" s="43">
        <v>4</v>
      </c>
      <c r="D3621" s="23">
        <v>12828</v>
      </c>
      <c r="E3621" s="25">
        <f t="shared" si="683"/>
        <v>14510.5</v>
      </c>
      <c r="F3621" s="25">
        <f t="shared" si="684"/>
        <v>15015.25</v>
      </c>
      <c r="G3621" s="25">
        <f t="shared" si="673"/>
        <v>0.85433142971312503</v>
      </c>
      <c r="H3621" s="25">
        <f t="shared" si="680"/>
        <v>1.0011677938160828</v>
      </c>
      <c r="I3621" s="4">
        <f t="shared" si="674"/>
        <v>12813.037014609099</v>
      </c>
      <c r="J3621" s="25">
        <f t="shared" si="681"/>
        <v>13451.69605566093</v>
      </c>
      <c r="K3621" s="15">
        <f t="shared" si="675"/>
        <v>13467.404863130556</v>
      </c>
      <c r="L3621" s="36">
        <f t="shared" si="676"/>
        <v>-639.4048631305559</v>
      </c>
      <c r="M3621" s="36">
        <f t="shared" si="677"/>
        <v>639.4048631305559</v>
      </c>
      <c r="N3621" s="36">
        <f t="shared" si="678"/>
        <v>4.9844470153613651E-2</v>
      </c>
      <c r="O3621" s="36">
        <f t="shared" si="679"/>
        <v>408838.57899500494</v>
      </c>
      <c r="P3621" s="35">
        <f t="shared" si="682"/>
        <v>408838.57899500494</v>
      </c>
    </row>
    <row r="3622" spans="1:16" x14ac:dyDescent="0.4">
      <c r="A3622" s="1">
        <v>3621</v>
      </c>
      <c r="B3622" s="21">
        <v>43434</v>
      </c>
      <c r="C3622" s="43">
        <v>1</v>
      </c>
      <c r="D3622" s="23">
        <v>17427</v>
      </c>
      <c r="E3622" s="25">
        <f t="shared" si="683"/>
        <v>15520</v>
      </c>
      <c r="F3622" s="25">
        <f t="shared" si="684"/>
        <v>15918.875</v>
      </c>
      <c r="G3622" s="25">
        <f t="shared" si="673"/>
        <v>1.0947381646001995</v>
      </c>
      <c r="H3622" s="25">
        <f t="shared" si="680"/>
        <v>1.0029760598604931</v>
      </c>
      <c r="I3622" s="4">
        <f t="shared" si="674"/>
        <v>17375.290096579149</v>
      </c>
      <c r="J3622" s="25">
        <f t="shared" si="681"/>
        <v>13452.012475687852</v>
      </c>
      <c r="K3622" s="15">
        <f t="shared" si="675"/>
        <v>13492.046470059599</v>
      </c>
      <c r="L3622" s="36">
        <f t="shared" si="676"/>
        <v>3934.9535299404015</v>
      </c>
      <c r="M3622" s="36">
        <f t="shared" si="677"/>
        <v>3934.9535299404015</v>
      </c>
      <c r="N3622" s="36">
        <f t="shared" si="678"/>
        <v>0.2257963808997763</v>
      </c>
      <c r="O3622" s="36">
        <f t="shared" si="679"/>
        <v>15483859.282790426</v>
      </c>
      <c r="P3622" s="35">
        <f t="shared" si="682"/>
        <v>15483859.282790426</v>
      </c>
    </row>
    <row r="3623" spans="1:16" x14ac:dyDescent="0.4">
      <c r="A3623" s="1">
        <v>3622</v>
      </c>
      <c r="B3623" s="21">
        <v>43435</v>
      </c>
      <c r="C3623" s="43">
        <v>2</v>
      </c>
      <c r="D3623" s="23">
        <v>18889</v>
      </c>
      <c r="E3623" s="25">
        <f t="shared" si="683"/>
        <v>16317.75</v>
      </c>
      <c r="F3623" s="25">
        <f t="shared" si="684"/>
        <v>16442.25</v>
      </c>
      <c r="G3623" s="25">
        <f t="shared" si="673"/>
        <v>1.148808709270325</v>
      </c>
      <c r="H3623" s="25">
        <f t="shared" si="680"/>
        <v>0.99962528745511148</v>
      </c>
      <c r="I3623" s="4">
        <f t="shared" si="674"/>
        <v>18896.080598449462</v>
      </c>
      <c r="J3623" s="25">
        <f t="shared" si="681"/>
        <v>13452.328895714772</v>
      </c>
      <c r="K3623" s="15">
        <f t="shared" si="675"/>
        <v>13447.288139319582</v>
      </c>
      <c r="L3623" s="36">
        <f t="shared" si="676"/>
        <v>5441.7118606804179</v>
      </c>
      <c r="M3623" s="36">
        <f t="shared" si="677"/>
        <v>5441.7118606804179</v>
      </c>
      <c r="N3623" s="36">
        <f t="shared" si="678"/>
        <v>0.28808893327759105</v>
      </c>
      <c r="O3623" s="36">
        <f t="shared" si="679"/>
        <v>29612227.974669937</v>
      </c>
      <c r="P3623" s="35">
        <f t="shared" si="682"/>
        <v>29612227.974669937</v>
      </c>
    </row>
    <row r="3624" spans="1:16" x14ac:dyDescent="0.4">
      <c r="A3624" s="1">
        <v>3623</v>
      </c>
      <c r="B3624" s="21">
        <v>43436</v>
      </c>
      <c r="C3624" s="43">
        <v>3</v>
      </c>
      <c r="D3624" s="23">
        <v>16127</v>
      </c>
      <c r="E3624" s="25">
        <f t="shared" si="683"/>
        <v>16566.75</v>
      </c>
      <c r="F3624" s="25">
        <f t="shared" si="684"/>
        <v>16404.625</v>
      </c>
      <c r="G3624" s="25">
        <f t="shared" si="673"/>
        <v>0.98307641899769116</v>
      </c>
      <c r="H3624" s="25">
        <f t="shared" si="680"/>
        <v>0.99623085886831275</v>
      </c>
      <c r="I3624" s="4">
        <f t="shared" si="674"/>
        <v>16188.014912848383</v>
      </c>
      <c r="J3624" s="25">
        <f t="shared" si="681"/>
        <v>13452.645315741695</v>
      </c>
      <c r="K3624" s="15">
        <f t="shared" si="675"/>
        <v>13401.940396952134</v>
      </c>
      <c r="L3624" s="36">
        <f t="shared" si="676"/>
        <v>2725.0596030478664</v>
      </c>
      <c r="M3624" s="36">
        <f t="shared" si="677"/>
        <v>2725.0596030478664</v>
      </c>
      <c r="N3624" s="36">
        <f t="shared" si="678"/>
        <v>0.16897498623723362</v>
      </c>
      <c r="O3624" s="36">
        <f t="shared" si="679"/>
        <v>7425949.8401633948</v>
      </c>
      <c r="P3624" s="35">
        <f t="shared" si="682"/>
        <v>7425949.8401633948</v>
      </c>
    </row>
    <row r="3625" spans="1:16" x14ac:dyDescent="0.4">
      <c r="A3625" s="1">
        <v>3624</v>
      </c>
      <c r="B3625" s="21">
        <v>43437</v>
      </c>
      <c r="C3625" s="43">
        <v>4</v>
      </c>
      <c r="D3625" s="23">
        <v>13824</v>
      </c>
      <c r="E3625" s="25">
        <f t="shared" si="683"/>
        <v>16242.5</v>
      </c>
      <c r="F3625" s="25">
        <f t="shared" si="684"/>
        <v>15930.875</v>
      </c>
      <c r="G3625" s="25">
        <f t="shared" si="673"/>
        <v>0.86774894662094837</v>
      </c>
      <c r="H3625" s="25">
        <f t="shared" si="680"/>
        <v>1.0011677938160828</v>
      </c>
      <c r="I3625" s="4">
        <f t="shared" si="674"/>
        <v>13807.875248671358</v>
      </c>
      <c r="J3625" s="25">
        <f t="shared" si="681"/>
        <v>13452.961735768615</v>
      </c>
      <c r="K3625" s="15">
        <f t="shared" si="675"/>
        <v>13468.672021291644</v>
      </c>
      <c r="L3625" s="36">
        <f t="shared" si="676"/>
        <v>355.32797870835566</v>
      </c>
      <c r="M3625" s="36">
        <f t="shared" si="677"/>
        <v>355.32797870835566</v>
      </c>
      <c r="N3625" s="36">
        <f t="shared" si="678"/>
        <v>2.5703702163509524E-2</v>
      </c>
      <c r="O3625" s="36">
        <f t="shared" si="679"/>
        <v>126257.97245296565</v>
      </c>
      <c r="P3625" s="35">
        <f t="shared" si="682"/>
        <v>126257.97245296565</v>
      </c>
    </row>
    <row r="3626" spans="1:16" x14ac:dyDescent="0.4">
      <c r="A3626" s="1">
        <v>3625</v>
      </c>
      <c r="B3626" s="21">
        <v>43438</v>
      </c>
      <c r="C3626" s="43">
        <v>1</v>
      </c>
      <c r="D3626" s="23">
        <v>16130</v>
      </c>
      <c r="E3626" s="25">
        <f t="shared" si="683"/>
        <v>15619.25</v>
      </c>
      <c r="F3626" s="25">
        <f t="shared" si="684"/>
        <v>15233.375</v>
      </c>
      <c r="G3626" s="25">
        <f t="shared" si="673"/>
        <v>1.0588592481968047</v>
      </c>
      <c r="H3626" s="25">
        <f t="shared" si="680"/>
        <v>1.0029760598604931</v>
      </c>
      <c r="I3626" s="4">
        <f t="shared" si="674"/>
        <v>16082.138592862893</v>
      </c>
      <c r="J3626" s="25">
        <f t="shared" si="681"/>
        <v>13453.278155795535</v>
      </c>
      <c r="K3626" s="15">
        <f t="shared" si="675"/>
        <v>13493.315916907046</v>
      </c>
      <c r="L3626" s="36">
        <f t="shared" si="676"/>
        <v>2636.6840830929541</v>
      </c>
      <c r="M3626" s="36">
        <f t="shared" si="677"/>
        <v>2636.6840830929541</v>
      </c>
      <c r="N3626" s="36">
        <f t="shared" si="678"/>
        <v>0.16346460527544662</v>
      </c>
      <c r="O3626" s="36">
        <f t="shared" si="679"/>
        <v>6952102.954035732</v>
      </c>
      <c r="P3626" s="35">
        <f t="shared" si="682"/>
        <v>6952102.954035732</v>
      </c>
    </row>
    <row r="3627" spans="1:16" x14ac:dyDescent="0.4">
      <c r="A3627" s="1">
        <v>3626</v>
      </c>
      <c r="B3627" s="21">
        <v>43439</v>
      </c>
      <c r="C3627" s="43">
        <v>2</v>
      </c>
      <c r="D3627" s="23">
        <v>16396</v>
      </c>
      <c r="E3627" s="25">
        <f t="shared" si="683"/>
        <v>14847.5</v>
      </c>
      <c r="F3627" s="25">
        <f t="shared" si="684"/>
        <v>14917.875</v>
      </c>
      <c r="G3627" s="25">
        <f t="shared" si="673"/>
        <v>1.0990841524010624</v>
      </c>
      <c r="H3627" s="25">
        <f t="shared" si="680"/>
        <v>0.99962528745511148</v>
      </c>
      <c r="I3627" s="4">
        <f t="shared" si="674"/>
        <v>16402.146089902981</v>
      </c>
      <c r="J3627" s="25">
        <f t="shared" si="681"/>
        <v>13453.594575822457</v>
      </c>
      <c r="K3627" s="15">
        <f t="shared" si="675"/>
        <v>13448.553345161052</v>
      </c>
      <c r="L3627" s="36">
        <f t="shared" si="676"/>
        <v>2947.4466548389482</v>
      </c>
      <c r="M3627" s="36">
        <f t="shared" si="677"/>
        <v>2947.4466548389482</v>
      </c>
      <c r="N3627" s="36">
        <f t="shared" si="678"/>
        <v>0.17976620241759869</v>
      </c>
      <c r="O3627" s="36">
        <f t="shared" si="679"/>
        <v>8687441.7831213064</v>
      </c>
      <c r="P3627" s="35">
        <f t="shared" si="682"/>
        <v>8687441.7831213064</v>
      </c>
    </row>
    <row r="3628" spans="1:16" x14ac:dyDescent="0.4">
      <c r="A3628" s="1">
        <v>3627</v>
      </c>
      <c r="B3628" s="21">
        <v>43440</v>
      </c>
      <c r="C3628" s="43">
        <v>3</v>
      </c>
      <c r="D3628" s="23">
        <v>13040</v>
      </c>
      <c r="E3628" s="25">
        <f t="shared" si="683"/>
        <v>14988.25</v>
      </c>
      <c r="F3628" s="25">
        <f t="shared" si="684"/>
        <v>14853</v>
      </c>
      <c r="G3628" s="25">
        <f t="shared" si="673"/>
        <v>0.87793711708072442</v>
      </c>
      <c r="H3628" s="25">
        <f t="shared" si="680"/>
        <v>0.99623085886831275</v>
      </c>
      <c r="I3628" s="4">
        <f t="shared" si="674"/>
        <v>13089.335553019342</v>
      </c>
      <c r="J3628" s="25">
        <f t="shared" si="681"/>
        <v>13453.910995849377</v>
      </c>
      <c r="K3628" s="15">
        <f t="shared" si="675"/>
        <v>13403.201306532863</v>
      </c>
      <c r="L3628" s="36">
        <f t="shared" si="676"/>
        <v>-363.20130653286287</v>
      </c>
      <c r="M3628" s="36">
        <f t="shared" si="677"/>
        <v>363.20130653286287</v>
      </c>
      <c r="N3628" s="36">
        <f t="shared" si="678"/>
        <v>2.7852860930434268E-2</v>
      </c>
      <c r="O3628" s="36">
        <f t="shared" si="679"/>
        <v>131915.18906717861</v>
      </c>
      <c r="P3628" s="35">
        <f t="shared" si="682"/>
        <v>131915.18906717861</v>
      </c>
    </row>
    <row r="3629" spans="1:16" x14ac:dyDescent="0.4">
      <c r="A3629" s="1">
        <v>3628</v>
      </c>
      <c r="B3629" s="21">
        <v>43441</v>
      </c>
      <c r="C3629" s="43">
        <v>4</v>
      </c>
      <c r="D3629" s="23">
        <v>14387</v>
      </c>
      <c r="E3629" s="25">
        <f t="shared" si="683"/>
        <v>14717.75</v>
      </c>
      <c r="F3629" s="25">
        <f t="shared" si="684"/>
        <v>14368.5</v>
      </c>
      <c r="G3629" s="25">
        <f t="shared" ref="G3629:G3692" si="685">D3629/F3629</f>
        <v>1.0012875387131572</v>
      </c>
      <c r="H3629" s="25">
        <f t="shared" si="680"/>
        <v>1.0011677938160828</v>
      </c>
      <c r="I3629" s="4">
        <f t="shared" ref="I3629:I3692" si="686">D3629/H3629</f>
        <v>14370.218547644303</v>
      </c>
      <c r="J3629" s="25">
        <f t="shared" si="681"/>
        <v>13454.227415876298</v>
      </c>
      <c r="K3629" s="15">
        <f t="shared" ref="K3629:K3692" si="687">H3629*J3629</f>
        <v>13469.939179452729</v>
      </c>
      <c r="L3629" s="36">
        <f t="shared" ref="L3629:L3692" si="688">D3629-K3629</f>
        <v>917.06082054727085</v>
      </c>
      <c r="M3629" s="36">
        <f t="shared" ref="M3629:M3692" si="689">ABS(L3629)</f>
        <v>917.06082054727085</v>
      </c>
      <c r="N3629" s="36">
        <f t="shared" ref="N3629:N3692" si="690">M3629/D3629</f>
        <v>6.3742324358606439E-2</v>
      </c>
      <c r="O3629" s="36">
        <f t="shared" ref="O3629:O3692" si="691">L3629^2</f>
        <v>841000.54858283373</v>
      </c>
      <c r="P3629" s="35">
        <f t="shared" si="682"/>
        <v>841000.54858283373</v>
      </c>
    </row>
    <row r="3630" spans="1:16" x14ac:dyDescent="0.4">
      <c r="A3630" s="1">
        <v>3629</v>
      </c>
      <c r="B3630" s="21">
        <v>43442</v>
      </c>
      <c r="C3630" s="43">
        <v>1</v>
      </c>
      <c r="D3630" s="23">
        <v>15048</v>
      </c>
      <c r="E3630" s="25">
        <f t="shared" si="683"/>
        <v>14019.25</v>
      </c>
      <c r="F3630" s="25">
        <f t="shared" si="684"/>
        <v>14057.25</v>
      </c>
      <c r="G3630" s="25">
        <f t="shared" si="685"/>
        <v>1.0704796457344075</v>
      </c>
      <c r="H3630" s="25">
        <f t="shared" si="680"/>
        <v>1.0029760598604931</v>
      </c>
      <c r="I3630" s="4">
        <f t="shared" si="686"/>
        <v>15003.349134866759</v>
      </c>
      <c r="J3630" s="25">
        <f t="shared" si="681"/>
        <v>13454.54383590322</v>
      </c>
      <c r="K3630" s="15">
        <f t="shared" si="687"/>
        <v>13494.585363754495</v>
      </c>
      <c r="L3630" s="36">
        <f t="shared" si="688"/>
        <v>1553.4146362455049</v>
      </c>
      <c r="M3630" s="36">
        <f t="shared" si="689"/>
        <v>1553.4146362455049</v>
      </c>
      <c r="N3630" s="36">
        <f t="shared" si="690"/>
        <v>0.10323063770903143</v>
      </c>
      <c r="O3630" s="36">
        <f t="shared" si="691"/>
        <v>2413097.0321017541</v>
      </c>
      <c r="P3630" s="35">
        <f t="shared" si="682"/>
        <v>2413097.0321017541</v>
      </c>
    </row>
    <row r="3631" spans="1:16" x14ac:dyDescent="0.4">
      <c r="A3631" s="1">
        <v>3630</v>
      </c>
      <c r="B3631" s="21">
        <v>43443</v>
      </c>
      <c r="C3631" s="43">
        <v>2</v>
      </c>
      <c r="D3631" s="23">
        <v>13602</v>
      </c>
      <c r="E3631" s="25">
        <f t="shared" si="683"/>
        <v>14095.25</v>
      </c>
      <c r="F3631" s="25">
        <f t="shared" si="684"/>
        <v>14332.5</v>
      </c>
      <c r="G3631" s="25">
        <f t="shared" si="685"/>
        <v>0.9490319204604919</v>
      </c>
      <c r="H3631" s="25">
        <f t="shared" si="680"/>
        <v>0.99962528745511148</v>
      </c>
      <c r="I3631" s="4">
        <f t="shared" si="686"/>
        <v>13607.098750601388</v>
      </c>
      <c r="J3631" s="25">
        <f t="shared" si="681"/>
        <v>13454.86025593014</v>
      </c>
      <c r="K3631" s="15">
        <f t="shared" si="687"/>
        <v>13449.818551002521</v>
      </c>
      <c r="L3631" s="36">
        <f t="shared" si="688"/>
        <v>152.18144899747858</v>
      </c>
      <c r="M3631" s="36">
        <f t="shared" si="689"/>
        <v>152.18144899747858</v>
      </c>
      <c r="N3631" s="36">
        <f t="shared" si="690"/>
        <v>1.1188167107592897E-2</v>
      </c>
      <c r="O3631" s="36">
        <f t="shared" si="691"/>
        <v>23159.193418972176</v>
      </c>
      <c r="P3631" s="35">
        <f t="shared" si="682"/>
        <v>23159.193418972176</v>
      </c>
    </row>
    <row r="3632" spans="1:16" x14ac:dyDescent="0.4">
      <c r="A3632" s="1">
        <v>3631</v>
      </c>
      <c r="B3632" s="21">
        <v>43444</v>
      </c>
      <c r="C3632" s="43">
        <v>3</v>
      </c>
      <c r="D3632" s="23">
        <v>13344</v>
      </c>
      <c r="E3632" s="25">
        <f t="shared" si="683"/>
        <v>14569.75</v>
      </c>
      <c r="F3632" s="25">
        <f t="shared" si="684"/>
        <v>14786.875</v>
      </c>
      <c r="G3632" s="25">
        <f t="shared" si="685"/>
        <v>0.90242191132338645</v>
      </c>
      <c r="H3632" s="25">
        <f t="shared" si="680"/>
        <v>0.99623085886831275</v>
      </c>
      <c r="I3632" s="4">
        <f t="shared" si="686"/>
        <v>13394.485707016111</v>
      </c>
      <c r="J3632" s="25">
        <f t="shared" si="681"/>
        <v>13455.17667595706</v>
      </c>
      <c r="K3632" s="15">
        <f t="shared" si="687"/>
        <v>13404.462216113592</v>
      </c>
      <c r="L3632" s="36">
        <f t="shared" si="688"/>
        <v>-60.462216113592149</v>
      </c>
      <c r="M3632" s="36">
        <f t="shared" si="689"/>
        <v>60.462216113592149</v>
      </c>
      <c r="N3632" s="36">
        <f t="shared" si="690"/>
        <v>4.5310413754190756E-3</v>
      </c>
      <c r="O3632" s="36">
        <f t="shared" si="691"/>
        <v>3655.6795773667222</v>
      </c>
      <c r="P3632" s="35">
        <f t="shared" si="682"/>
        <v>3655.6795773667222</v>
      </c>
    </row>
    <row r="3633" spans="1:16" x14ac:dyDescent="0.4">
      <c r="A3633" s="1">
        <v>3632</v>
      </c>
      <c r="B3633" s="21">
        <v>43445</v>
      </c>
      <c r="C3633" s="43">
        <v>4</v>
      </c>
      <c r="D3633" s="23">
        <v>16285</v>
      </c>
      <c r="E3633" s="25">
        <f t="shared" si="683"/>
        <v>15004</v>
      </c>
      <c r="F3633" s="25">
        <f t="shared" si="684"/>
        <v>14711.625</v>
      </c>
      <c r="G3633" s="25">
        <f t="shared" si="685"/>
        <v>1.106947736908737</v>
      </c>
      <c r="H3633" s="25">
        <f t="shared" si="680"/>
        <v>1.0011677938160828</v>
      </c>
      <c r="I3633" s="4">
        <f t="shared" si="686"/>
        <v>16266.004660345276</v>
      </c>
      <c r="J3633" s="25">
        <f t="shared" si="681"/>
        <v>13455.493095983982</v>
      </c>
      <c r="K3633" s="15">
        <f t="shared" si="687"/>
        <v>13471.206337613818</v>
      </c>
      <c r="L3633" s="36">
        <f t="shared" si="688"/>
        <v>2813.7936623861824</v>
      </c>
      <c r="M3633" s="36">
        <f t="shared" si="689"/>
        <v>2813.7936623861824</v>
      </c>
      <c r="N3633" s="36">
        <f t="shared" si="690"/>
        <v>0.17278438209310301</v>
      </c>
      <c r="O3633" s="36">
        <f t="shared" si="691"/>
        <v>7917434.7744846456</v>
      </c>
      <c r="P3633" s="35">
        <f t="shared" si="682"/>
        <v>7917434.7744846456</v>
      </c>
    </row>
    <row r="3634" spans="1:16" x14ac:dyDescent="0.4">
      <c r="A3634" s="1">
        <v>3633</v>
      </c>
      <c r="B3634" s="21">
        <v>43446</v>
      </c>
      <c r="C3634" s="43">
        <v>1</v>
      </c>
      <c r="D3634" s="23">
        <v>16785</v>
      </c>
      <c r="E3634" s="25">
        <f t="shared" si="683"/>
        <v>14419.25</v>
      </c>
      <c r="F3634" s="25">
        <f t="shared" si="684"/>
        <v>14848.875</v>
      </c>
      <c r="G3634" s="25">
        <f t="shared" si="685"/>
        <v>1.1303886658080158</v>
      </c>
      <c r="H3634" s="25">
        <f t="shared" si="680"/>
        <v>1.0029760598604931</v>
      </c>
      <c r="I3634" s="4">
        <f t="shared" si="686"/>
        <v>16735.195057731165</v>
      </c>
      <c r="J3634" s="25">
        <f t="shared" si="681"/>
        <v>13455.809516010902</v>
      </c>
      <c r="K3634" s="15">
        <f t="shared" si="687"/>
        <v>13495.854810601944</v>
      </c>
      <c r="L3634" s="36">
        <f t="shared" si="688"/>
        <v>3289.1451893980557</v>
      </c>
      <c r="M3634" s="36">
        <f t="shared" si="689"/>
        <v>3289.1451893980557</v>
      </c>
      <c r="N3634" s="36">
        <f t="shared" si="690"/>
        <v>0.19595741372642572</v>
      </c>
      <c r="O3634" s="36">
        <f t="shared" si="691"/>
        <v>10818476.076940371</v>
      </c>
      <c r="P3634" s="35">
        <f t="shared" si="682"/>
        <v>10818476.076940371</v>
      </c>
    </row>
    <row r="3635" spans="1:16" x14ac:dyDescent="0.4">
      <c r="A3635" s="1">
        <v>3634</v>
      </c>
      <c r="B3635" s="21">
        <v>43447</v>
      </c>
      <c r="C3635" s="43">
        <v>2</v>
      </c>
      <c r="D3635" s="23">
        <v>11263</v>
      </c>
      <c r="E3635" s="25">
        <f t="shared" si="683"/>
        <v>15278.5</v>
      </c>
      <c r="F3635" s="25">
        <f t="shared" si="684"/>
        <v>15469.625</v>
      </c>
      <c r="G3635" s="25">
        <f t="shared" si="685"/>
        <v>0.72807194744539705</v>
      </c>
      <c r="H3635" s="25">
        <f t="shared" si="680"/>
        <v>0.99962528745511148</v>
      </c>
      <c r="I3635" s="4">
        <f t="shared" si="686"/>
        <v>11267.221969417984</v>
      </c>
      <c r="J3635" s="25">
        <f t="shared" si="681"/>
        <v>13456.125936037824</v>
      </c>
      <c r="K3635" s="15">
        <f t="shared" si="687"/>
        <v>13451.083756843991</v>
      </c>
      <c r="L3635" s="36">
        <f t="shared" si="688"/>
        <v>-2188.0837568439911</v>
      </c>
      <c r="M3635" s="36">
        <f t="shared" si="689"/>
        <v>2188.0837568439911</v>
      </c>
      <c r="N3635" s="36">
        <f t="shared" si="690"/>
        <v>0.19427184203533615</v>
      </c>
      <c r="O3635" s="36">
        <f t="shared" si="691"/>
        <v>4787710.5269645136</v>
      </c>
      <c r="P3635" s="35">
        <f t="shared" si="682"/>
        <v>4787710.5269645136</v>
      </c>
    </row>
    <row r="3636" spans="1:16" x14ac:dyDescent="0.4">
      <c r="A3636" s="1">
        <v>3635</v>
      </c>
      <c r="B3636" s="21">
        <v>43448</v>
      </c>
      <c r="C3636" s="43">
        <v>3</v>
      </c>
      <c r="D3636" s="23">
        <v>16781</v>
      </c>
      <c r="E3636" s="25">
        <f t="shared" si="683"/>
        <v>15660.75</v>
      </c>
      <c r="F3636" s="25">
        <f t="shared" si="684"/>
        <v>15643.875</v>
      </c>
      <c r="G3636" s="25">
        <f t="shared" si="685"/>
        <v>1.0726881926632628</v>
      </c>
      <c r="H3636" s="25">
        <f t="shared" si="680"/>
        <v>0.99623085886831275</v>
      </c>
      <c r="I3636" s="4">
        <f t="shared" si="686"/>
        <v>16844.489257301961</v>
      </c>
      <c r="J3636" s="25">
        <f t="shared" si="681"/>
        <v>13456.442356064745</v>
      </c>
      <c r="K3636" s="15">
        <f t="shared" si="687"/>
        <v>13405.723125694323</v>
      </c>
      <c r="L3636" s="36">
        <f t="shared" si="688"/>
        <v>3375.2768743056768</v>
      </c>
      <c r="M3636" s="36">
        <f t="shared" si="689"/>
        <v>3375.2768743056768</v>
      </c>
      <c r="N3636" s="36">
        <f t="shared" si="690"/>
        <v>0.2011368139148845</v>
      </c>
      <c r="O3636" s="36">
        <f t="shared" si="691"/>
        <v>11392493.9782227</v>
      </c>
      <c r="P3636" s="35">
        <f t="shared" si="682"/>
        <v>11392493.9782227</v>
      </c>
    </row>
    <row r="3637" spans="1:16" x14ac:dyDescent="0.4">
      <c r="A3637" s="1">
        <v>3636</v>
      </c>
      <c r="B3637" s="21">
        <v>43449</v>
      </c>
      <c r="C3637" s="43">
        <v>4</v>
      </c>
      <c r="D3637" s="23">
        <v>17814</v>
      </c>
      <c r="E3637" s="25">
        <f t="shared" si="683"/>
        <v>15627</v>
      </c>
      <c r="F3637" s="25">
        <f t="shared" si="684"/>
        <v>16025.75</v>
      </c>
      <c r="G3637" s="25">
        <f t="shared" si="685"/>
        <v>1.1115860412149197</v>
      </c>
      <c r="H3637" s="25">
        <f t="shared" si="680"/>
        <v>1.0011677938160828</v>
      </c>
      <c r="I3637" s="4">
        <f t="shared" si="686"/>
        <v>17793.221186330411</v>
      </c>
      <c r="J3637" s="25">
        <f t="shared" si="681"/>
        <v>13456.758776091665</v>
      </c>
      <c r="K3637" s="15">
        <f t="shared" si="687"/>
        <v>13472.473495774902</v>
      </c>
      <c r="L3637" s="36">
        <f t="shared" si="688"/>
        <v>4341.5265042250976</v>
      </c>
      <c r="M3637" s="36">
        <f t="shared" si="689"/>
        <v>4341.5265042250976</v>
      </c>
      <c r="N3637" s="36">
        <f t="shared" si="690"/>
        <v>0.24371429798052641</v>
      </c>
      <c r="O3637" s="36">
        <f t="shared" si="691"/>
        <v>18848852.386888996</v>
      </c>
      <c r="P3637" s="35">
        <f t="shared" si="682"/>
        <v>18848852.386888996</v>
      </c>
    </row>
    <row r="3638" spans="1:16" x14ac:dyDescent="0.4">
      <c r="A3638" s="1">
        <v>3637</v>
      </c>
      <c r="B3638" s="21">
        <v>43450</v>
      </c>
      <c r="C3638" s="43">
        <v>1</v>
      </c>
      <c r="D3638" s="23">
        <v>16650</v>
      </c>
      <c r="E3638" s="25">
        <f t="shared" si="683"/>
        <v>16424.5</v>
      </c>
      <c r="F3638" s="25">
        <f t="shared" si="684"/>
        <v>16250.125</v>
      </c>
      <c r="G3638" s="25">
        <f t="shared" si="685"/>
        <v>1.0246075030192074</v>
      </c>
      <c r="H3638" s="25">
        <f t="shared" si="680"/>
        <v>1.0029760598604931</v>
      </c>
      <c r="I3638" s="4">
        <f t="shared" si="686"/>
        <v>16600.595633674344</v>
      </c>
      <c r="J3638" s="25">
        <f t="shared" si="681"/>
        <v>13457.075196118585</v>
      </c>
      <c r="K3638" s="15">
        <f t="shared" si="687"/>
        <v>13497.124257449392</v>
      </c>
      <c r="L3638" s="36">
        <f t="shared" si="688"/>
        <v>3152.8757425506083</v>
      </c>
      <c r="M3638" s="36">
        <f t="shared" si="689"/>
        <v>3152.8757425506083</v>
      </c>
      <c r="N3638" s="36">
        <f t="shared" si="690"/>
        <v>0.18936190645949599</v>
      </c>
      <c r="O3638" s="36">
        <f t="shared" si="691"/>
        <v>9940625.4479640499</v>
      </c>
      <c r="P3638" s="35">
        <f t="shared" si="682"/>
        <v>9940625.4479640499</v>
      </c>
    </row>
    <row r="3639" spans="1:16" x14ac:dyDescent="0.4">
      <c r="A3639" s="1">
        <v>3638</v>
      </c>
      <c r="B3639" s="21">
        <v>43451</v>
      </c>
      <c r="C3639" s="43">
        <v>2</v>
      </c>
      <c r="D3639" s="23">
        <v>14453</v>
      </c>
      <c r="E3639" s="25">
        <f t="shared" si="683"/>
        <v>16075.75</v>
      </c>
      <c r="F3639" s="25">
        <f t="shared" si="684"/>
        <v>15820.375</v>
      </c>
      <c r="G3639" s="25">
        <f t="shared" si="685"/>
        <v>0.91356873651857173</v>
      </c>
      <c r="H3639" s="25">
        <f t="shared" si="680"/>
        <v>0.99962528745511148</v>
      </c>
      <c r="I3639" s="4">
        <f t="shared" si="686"/>
        <v>14458.417750510354</v>
      </c>
      <c r="J3639" s="25">
        <f t="shared" si="681"/>
        <v>13457.391616145507</v>
      </c>
      <c r="K3639" s="15">
        <f t="shared" si="687"/>
        <v>13452.348962685461</v>
      </c>
      <c r="L3639" s="36">
        <f t="shared" si="688"/>
        <v>1000.6510373145393</v>
      </c>
      <c r="M3639" s="36">
        <f t="shared" si="689"/>
        <v>1000.6510373145393</v>
      </c>
      <c r="N3639" s="36">
        <f t="shared" si="690"/>
        <v>6.9234832720856523E-2</v>
      </c>
      <c r="O3639" s="36">
        <f t="shared" si="691"/>
        <v>1001302.4984786635</v>
      </c>
      <c r="P3639" s="35">
        <f t="shared" si="682"/>
        <v>1001302.4984786635</v>
      </c>
    </row>
    <row r="3640" spans="1:16" x14ac:dyDescent="0.4">
      <c r="A3640" s="1">
        <v>3639</v>
      </c>
      <c r="B3640" s="21">
        <v>43452</v>
      </c>
      <c r="C3640" s="43">
        <v>3</v>
      </c>
      <c r="D3640" s="23">
        <v>15386</v>
      </c>
      <c r="E3640" s="25">
        <f t="shared" si="683"/>
        <v>15565</v>
      </c>
      <c r="F3640" s="25">
        <f t="shared" si="684"/>
        <v>15053.125</v>
      </c>
      <c r="G3640" s="25">
        <f t="shared" si="685"/>
        <v>1.0221133485571934</v>
      </c>
      <c r="H3640" s="25">
        <f t="shared" si="680"/>
        <v>0.99623085886831275</v>
      </c>
      <c r="I3640" s="4">
        <f t="shared" si="686"/>
        <v>15444.211412481256</v>
      </c>
      <c r="J3640" s="25">
        <f t="shared" si="681"/>
        <v>13457.708036172427</v>
      </c>
      <c r="K3640" s="15">
        <f t="shared" si="687"/>
        <v>13406.984035275053</v>
      </c>
      <c r="L3640" s="36">
        <f t="shared" si="688"/>
        <v>1979.0159647249475</v>
      </c>
      <c r="M3640" s="36">
        <f t="shared" si="689"/>
        <v>1979.0159647249475</v>
      </c>
      <c r="N3640" s="36">
        <f t="shared" si="690"/>
        <v>0.1286244615055861</v>
      </c>
      <c r="O3640" s="36">
        <f t="shared" si="691"/>
        <v>3916504.1886362145</v>
      </c>
      <c r="P3640" s="35">
        <f t="shared" si="682"/>
        <v>3916504.1886362145</v>
      </c>
    </row>
    <row r="3641" spans="1:16" x14ac:dyDescent="0.4">
      <c r="A3641" s="1">
        <v>3640</v>
      </c>
      <c r="B3641" s="21">
        <v>43453</v>
      </c>
      <c r="C3641" s="43">
        <v>4</v>
      </c>
      <c r="D3641" s="23">
        <v>15771</v>
      </c>
      <c r="E3641" s="25">
        <f t="shared" si="683"/>
        <v>14541.25</v>
      </c>
      <c r="F3641" s="25">
        <f t="shared" si="684"/>
        <v>14655.125</v>
      </c>
      <c r="G3641" s="25">
        <f t="shared" si="685"/>
        <v>1.0761423051662815</v>
      </c>
      <c r="H3641" s="25">
        <f t="shared" si="680"/>
        <v>1.0011677938160828</v>
      </c>
      <c r="I3641" s="4">
        <f t="shared" si="686"/>
        <v>15752.604206220776</v>
      </c>
      <c r="J3641" s="25">
        <f t="shared" si="681"/>
        <v>13458.02445619935</v>
      </c>
      <c r="K3641" s="15">
        <f t="shared" si="687"/>
        <v>13473.740653935991</v>
      </c>
      <c r="L3641" s="36">
        <f t="shared" si="688"/>
        <v>2297.2593460640092</v>
      </c>
      <c r="M3641" s="36">
        <f t="shared" si="689"/>
        <v>2297.2593460640092</v>
      </c>
      <c r="N3641" s="36">
        <f t="shared" si="690"/>
        <v>0.1456635182337207</v>
      </c>
      <c r="O3641" s="36">
        <f t="shared" si="691"/>
        <v>5277400.5030784393</v>
      </c>
      <c r="P3641" s="35">
        <f t="shared" si="682"/>
        <v>5277400.5030784393</v>
      </c>
    </row>
    <row r="3642" spans="1:16" x14ac:dyDescent="0.4">
      <c r="A3642" s="1">
        <v>3641</v>
      </c>
      <c r="B3642" s="21">
        <v>43454</v>
      </c>
      <c r="C3642" s="43">
        <v>1</v>
      </c>
      <c r="D3642" s="23">
        <v>12555</v>
      </c>
      <c r="E3642" s="25">
        <f t="shared" si="683"/>
        <v>14769</v>
      </c>
      <c r="F3642" s="25">
        <f t="shared" si="684"/>
        <v>14377.75</v>
      </c>
      <c r="G3642" s="25">
        <f t="shared" si="685"/>
        <v>0.8732242527516475</v>
      </c>
      <c r="H3642" s="25">
        <f t="shared" si="680"/>
        <v>1.0029760598604931</v>
      </c>
      <c r="I3642" s="4">
        <f t="shared" si="686"/>
        <v>12517.746437284168</v>
      </c>
      <c r="J3642" s="25">
        <f t="shared" si="681"/>
        <v>13458.34087622627</v>
      </c>
      <c r="K3642" s="15">
        <f t="shared" si="687"/>
        <v>13498.393704296841</v>
      </c>
      <c r="L3642" s="36">
        <f t="shared" si="688"/>
        <v>-943.39370429684095</v>
      </c>
      <c r="M3642" s="36">
        <f t="shared" si="689"/>
        <v>943.39370429684095</v>
      </c>
      <c r="N3642" s="36">
        <f t="shared" si="690"/>
        <v>7.5140876487203578E-2</v>
      </c>
      <c r="O3642" s="36">
        <f t="shared" si="691"/>
        <v>889991.68130691536</v>
      </c>
      <c r="P3642" s="35">
        <f t="shared" si="682"/>
        <v>889991.68130691536</v>
      </c>
    </row>
    <row r="3643" spans="1:16" x14ac:dyDescent="0.4">
      <c r="A3643" s="1">
        <v>3642</v>
      </c>
      <c r="B3643" s="21">
        <v>43455</v>
      </c>
      <c r="C3643" s="43">
        <v>2</v>
      </c>
      <c r="D3643" s="23">
        <v>15364</v>
      </c>
      <c r="E3643" s="25">
        <f t="shared" si="683"/>
        <v>13986.5</v>
      </c>
      <c r="F3643" s="25">
        <f t="shared" si="684"/>
        <v>13656.25</v>
      </c>
      <c r="G3643" s="25">
        <f t="shared" si="685"/>
        <v>1.1250526315789473</v>
      </c>
      <c r="H3643" s="25">
        <f t="shared" si="680"/>
        <v>0.99962528745511148</v>
      </c>
      <c r="I3643" s="4">
        <f t="shared" si="686"/>
        <v>15369.759241599744</v>
      </c>
      <c r="J3643" s="25">
        <f t="shared" si="681"/>
        <v>13458.65729625319</v>
      </c>
      <c r="K3643" s="15">
        <f t="shared" si="687"/>
        <v>13453.614168526929</v>
      </c>
      <c r="L3643" s="36">
        <f t="shared" si="688"/>
        <v>1910.3858314730714</v>
      </c>
      <c r="M3643" s="36">
        <f t="shared" si="689"/>
        <v>1910.3858314730714</v>
      </c>
      <c r="N3643" s="36">
        <f t="shared" si="690"/>
        <v>0.12434169691962194</v>
      </c>
      <c r="O3643" s="36">
        <f t="shared" si="691"/>
        <v>3649574.0250930586</v>
      </c>
      <c r="P3643" s="35">
        <f t="shared" si="682"/>
        <v>3649574.0250930586</v>
      </c>
    </row>
    <row r="3644" spans="1:16" x14ac:dyDescent="0.4">
      <c r="A3644" s="1">
        <v>3643</v>
      </c>
      <c r="B3644" s="21">
        <v>43456</v>
      </c>
      <c r="C3644" s="43">
        <v>3</v>
      </c>
      <c r="D3644" s="23">
        <v>12256</v>
      </c>
      <c r="E3644" s="25">
        <f t="shared" si="683"/>
        <v>13326</v>
      </c>
      <c r="F3644" s="25">
        <f t="shared" si="684"/>
        <v>13417.375</v>
      </c>
      <c r="G3644" s="25">
        <f t="shared" si="685"/>
        <v>0.9134424580068754</v>
      </c>
      <c r="H3644" s="25">
        <f t="shared" si="680"/>
        <v>0.99623085886831275</v>
      </c>
      <c r="I3644" s="4">
        <f t="shared" si="686"/>
        <v>12302.369366396093</v>
      </c>
      <c r="J3644" s="25">
        <f t="shared" si="681"/>
        <v>13458.973716280112</v>
      </c>
      <c r="K3644" s="15">
        <f t="shared" si="687"/>
        <v>13408.244944855784</v>
      </c>
      <c r="L3644" s="36">
        <f t="shared" si="688"/>
        <v>-1152.2449448557836</v>
      </c>
      <c r="M3644" s="36">
        <f t="shared" si="689"/>
        <v>1152.2449448557836</v>
      </c>
      <c r="N3644" s="36">
        <f t="shared" si="690"/>
        <v>9.4014763777397495E-2</v>
      </c>
      <c r="O3644" s="36">
        <f t="shared" si="691"/>
        <v>1327668.4129457078</v>
      </c>
      <c r="P3644" s="35">
        <f t="shared" si="682"/>
        <v>1327668.4129457078</v>
      </c>
    </row>
    <row r="3645" spans="1:16" x14ac:dyDescent="0.4">
      <c r="A3645" s="1">
        <v>3644</v>
      </c>
      <c r="B3645" s="21">
        <v>43457</v>
      </c>
      <c r="C3645" s="43">
        <v>4</v>
      </c>
      <c r="D3645" s="23">
        <v>13129</v>
      </c>
      <c r="E3645" s="25">
        <f t="shared" si="683"/>
        <v>13508.75</v>
      </c>
      <c r="F3645" s="25">
        <f t="shared" si="684"/>
        <v>13133.625</v>
      </c>
      <c r="G3645" s="25">
        <f t="shared" si="685"/>
        <v>0.99964785046017379</v>
      </c>
      <c r="H3645" s="25">
        <f t="shared" si="680"/>
        <v>1.0011677938160828</v>
      </c>
      <c r="I3645" s="4">
        <f t="shared" si="686"/>
        <v>13113.685918678117</v>
      </c>
      <c r="J3645" s="25">
        <f t="shared" si="681"/>
        <v>13459.290136307032</v>
      </c>
      <c r="K3645" s="15">
        <f t="shared" si="687"/>
        <v>13475.007812097076</v>
      </c>
      <c r="L3645" s="36">
        <f t="shared" si="688"/>
        <v>-346.00781209707566</v>
      </c>
      <c r="M3645" s="36">
        <f t="shared" si="689"/>
        <v>346.00781209707566</v>
      </c>
      <c r="N3645" s="36">
        <f t="shared" si="690"/>
        <v>2.635446813139429E-2</v>
      </c>
      <c r="O3645" s="36">
        <f t="shared" si="691"/>
        <v>119721.40603220521</v>
      </c>
      <c r="P3645" s="35">
        <f t="shared" si="682"/>
        <v>119721.40603220521</v>
      </c>
    </row>
    <row r="3646" spans="1:16" x14ac:dyDescent="0.4">
      <c r="A3646" s="1">
        <v>3645</v>
      </c>
      <c r="B3646" s="21">
        <v>43458</v>
      </c>
      <c r="C3646" s="43">
        <v>1</v>
      </c>
      <c r="D3646" s="23">
        <v>13286</v>
      </c>
      <c r="E3646" s="25">
        <f t="shared" si="683"/>
        <v>12758.5</v>
      </c>
      <c r="F3646" s="25">
        <f t="shared" si="684"/>
        <v>12597.25</v>
      </c>
      <c r="G3646" s="25">
        <f t="shared" si="685"/>
        <v>1.0546746313679574</v>
      </c>
      <c r="H3646" s="25">
        <f t="shared" si="680"/>
        <v>1.0029760598604931</v>
      </c>
      <c r="I3646" s="4">
        <f t="shared" si="686"/>
        <v>13246.577392732574</v>
      </c>
      <c r="J3646" s="25">
        <f t="shared" si="681"/>
        <v>13459.606556333953</v>
      </c>
      <c r="K3646" s="15">
        <f t="shared" si="687"/>
        <v>13499.663151144288</v>
      </c>
      <c r="L3646" s="36">
        <f t="shared" si="688"/>
        <v>-213.66315114428835</v>
      </c>
      <c r="M3646" s="36">
        <f t="shared" si="689"/>
        <v>213.66315114428835</v>
      </c>
      <c r="N3646" s="36">
        <f t="shared" si="690"/>
        <v>1.6081826821036305E-2</v>
      </c>
      <c r="O3646" s="36">
        <f t="shared" si="691"/>
        <v>45651.942156907011</v>
      </c>
      <c r="P3646" s="35">
        <f t="shared" si="682"/>
        <v>45651.942156907011</v>
      </c>
    </row>
    <row r="3647" spans="1:16" x14ac:dyDescent="0.4">
      <c r="A3647" s="1">
        <v>3646</v>
      </c>
      <c r="B3647" s="21">
        <v>43459</v>
      </c>
      <c r="C3647" s="43">
        <v>2</v>
      </c>
      <c r="D3647" s="23">
        <v>12363</v>
      </c>
      <c r="E3647" s="25">
        <f t="shared" si="683"/>
        <v>12436</v>
      </c>
      <c r="F3647" s="25">
        <f t="shared" si="684"/>
        <v>12077.875</v>
      </c>
      <c r="G3647" s="25">
        <f t="shared" si="685"/>
        <v>1.0236072156732869</v>
      </c>
      <c r="H3647" s="25">
        <f t="shared" si="680"/>
        <v>0.99962528745511148</v>
      </c>
      <c r="I3647" s="4">
        <f t="shared" si="686"/>
        <v>12367.634307725699</v>
      </c>
      <c r="J3647" s="25">
        <f t="shared" si="681"/>
        <v>13459.922976360875</v>
      </c>
      <c r="K3647" s="15">
        <f t="shared" si="687"/>
        <v>13454.879374368398</v>
      </c>
      <c r="L3647" s="36">
        <f t="shared" si="688"/>
        <v>-1091.8793743683982</v>
      </c>
      <c r="M3647" s="36">
        <f t="shared" si="689"/>
        <v>1091.8793743683982</v>
      </c>
      <c r="N3647" s="36">
        <f t="shared" si="690"/>
        <v>8.8318318722672345E-2</v>
      </c>
      <c r="O3647" s="36">
        <f t="shared" si="691"/>
        <v>1192200.5681711247</v>
      </c>
      <c r="P3647" s="35">
        <f t="shared" si="682"/>
        <v>1192200.5681711247</v>
      </c>
    </row>
    <row r="3648" spans="1:16" x14ac:dyDescent="0.4">
      <c r="A3648" s="1">
        <v>3647</v>
      </c>
      <c r="B3648" s="21">
        <v>43460</v>
      </c>
      <c r="C3648" s="43">
        <v>3</v>
      </c>
      <c r="D3648" s="23">
        <v>10966</v>
      </c>
      <c r="E3648" s="25">
        <f t="shared" si="683"/>
        <v>11719.75</v>
      </c>
      <c r="F3648" s="25">
        <f t="shared" si="684"/>
        <v>11794.875</v>
      </c>
      <c r="G3648" s="25">
        <f t="shared" si="685"/>
        <v>0.92972583431363198</v>
      </c>
      <c r="H3648" s="25">
        <f t="shared" si="680"/>
        <v>0.99623085886831275</v>
      </c>
      <c r="I3648" s="4">
        <f t="shared" si="686"/>
        <v>11007.488778712432</v>
      </c>
      <c r="J3648" s="25">
        <f t="shared" si="681"/>
        <v>13460.239396387795</v>
      </c>
      <c r="K3648" s="15">
        <f t="shared" si="687"/>
        <v>13409.505854436513</v>
      </c>
      <c r="L3648" s="36">
        <f t="shared" si="688"/>
        <v>-2443.5058544365129</v>
      </c>
      <c r="M3648" s="36">
        <f t="shared" si="689"/>
        <v>2443.5058544365129</v>
      </c>
      <c r="N3648" s="36">
        <f t="shared" si="690"/>
        <v>0.22282562962215147</v>
      </c>
      <c r="O3648" s="36">
        <f t="shared" si="691"/>
        <v>5970720.8606655132</v>
      </c>
      <c r="P3648" s="35">
        <f t="shared" si="682"/>
        <v>5970720.8606655132</v>
      </c>
    </row>
    <row r="3649" spans="1:16" x14ac:dyDescent="0.4">
      <c r="A3649" s="1">
        <v>3648</v>
      </c>
      <c r="B3649" s="21">
        <v>43461</v>
      </c>
      <c r="C3649" s="43">
        <v>4</v>
      </c>
      <c r="D3649" s="23">
        <v>10264</v>
      </c>
      <c r="E3649" s="25">
        <f t="shared" si="683"/>
        <v>11870</v>
      </c>
      <c r="F3649" s="25">
        <f t="shared" si="684"/>
        <v>11775.625</v>
      </c>
      <c r="G3649" s="25">
        <f t="shared" si="685"/>
        <v>0.87163101746191818</v>
      </c>
      <c r="H3649" s="25">
        <f t="shared" si="680"/>
        <v>1.0011677938160828</v>
      </c>
      <c r="I3649" s="4">
        <f t="shared" si="686"/>
        <v>10252.027745396617</v>
      </c>
      <c r="J3649" s="25">
        <f t="shared" si="681"/>
        <v>13460.555816414715</v>
      </c>
      <c r="K3649" s="15">
        <f t="shared" si="687"/>
        <v>13476.27497025816</v>
      </c>
      <c r="L3649" s="36">
        <f t="shared" si="688"/>
        <v>-3212.2749702581605</v>
      </c>
      <c r="M3649" s="36">
        <f t="shared" si="689"/>
        <v>3212.2749702581605</v>
      </c>
      <c r="N3649" s="36">
        <f t="shared" si="690"/>
        <v>0.31296521534081845</v>
      </c>
      <c r="O3649" s="36">
        <f t="shared" si="691"/>
        <v>10318710.484547066</v>
      </c>
      <c r="P3649" s="35">
        <f t="shared" si="682"/>
        <v>10318710.484547066</v>
      </c>
    </row>
    <row r="3650" spans="1:16" x14ac:dyDescent="0.4">
      <c r="A3650" s="1">
        <v>3649</v>
      </c>
      <c r="B3650" s="21">
        <v>43462</v>
      </c>
      <c r="C3650" s="43">
        <v>1</v>
      </c>
      <c r="D3650" s="23">
        <v>13887</v>
      </c>
      <c r="E3650" s="25">
        <f t="shared" si="683"/>
        <v>11681.25</v>
      </c>
      <c r="F3650" s="25">
        <f t="shared" si="684"/>
        <v>11954.625</v>
      </c>
      <c r="G3650" s="25">
        <f t="shared" si="685"/>
        <v>1.1616424605539697</v>
      </c>
      <c r="H3650" s="25">
        <f t="shared" ref="H3650:H3713" si="692">VLOOKUP(C3650,$Q$38:$S$42,3,FALSE)</f>
        <v>1.0029760598604931</v>
      </c>
      <c r="I3650" s="4">
        <f t="shared" si="686"/>
        <v>13845.794087978116</v>
      </c>
      <c r="J3650" s="25">
        <f t="shared" si="681"/>
        <v>13460.872236441637</v>
      </c>
      <c r="K3650" s="15">
        <f t="shared" si="687"/>
        <v>13500.932597991738</v>
      </c>
      <c r="L3650" s="36">
        <f t="shared" si="688"/>
        <v>386.06740200826243</v>
      </c>
      <c r="M3650" s="36">
        <f t="shared" si="689"/>
        <v>386.06740200826243</v>
      </c>
      <c r="N3650" s="36">
        <f t="shared" si="690"/>
        <v>2.7800633830795885E-2</v>
      </c>
      <c r="O3650" s="36">
        <f t="shared" si="691"/>
        <v>149048.03889340931</v>
      </c>
      <c r="P3650" s="35">
        <f t="shared" si="682"/>
        <v>149048.03889340931</v>
      </c>
    </row>
    <row r="3651" spans="1:16" x14ac:dyDescent="0.4">
      <c r="A3651" s="1">
        <v>3650</v>
      </c>
      <c r="B3651" s="21">
        <v>43463</v>
      </c>
      <c r="C3651" s="43">
        <v>2</v>
      </c>
      <c r="D3651" s="23">
        <v>11608</v>
      </c>
      <c r="E3651" s="25">
        <f t="shared" si="683"/>
        <v>12228</v>
      </c>
      <c r="F3651" s="25">
        <f t="shared" si="684"/>
        <v>12621.75</v>
      </c>
      <c r="G3651" s="25">
        <f t="shared" si="685"/>
        <v>0.9196822944520372</v>
      </c>
      <c r="H3651" s="25">
        <f t="shared" si="692"/>
        <v>0.99962528745511148</v>
      </c>
      <c r="I3651" s="4">
        <f t="shared" si="686"/>
        <v>11612.351293705404</v>
      </c>
      <c r="J3651" s="25">
        <f t="shared" ref="J3651:J3714" si="693">INTERCEPT($I$2:$I$3896,$A$2:$A$3896)+SLOPE($I$2:$I$3896,$A$2:$A$3896)*A3651</f>
        <v>13461.188656468557</v>
      </c>
      <c r="K3651" s="15">
        <f t="shared" si="687"/>
        <v>13456.144580209868</v>
      </c>
      <c r="L3651" s="36">
        <f t="shared" si="688"/>
        <v>-1848.1445802098679</v>
      </c>
      <c r="M3651" s="36">
        <f t="shared" si="689"/>
        <v>1848.1445802098679</v>
      </c>
      <c r="N3651" s="36">
        <f t="shared" si="690"/>
        <v>0.15921300656528842</v>
      </c>
      <c r="O3651" s="36">
        <f t="shared" si="691"/>
        <v>3415638.3893591086</v>
      </c>
      <c r="P3651" s="35">
        <f t="shared" ref="P3651:P3714" si="694">(D3651-K3651)^2</f>
        <v>3415638.3893591086</v>
      </c>
    </row>
    <row r="3652" spans="1:16" x14ac:dyDescent="0.4">
      <c r="A3652" s="1">
        <v>3651</v>
      </c>
      <c r="B3652" s="21">
        <v>43464</v>
      </c>
      <c r="C3652" s="43">
        <v>3</v>
      </c>
      <c r="D3652" s="23">
        <v>13153</v>
      </c>
      <c r="E3652" s="25">
        <f t="shared" si="683"/>
        <v>13015.5</v>
      </c>
      <c r="F3652" s="25">
        <f t="shared" si="684"/>
        <v>12365.75</v>
      </c>
      <c r="G3652" s="25">
        <f t="shared" si="685"/>
        <v>1.0636637486606151</v>
      </c>
      <c r="H3652" s="25">
        <f t="shared" si="692"/>
        <v>0.99623085886831275</v>
      </c>
      <c r="I3652" s="4">
        <f t="shared" si="686"/>
        <v>13202.763077366824</v>
      </c>
      <c r="J3652" s="25">
        <f t="shared" si="693"/>
        <v>13461.505076495479</v>
      </c>
      <c r="K3652" s="15">
        <f t="shared" si="687"/>
        <v>13410.766764017244</v>
      </c>
      <c r="L3652" s="36">
        <f t="shared" si="688"/>
        <v>-257.76676401724399</v>
      </c>
      <c r="M3652" s="36">
        <f t="shared" si="689"/>
        <v>257.76676401724399</v>
      </c>
      <c r="N3652" s="36">
        <f t="shared" si="690"/>
        <v>1.9597564359252185E-2</v>
      </c>
      <c r="O3652" s="36">
        <f t="shared" si="691"/>
        <v>66443.704631921544</v>
      </c>
      <c r="P3652" s="35">
        <f t="shared" si="694"/>
        <v>66443.704631921544</v>
      </c>
    </row>
    <row r="3653" spans="1:16" x14ac:dyDescent="0.4">
      <c r="A3653" s="1">
        <v>3652</v>
      </c>
      <c r="B3653" s="21">
        <v>43465</v>
      </c>
      <c r="C3653" s="43">
        <v>4</v>
      </c>
      <c r="D3653" s="23">
        <v>13414</v>
      </c>
      <c r="E3653" s="25">
        <f t="shared" ref="E3653:E3716" si="695">AVERAGE(D3651:D3654)</f>
        <v>11716</v>
      </c>
      <c r="F3653" s="25">
        <f t="shared" ref="F3653:F3716" si="696">AVERAGE(E3653:E3654)</f>
        <v>11851.875</v>
      </c>
      <c r="G3653" s="25">
        <f t="shared" si="685"/>
        <v>1.1318040394452356</v>
      </c>
      <c r="H3653" s="25">
        <f t="shared" si="692"/>
        <v>1.0011677938160828</v>
      </c>
      <c r="I3653" s="4">
        <f t="shared" si="686"/>
        <v>13398.353485653763</v>
      </c>
      <c r="J3653" s="25">
        <f t="shared" si="693"/>
        <v>13461.8214965224</v>
      </c>
      <c r="K3653" s="15">
        <f t="shared" si="687"/>
        <v>13477.542128419249</v>
      </c>
      <c r="L3653" s="36">
        <f t="shared" si="688"/>
        <v>-63.542128419248911</v>
      </c>
      <c r="M3653" s="36">
        <f t="shared" si="689"/>
        <v>63.542128419248911</v>
      </c>
      <c r="N3653" s="36">
        <f t="shared" si="690"/>
        <v>4.7370007767443649E-3</v>
      </c>
      <c r="O3653" s="36">
        <f t="shared" si="691"/>
        <v>4037.6020840483202</v>
      </c>
      <c r="P3653" s="35">
        <f t="shared" si="694"/>
        <v>4037.6020840483202</v>
      </c>
    </row>
    <row r="3654" spans="1:16" x14ac:dyDescent="0.4">
      <c r="A3654" s="1">
        <v>3653</v>
      </c>
      <c r="B3654" s="21">
        <v>43466</v>
      </c>
      <c r="C3654" s="43">
        <v>1</v>
      </c>
      <c r="D3654" s="23">
        <v>8689</v>
      </c>
      <c r="E3654" s="25">
        <f t="shared" si="695"/>
        <v>11987.75</v>
      </c>
      <c r="F3654" s="25">
        <f t="shared" si="696"/>
        <v>11845</v>
      </c>
      <c r="G3654" s="25">
        <f t="shared" si="685"/>
        <v>0.73355846348670328</v>
      </c>
      <c r="H3654" s="25">
        <f t="shared" si="692"/>
        <v>1.0029760598604931</v>
      </c>
      <c r="I3654" s="4">
        <f t="shared" si="686"/>
        <v>8663.2177454051889</v>
      </c>
      <c r="J3654" s="25">
        <f t="shared" si="693"/>
        <v>13462.13791654932</v>
      </c>
      <c r="K3654" s="15">
        <f t="shared" si="687"/>
        <v>13502.202044839185</v>
      </c>
      <c r="L3654" s="36">
        <f t="shared" si="688"/>
        <v>-4813.202044839185</v>
      </c>
      <c r="M3654" s="36">
        <f t="shared" si="689"/>
        <v>4813.202044839185</v>
      </c>
      <c r="N3654" s="36">
        <f t="shared" si="690"/>
        <v>0.55394200078710842</v>
      </c>
      <c r="O3654" s="36">
        <f t="shared" si="691"/>
        <v>23166913.924444113</v>
      </c>
      <c r="P3654" s="35">
        <f t="shared" si="694"/>
        <v>23166913.924444113</v>
      </c>
    </row>
    <row r="3655" spans="1:16" x14ac:dyDescent="0.4">
      <c r="A3655" s="1">
        <v>3654</v>
      </c>
      <c r="B3655" s="21">
        <v>43467</v>
      </c>
      <c r="C3655" s="43">
        <v>2</v>
      </c>
      <c r="D3655" s="23">
        <v>12695</v>
      </c>
      <c r="E3655" s="25">
        <f t="shared" si="695"/>
        <v>11702.25</v>
      </c>
      <c r="F3655" s="25">
        <f t="shared" si="696"/>
        <v>11790</v>
      </c>
      <c r="G3655" s="25">
        <f t="shared" si="685"/>
        <v>1.0767599660729432</v>
      </c>
      <c r="H3655" s="25">
        <f t="shared" si="692"/>
        <v>0.99962528745511148</v>
      </c>
      <c r="I3655" s="4">
        <f t="shared" si="686"/>
        <v>12699.758758924027</v>
      </c>
      <c r="J3655" s="25">
        <f t="shared" si="693"/>
        <v>13462.45433657624</v>
      </c>
      <c r="K3655" s="15">
        <f t="shared" si="687"/>
        <v>13457.409786051336</v>
      </c>
      <c r="L3655" s="36">
        <f t="shared" si="688"/>
        <v>-762.40978605133569</v>
      </c>
      <c r="M3655" s="36">
        <f t="shared" si="689"/>
        <v>762.40978605133569</v>
      </c>
      <c r="N3655" s="36">
        <f t="shared" si="690"/>
        <v>6.0055910677537273E-2</v>
      </c>
      <c r="O3655" s="36">
        <f t="shared" si="691"/>
        <v>581268.68186684349</v>
      </c>
      <c r="P3655" s="35">
        <f t="shared" si="694"/>
        <v>581268.68186684349</v>
      </c>
    </row>
    <row r="3656" spans="1:16" x14ac:dyDescent="0.4">
      <c r="A3656" s="1">
        <v>3655</v>
      </c>
      <c r="B3656" s="21">
        <v>43468</v>
      </c>
      <c r="C3656" s="43">
        <v>3</v>
      </c>
      <c r="D3656" s="23">
        <v>12011</v>
      </c>
      <c r="E3656" s="25">
        <f t="shared" si="695"/>
        <v>11877.75</v>
      </c>
      <c r="F3656" s="25">
        <f t="shared" si="696"/>
        <v>12495.625</v>
      </c>
      <c r="G3656" s="25">
        <f t="shared" si="685"/>
        <v>0.96121642574901212</v>
      </c>
      <c r="H3656" s="25">
        <f t="shared" si="692"/>
        <v>0.99623085886831275</v>
      </c>
      <c r="I3656" s="4">
        <f t="shared" si="686"/>
        <v>12056.442433076327</v>
      </c>
      <c r="J3656" s="25">
        <f t="shared" si="693"/>
        <v>13462.770756603162</v>
      </c>
      <c r="K3656" s="15">
        <f t="shared" si="687"/>
        <v>13412.027673597973</v>
      </c>
      <c r="L3656" s="36">
        <f t="shared" si="688"/>
        <v>-1401.0276735979733</v>
      </c>
      <c r="M3656" s="36">
        <f t="shared" si="689"/>
        <v>1401.0276735979733</v>
      </c>
      <c r="N3656" s="36">
        <f t="shared" si="690"/>
        <v>0.11664538120039741</v>
      </c>
      <c r="O3656" s="36">
        <f t="shared" si="691"/>
        <v>1962878.5421873492</v>
      </c>
      <c r="P3656" s="35">
        <f t="shared" si="694"/>
        <v>1962878.5421873492</v>
      </c>
    </row>
    <row r="3657" spans="1:16" x14ac:dyDescent="0.4">
      <c r="A3657" s="1">
        <v>3656</v>
      </c>
      <c r="B3657" s="21">
        <v>43469</v>
      </c>
      <c r="C3657" s="43">
        <v>4</v>
      </c>
      <c r="D3657" s="23">
        <v>14116</v>
      </c>
      <c r="E3657" s="25">
        <f t="shared" si="695"/>
        <v>13113.5</v>
      </c>
      <c r="F3657" s="25">
        <f t="shared" si="696"/>
        <v>12950</v>
      </c>
      <c r="G3657" s="25">
        <f t="shared" si="685"/>
        <v>1.0900386100386101</v>
      </c>
      <c r="H3657" s="25">
        <f t="shared" si="692"/>
        <v>1.0011677938160828</v>
      </c>
      <c r="I3657" s="4">
        <f t="shared" si="686"/>
        <v>14099.534650625355</v>
      </c>
      <c r="J3657" s="25">
        <f t="shared" si="693"/>
        <v>13463.087176630082</v>
      </c>
      <c r="K3657" s="15">
        <f t="shared" si="687"/>
        <v>13478.809286580334</v>
      </c>
      <c r="L3657" s="36">
        <f t="shared" si="688"/>
        <v>637.19071341966628</v>
      </c>
      <c r="M3657" s="36">
        <f t="shared" si="689"/>
        <v>637.19071341966628</v>
      </c>
      <c r="N3657" s="36">
        <f t="shared" si="690"/>
        <v>4.5139608488216652E-2</v>
      </c>
      <c r="O3657" s="36">
        <f t="shared" si="691"/>
        <v>406012.00526826328</v>
      </c>
      <c r="P3657" s="35">
        <f t="shared" si="694"/>
        <v>406012.00526826328</v>
      </c>
    </row>
    <row r="3658" spans="1:16" x14ac:dyDescent="0.4">
      <c r="A3658" s="1">
        <v>3657</v>
      </c>
      <c r="B3658" s="21">
        <v>43470</v>
      </c>
      <c r="C3658" s="43">
        <v>1</v>
      </c>
      <c r="D3658" s="23">
        <v>13632</v>
      </c>
      <c r="E3658" s="25">
        <f t="shared" si="695"/>
        <v>12786.5</v>
      </c>
      <c r="F3658" s="25">
        <f t="shared" si="696"/>
        <v>12802.625</v>
      </c>
      <c r="G3658" s="25">
        <f t="shared" si="685"/>
        <v>1.0647816365784362</v>
      </c>
      <c r="H3658" s="25">
        <f t="shared" si="692"/>
        <v>1.0029760598604931</v>
      </c>
      <c r="I3658" s="4">
        <f t="shared" si="686"/>
        <v>13591.550731426347</v>
      </c>
      <c r="J3658" s="25">
        <f t="shared" si="693"/>
        <v>13463.403596657005</v>
      </c>
      <c r="K3658" s="15">
        <f t="shared" si="687"/>
        <v>13503.471491686634</v>
      </c>
      <c r="L3658" s="36">
        <f t="shared" si="688"/>
        <v>128.52850831336582</v>
      </c>
      <c r="M3658" s="36">
        <f t="shared" si="689"/>
        <v>128.52850831336582</v>
      </c>
      <c r="N3658" s="36">
        <f t="shared" si="690"/>
        <v>9.4284410441142774E-3</v>
      </c>
      <c r="O3658" s="36">
        <f t="shared" si="691"/>
        <v>16519.577449258948</v>
      </c>
      <c r="P3658" s="35">
        <f t="shared" si="694"/>
        <v>16519.577449258948</v>
      </c>
    </row>
    <row r="3659" spans="1:16" x14ac:dyDescent="0.4">
      <c r="A3659" s="1">
        <v>3658</v>
      </c>
      <c r="B3659" s="21">
        <v>43471</v>
      </c>
      <c r="C3659" s="43">
        <v>2</v>
      </c>
      <c r="D3659" s="23">
        <v>11387</v>
      </c>
      <c r="E3659" s="25">
        <f t="shared" si="695"/>
        <v>12818.75</v>
      </c>
      <c r="F3659" s="25">
        <f t="shared" si="696"/>
        <v>12299.5</v>
      </c>
      <c r="G3659" s="25">
        <f t="shared" si="685"/>
        <v>0.92580999227610883</v>
      </c>
      <c r="H3659" s="25">
        <f t="shared" si="692"/>
        <v>0.99962528745511148</v>
      </c>
      <c r="I3659" s="4">
        <f t="shared" si="686"/>
        <v>11391.268451190854</v>
      </c>
      <c r="J3659" s="25">
        <f t="shared" si="693"/>
        <v>13463.720016683925</v>
      </c>
      <c r="K3659" s="15">
        <f t="shared" si="687"/>
        <v>13458.674991892807</v>
      </c>
      <c r="L3659" s="36">
        <f t="shared" si="688"/>
        <v>-2071.6749918928072</v>
      </c>
      <c r="M3659" s="36">
        <f t="shared" si="689"/>
        <v>2071.6749918928072</v>
      </c>
      <c r="N3659" s="36">
        <f t="shared" si="690"/>
        <v>0.18193334433062328</v>
      </c>
      <c r="O3659" s="36">
        <f t="shared" si="691"/>
        <v>4291837.272034063</v>
      </c>
      <c r="P3659" s="35">
        <f t="shared" si="694"/>
        <v>4291837.272034063</v>
      </c>
    </row>
    <row r="3660" spans="1:16" x14ac:dyDescent="0.4">
      <c r="A3660" s="1">
        <v>3659</v>
      </c>
      <c r="B3660" s="21">
        <v>43472</v>
      </c>
      <c r="C3660" s="43">
        <v>3</v>
      </c>
      <c r="D3660" s="23">
        <v>12140</v>
      </c>
      <c r="E3660" s="25">
        <f t="shared" si="695"/>
        <v>11780.25</v>
      </c>
      <c r="F3660" s="25">
        <f t="shared" si="696"/>
        <v>11893</v>
      </c>
      <c r="G3660" s="25">
        <f t="shared" si="685"/>
        <v>1.0207685192970655</v>
      </c>
      <c r="H3660" s="25">
        <f t="shared" si="692"/>
        <v>0.99623085886831275</v>
      </c>
      <c r="I3660" s="4">
        <f t="shared" si="686"/>
        <v>12185.930491844694</v>
      </c>
      <c r="J3660" s="25">
        <f t="shared" si="693"/>
        <v>13464.036436710845</v>
      </c>
      <c r="K3660" s="15">
        <f t="shared" si="687"/>
        <v>13413.288583178703</v>
      </c>
      <c r="L3660" s="36">
        <f t="shared" si="688"/>
        <v>-1273.2885831787025</v>
      </c>
      <c r="M3660" s="36">
        <f t="shared" si="689"/>
        <v>1273.2885831787025</v>
      </c>
      <c r="N3660" s="36">
        <f t="shared" si="690"/>
        <v>0.10488373831785029</v>
      </c>
      <c r="O3660" s="36">
        <f t="shared" si="691"/>
        <v>1621263.8160532278</v>
      </c>
      <c r="P3660" s="35">
        <f t="shared" si="694"/>
        <v>1621263.8160532278</v>
      </c>
    </row>
    <row r="3661" spans="1:16" x14ac:dyDescent="0.4">
      <c r="A3661" s="1">
        <v>3660</v>
      </c>
      <c r="B3661" s="21">
        <v>43473</v>
      </c>
      <c r="C3661" s="43">
        <v>4</v>
      </c>
      <c r="D3661" s="23">
        <v>9962</v>
      </c>
      <c r="E3661" s="25">
        <f t="shared" si="695"/>
        <v>12005.75</v>
      </c>
      <c r="F3661" s="25">
        <f t="shared" si="696"/>
        <v>12225.25</v>
      </c>
      <c r="G3661" s="25">
        <f t="shared" si="685"/>
        <v>0.81487086153657384</v>
      </c>
      <c r="H3661" s="25">
        <f t="shared" si="692"/>
        <v>1.0011677938160828</v>
      </c>
      <c r="I3661" s="4">
        <f t="shared" si="686"/>
        <v>9950.3800077592641</v>
      </c>
      <c r="J3661" s="25">
        <f t="shared" si="693"/>
        <v>13464.352856737767</v>
      </c>
      <c r="K3661" s="15">
        <f t="shared" si="687"/>
        <v>13480.076444741422</v>
      </c>
      <c r="L3661" s="36">
        <f t="shared" si="688"/>
        <v>-3518.0764447414222</v>
      </c>
      <c r="M3661" s="36">
        <f t="shared" si="689"/>
        <v>3518.0764447414222</v>
      </c>
      <c r="N3661" s="36">
        <f t="shared" si="690"/>
        <v>0.35314961300355574</v>
      </c>
      <c r="O3661" s="36">
        <f t="shared" si="691"/>
        <v>12376861.871044444</v>
      </c>
      <c r="P3661" s="35">
        <f t="shared" si="694"/>
        <v>12376861.871044444</v>
      </c>
    </row>
    <row r="3662" spans="1:16" x14ac:dyDescent="0.4">
      <c r="A3662" s="1">
        <v>3661</v>
      </c>
      <c r="B3662" s="21">
        <v>43474</v>
      </c>
      <c r="C3662" s="43">
        <v>1</v>
      </c>
      <c r="D3662" s="23">
        <v>14534</v>
      </c>
      <c r="E3662" s="25">
        <f t="shared" si="695"/>
        <v>12444.75</v>
      </c>
      <c r="F3662" s="25">
        <f t="shared" si="696"/>
        <v>12845.625</v>
      </c>
      <c r="G3662" s="25">
        <f t="shared" si="685"/>
        <v>1.1314358001265021</v>
      </c>
      <c r="H3662" s="25">
        <f t="shared" si="692"/>
        <v>1.0029760598604931</v>
      </c>
      <c r="I3662" s="4">
        <f t="shared" si="686"/>
        <v>14490.874290680056</v>
      </c>
      <c r="J3662" s="25">
        <f t="shared" si="693"/>
        <v>13464.669276764687</v>
      </c>
      <c r="K3662" s="15">
        <f t="shared" si="687"/>
        <v>13504.740938534082</v>
      </c>
      <c r="L3662" s="36">
        <f t="shared" si="688"/>
        <v>1029.2590614659184</v>
      </c>
      <c r="M3662" s="36">
        <f t="shared" si="689"/>
        <v>1029.2590614659184</v>
      </c>
      <c r="N3662" s="36">
        <f t="shared" si="690"/>
        <v>7.0817329122465827E-2</v>
      </c>
      <c r="O3662" s="36">
        <f t="shared" si="691"/>
        <v>1059374.2156097032</v>
      </c>
      <c r="P3662" s="35">
        <f t="shared" si="694"/>
        <v>1059374.2156097032</v>
      </c>
    </row>
    <row r="3663" spans="1:16" x14ac:dyDescent="0.4">
      <c r="A3663" s="1">
        <v>3662</v>
      </c>
      <c r="B3663" s="21">
        <v>43475</v>
      </c>
      <c r="C3663" s="43">
        <v>2</v>
      </c>
      <c r="D3663" s="23">
        <v>13143</v>
      </c>
      <c r="E3663" s="25">
        <f t="shared" si="695"/>
        <v>13246.5</v>
      </c>
      <c r="F3663" s="25">
        <f t="shared" si="696"/>
        <v>13931.25</v>
      </c>
      <c r="G3663" s="25">
        <f t="shared" si="685"/>
        <v>0.94341857335127866</v>
      </c>
      <c r="H3663" s="25">
        <f t="shared" si="692"/>
        <v>0.99962528745511148</v>
      </c>
      <c r="I3663" s="4">
        <f t="shared" si="686"/>
        <v>13147.926693071169</v>
      </c>
      <c r="J3663" s="25">
        <f t="shared" si="693"/>
        <v>13464.985696791608</v>
      </c>
      <c r="K3663" s="15">
        <f t="shared" si="687"/>
        <v>13459.940197734275</v>
      </c>
      <c r="L3663" s="36">
        <f t="shared" si="688"/>
        <v>-316.94019773427499</v>
      </c>
      <c r="M3663" s="36">
        <f t="shared" si="689"/>
        <v>316.94019773427499</v>
      </c>
      <c r="N3663" s="36">
        <f t="shared" si="690"/>
        <v>2.4114752928119529E-2</v>
      </c>
      <c r="O3663" s="36">
        <f t="shared" si="691"/>
        <v>100451.08893984133</v>
      </c>
      <c r="P3663" s="35">
        <f t="shared" si="694"/>
        <v>100451.08893984133</v>
      </c>
    </row>
    <row r="3664" spans="1:16" x14ac:dyDescent="0.4">
      <c r="A3664" s="1">
        <v>3663</v>
      </c>
      <c r="B3664" s="21">
        <v>43476</v>
      </c>
      <c r="C3664" s="43">
        <v>3</v>
      </c>
      <c r="D3664" s="23">
        <v>15347</v>
      </c>
      <c r="E3664" s="25">
        <f t="shared" si="695"/>
        <v>14616</v>
      </c>
      <c r="F3664" s="25">
        <f t="shared" si="696"/>
        <v>14723.75</v>
      </c>
      <c r="G3664" s="25">
        <f t="shared" si="685"/>
        <v>1.0423295695729689</v>
      </c>
      <c r="H3664" s="25">
        <f t="shared" si="692"/>
        <v>0.99623085886831275</v>
      </c>
      <c r="I3664" s="4">
        <f t="shared" si="686"/>
        <v>15405.063859830356</v>
      </c>
      <c r="J3664" s="25">
        <f t="shared" si="693"/>
        <v>13465.30211681853</v>
      </c>
      <c r="K3664" s="15">
        <f t="shared" si="687"/>
        <v>13414.549492759434</v>
      </c>
      <c r="L3664" s="36">
        <f t="shared" si="688"/>
        <v>1932.4505072405664</v>
      </c>
      <c r="M3664" s="36">
        <f t="shared" si="689"/>
        <v>1932.4505072405664</v>
      </c>
      <c r="N3664" s="36">
        <f t="shared" si="690"/>
        <v>0.12591715040337306</v>
      </c>
      <c r="O3664" s="36">
        <f t="shared" si="691"/>
        <v>3734364.9629343222</v>
      </c>
      <c r="P3664" s="35">
        <f t="shared" si="694"/>
        <v>3734364.9629343222</v>
      </c>
    </row>
    <row r="3665" spans="1:16" x14ac:dyDescent="0.4">
      <c r="A3665" s="1">
        <v>3664</v>
      </c>
      <c r="B3665" s="21">
        <v>43477</v>
      </c>
      <c r="C3665" s="43">
        <v>4</v>
      </c>
      <c r="D3665" s="23">
        <v>15440</v>
      </c>
      <c r="E3665" s="25">
        <f t="shared" si="695"/>
        <v>14831.5</v>
      </c>
      <c r="F3665" s="25">
        <f t="shared" si="696"/>
        <v>14896.375</v>
      </c>
      <c r="G3665" s="25">
        <f t="shared" si="685"/>
        <v>1.0364937778486376</v>
      </c>
      <c r="H3665" s="25">
        <f t="shared" si="692"/>
        <v>1.0011677938160828</v>
      </c>
      <c r="I3665" s="4">
        <f t="shared" si="686"/>
        <v>15421.990295101692</v>
      </c>
      <c r="J3665" s="25">
        <f t="shared" si="693"/>
        <v>13465.61853684545</v>
      </c>
      <c r="K3665" s="15">
        <f t="shared" si="687"/>
        <v>13481.343602902507</v>
      </c>
      <c r="L3665" s="36">
        <f t="shared" si="688"/>
        <v>1958.656397097493</v>
      </c>
      <c r="M3665" s="36">
        <f t="shared" si="689"/>
        <v>1958.656397097493</v>
      </c>
      <c r="N3665" s="36">
        <f t="shared" si="690"/>
        <v>0.12685598426797234</v>
      </c>
      <c r="O3665" s="36">
        <f t="shared" si="691"/>
        <v>3836334.8818909321</v>
      </c>
      <c r="P3665" s="35">
        <f t="shared" si="694"/>
        <v>3836334.8818909321</v>
      </c>
    </row>
    <row r="3666" spans="1:16" x14ac:dyDescent="0.4">
      <c r="A3666" s="1">
        <v>3665</v>
      </c>
      <c r="B3666" s="21">
        <v>43478</v>
      </c>
      <c r="C3666" s="43">
        <v>1</v>
      </c>
      <c r="D3666" s="23">
        <v>15396</v>
      </c>
      <c r="E3666" s="25">
        <f t="shared" si="695"/>
        <v>14961.25</v>
      </c>
      <c r="F3666" s="25">
        <f t="shared" si="696"/>
        <v>14378.125</v>
      </c>
      <c r="G3666" s="25">
        <f t="shared" si="685"/>
        <v>1.0707933058030863</v>
      </c>
      <c r="H3666" s="25">
        <f t="shared" si="692"/>
        <v>1.0029760598604931</v>
      </c>
      <c r="I3666" s="4">
        <f t="shared" si="686"/>
        <v>15350.316539102116</v>
      </c>
      <c r="J3666" s="25">
        <f t="shared" si="693"/>
        <v>13465.93495687237</v>
      </c>
      <c r="K3666" s="15">
        <f t="shared" si="687"/>
        <v>13506.010385381529</v>
      </c>
      <c r="L3666" s="36">
        <f t="shared" si="688"/>
        <v>1889.989614618471</v>
      </c>
      <c r="M3666" s="36">
        <f t="shared" si="689"/>
        <v>1889.989614618471</v>
      </c>
      <c r="N3666" s="36">
        <f t="shared" si="690"/>
        <v>0.12275848367228313</v>
      </c>
      <c r="O3666" s="36">
        <f t="shared" si="691"/>
        <v>3572060.7433656766</v>
      </c>
      <c r="P3666" s="35">
        <f t="shared" si="694"/>
        <v>3572060.7433656766</v>
      </c>
    </row>
    <row r="3667" spans="1:16" x14ac:dyDescent="0.4">
      <c r="A3667" s="1">
        <v>3666</v>
      </c>
      <c r="B3667" s="21">
        <v>43479</v>
      </c>
      <c r="C3667" s="43">
        <v>2</v>
      </c>
      <c r="D3667" s="23">
        <v>13662</v>
      </c>
      <c r="E3667" s="25">
        <f t="shared" si="695"/>
        <v>13795</v>
      </c>
      <c r="F3667" s="25">
        <f t="shared" si="696"/>
        <v>13794</v>
      </c>
      <c r="G3667" s="25">
        <f t="shared" si="685"/>
        <v>0.99043062200956933</v>
      </c>
      <c r="H3667" s="25">
        <f t="shared" si="692"/>
        <v>0.99962528745511148</v>
      </c>
      <c r="I3667" s="4">
        <f t="shared" si="686"/>
        <v>13667.121241781808</v>
      </c>
      <c r="J3667" s="25">
        <f t="shared" si="693"/>
        <v>13466.251376899292</v>
      </c>
      <c r="K3667" s="15">
        <f t="shared" si="687"/>
        <v>13461.205403575746</v>
      </c>
      <c r="L3667" s="36">
        <f t="shared" si="688"/>
        <v>200.79459642425354</v>
      </c>
      <c r="M3667" s="36">
        <f t="shared" si="689"/>
        <v>200.79459642425354</v>
      </c>
      <c r="N3667" s="36">
        <f t="shared" si="690"/>
        <v>1.4697306135577041E-2</v>
      </c>
      <c r="O3667" s="36">
        <f t="shared" si="691"/>
        <v>40318.46995317885</v>
      </c>
      <c r="P3667" s="35">
        <f t="shared" si="694"/>
        <v>40318.46995317885</v>
      </c>
    </row>
    <row r="3668" spans="1:16" x14ac:dyDescent="0.4">
      <c r="A3668" s="1">
        <v>3667</v>
      </c>
      <c r="B3668" s="21">
        <v>43480</v>
      </c>
      <c r="C3668" s="43">
        <v>3</v>
      </c>
      <c r="D3668" s="23">
        <v>10682</v>
      </c>
      <c r="E3668" s="25">
        <f t="shared" si="695"/>
        <v>13793</v>
      </c>
      <c r="F3668" s="25">
        <f t="shared" si="696"/>
        <v>13538.125</v>
      </c>
      <c r="G3668" s="25">
        <f t="shared" si="685"/>
        <v>0.78903097733253313</v>
      </c>
      <c r="H3668" s="25">
        <f t="shared" si="692"/>
        <v>0.99623085886831275</v>
      </c>
      <c r="I3668" s="4">
        <f t="shared" si="686"/>
        <v>10722.414292741763</v>
      </c>
      <c r="J3668" s="25">
        <f t="shared" si="693"/>
        <v>13466.567796926212</v>
      </c>
      <c r="K3668" s="15">
        <f t="shared" si="687"/>
        <v>13415.810402340163</v>
      </c>
      <c r="L3668" s="36">
        <f t="shared" si="688"/>
        <v>-2733.8104023401629</v>
      </c>
      <c r="M3668" s="36">
        <f t="shared" si="689"/>
        <v>2733.8104023401629</v>
      </c>
      <c r="N3668" s="36">
        <f t="shared" si="690"/>
        <v>0.25592683040068931</v>
      </c>
      <c r="O3668" s="36">
        <f t="shared" si="691"/>
        <v>7473719.315943283</v>
      </c>
      <c r="P3668" s="35">
        <f t="shared" si="694"/>
        <v>7473719.315943283</v>
      </c>
    </row>
    <row r="3669" spans="1:16" x14ac:dyDescent="0.4">
      <c r="A3669" s="1">
        <v>3668</v>
      </c>
      <c r="B3669" s="21">
        <v>43481</v>
      </c>
      <c r="C3669" s="43">
        <v>4</v>
      </c>
      <c r="D3669" s="23">
        <v>15432</v>
      </c>
      <c r="E3669" s="25">
        <f t="shared" si="695"/>
        <v>13283.25</v>
      </c>
      <c r="F3669" s="25">
        <f t="shared" si="696"/>
        <v>13721.625</v>
      </c>
      <c r="G3669" s="25">
        <f t="shared" si="685"/>
        <v>1.1246481375201551</v>
      </c>
      <c r="H3669" s="25">
        <f t="shared" si="692"/>
        <v>1.0011677938160828</v>
      </c>
      <c r="I3669" s="4">
        <f t="shared" si="686"/>
        <v>15413.999626555007</v>
      </c>
      <c r="J3669" s="25">
        <f t="shared" si="693"/>
        <v>13466.884216953133</v>
      </c>
      <c r="K3669" s="15">
        <f t="shared" si="687"/>
        <v>13482.610761063594</v>
      </c>
      <c r="L3669" s="36">
        <f t="shared" si="688"/>
        <v>1949.3892389364064</v>
      </c>
      <c r="M3669" s="36">
        <f t="shared" si="689"/>
        <v>1949.3892389364064</v>
      </c>
      <c r="N3669" s="36">
        <f t="shared" si="690"/>
        <v>0.12632123113895843</v>
      </c>
      <c r="O3669" s="36">
        <f t="shared" si="691"/>
        <v>3800118.404881062</v>
      </c>
      <c r="P3669" s="35">
        <f t="shared" si="694"/>
        <v>3800118.404881062</v>
      </c>
    </row>
    <row r="3670" spans="1:16" x14ac:dyDescent="0.4">
      <c r="A3670" s="1">
        <v>3669</v>
      </c>
      <c r="B3670" s="21">
        <v>43482</v>
      </c>
      <c r="C3670" s="43">
        <v>1</v>
      </c>
      <c r="D3670" s="23">
        <v>13357</v>
      </c>
      <c r="E3670" s="25">
        <f t="shared" si="695"/>
        <v>14160</v>
      </c>
      <c r="F3670" s="25">
        <f t="shared" si="696"/>
        <v>14809.875</v>
      </c>
      <c r="G3670" s="25">
        <f t="shared" si="685"/>
        <v>0.90189822668996189</v>
      </c>
      <c r="H3670" s="25">
        <f t="shared" si="692"/>
        <v>1.0029760598604931</v>
      </c>
      <c r="I3670" s="4">
        <f t="shared" si="686"/>
        <v>13317.366719458752</v>
      </c>
      <c r="J3670" s="25">
        <f t="shared" si="693"/>
        <v>13467.200636980055</v>
      </c>
      <c r="K3670" s="15">
        <f t="shared" si="687"/>
        <v>13507.279832228978</v>
      </c>
      <c r="L3670" s="36">
        <f t="shared" si="688"/>
        <v>-150.27983222897819</v>
      </c>
      <c r="M3670" s="36">
        <f t="shared" si="689"/>
        <v>150.27983222897819</v>
      </c>
      <c r="N3670" s="36">
        <f t="shared" si="690"/>
        <v>1.1251016862242884E-2</v>
      </c>
      <c r="O3670" s="36">
        <f t="shared" si="691"/>
        <v>22584.027974769833</v>
      </c>
      <c r="P3670" s="35">
        <f t="shared" si="694"/>
        <v>22584.027974769833</v>
      </c>
    </row>
    <row r="3671" spans="1:16" x14ac:dyDescent="0.4">
      <c r="A3671" s="1">
        <v>3670</v>
      </c>
      <c r="B3671" s="21">
        <v>43483</v>
      </c>
      <c r="C3671" s="43">
        <v>2</v>
      </c>
      <c r="D3671" s="23">
        <v>17169</v>
      </c>
      <c r="E3671" s="25">
        <f t="shared" si="695"/>
        <v>15459.75</v>
      </c>
      <c r="F3671" s="25">
        <f t="shared" si="696"/>
        <v>15571.25</v>
      </c>
      <c r="G3671" s="25">
        <f t="shared" si="685"/>
        <v>1.102608974873565</v>
      </c>
      <c r="H3671" s="25">
        <f t="shared" si="692"/>
        <v>0.99962528745511148</v>
      </c>
      <c r="I3671" s="4">
        <f t="shared" si="686"/>
        <v>17175.435851277402</v>
      </c>
      <c r="J3671" s="25">
        <f t="shared" si="693"/>
        <v>13467.517057006975</v>
      </c>
      <c r="K3671" s="15">
        <f t="shared" si="687"/>
        <v>13462.470609417214</v>
      </c>
      <c r="L3671" s="36">
        <f t="shared" si="688"/>
        <v>3706.5293905827857</v>
      </c>
      <c r="M3671" s="36">
        <f t="shared" si="689"/>
        <v>3706.5293905827857</v>
      </c>
      <c r="N3671" s="36">
        <f t="shared" si="690"/>
        <v>0.21588498984115473</v>
      </c>
      <c r="O3671" s="36">
        <f t="shared" si="691"/>
        <v>13738360.123253997</v>
      </c>
      <c r="P3671" s="35">
        <f t="shared" si="694"/>
        <v>13738360.123253997</v>
      </c>
    </row>
    <row r="3672" spans="1:16" x14ac:dyDescent="0.4">
      <c r="A3672" s="1">
        <v>3671</v>
      </c>
      <c r="B3672" s="21">
        <v>43484</v>
      </c>
      <c r="C3672" s="43">
        <v>3</v>
      </c>
      <c r="D3672" s="23">
        <v>15881</v>
      </c>
      <c r="E3672" s="25">
        <f t="shared" si="695"/>
        <v>15682.75</v>
      </c>
      <c r="F3672" s="25">
        <f t="shared" si="696"/>
        <v>15248.875</v>
      </c>
      <c r="G3672" s="25">
        <f t="shared" si="685"/>
        <v>1.0414538777450795</v>
      </c>
      <c r="H3672" s="25">
        <f t="shared" si="692"/>
        <v>0.99623085886831275</v>
      </c>
      <c r="I3672" s="4">
        <f t="shared" si="686"/>
        <v>15941.084196127313</v>
      </c>
      <c r="J3672" s="25">
        <f t="shared" si="693"/>
        <v>13467.833477033895</v>
      </c>
      <c r="K3672" s="15">
        <f t="shared" si="687"/>
        <v>13417.071311920892</v>
      </c>
      <c r="L3672" s="36">
        <f t="shared" si="688"/>
        <v>2463.9286880791078</v>
      </c>
      <c r="M3672" s="36">
        <f t="shared" si="689"/>
        <v>2463.9286880791078</v>
      </c>
      <c r="N3672" s="36">
        <f t="shared" si="690"/>
        <v>0.15514946716699879</v>
      </c>
      <c r="O3672" s="36">
        <f t="shared" si="691"/>
        <v>6070944.5799392331</v>
      </c>
      <c r="P3672" s="35">
        <f t="shared" si="694"/>
        <v>6070944.5799392331</v>
      </c>
    </row>
    <row r="3673" spans="1:16" x14ac:dyDescent="0.4">
      <c r="A3673" s="1">
        <v>3672</v>
      </c>
      <c r="B3673" s="21">
        <v>43485</v>
      </c>
      <c r="C3673" s="43">
        <v>4</v>
      </c>
      <c r="D3673" s="23">
        <v>16324</v>
      </c>
      <c r="E3673" s="25">
        <f t="shared" si="695"/>
        <v>14815</v>
      </c>
      <c r="F3673" s="25">
        <f t="shared" si="696"/>
        <v>13964.875</v>
      </c>
      <c r="G3673" s="25">
        <f t="shared" si="685"/>
        <v>1.1689327688217761</v>
      </c>
      <c r="H3673" s="25">
        <f t="shared" si="692"/>
        <v>1.0011677938160828</v>
      </c>
      <c r="I3673" s="4">
        <f t="shared" si="686"/>
        <v>16304.959169510363</v>
      </c>
      <c r="J3673" s="25">
        <f t="shared" si="693"/>
        <v>13468.149897060817</v>
      </c>
      <c r="K3673" s="15">
        <f t="shared" si="687"/>
        <v>13483.87791922468</v>
      </c>
      <c r="L3673" s="36">
        <f t="shared" si="688"/>
        <v>2840.1220807753198</v>
      </c>
      <c r="M3673" s="36">
        <f t="shared" si="689"/>
        <v>2840.1220807753198</v>
      </c>
      <c r="N3673" s="36">
        <f t="shared" si="690"/>
        <v>0.17398444503646898</v>
      </c>
      <c r="O3673" s="36">
        <f t="shared" si="691"/>
        <v>8066293.4337075325</v>
      </c>
      <c r="P3673" s="35">
        <f t="shared" si="694"/>
        <v>8066293.4337075325</v>
      </c>
    </row>
    <row r="3674" spans="1:16" x14ac:dyDescent="0.4">
      <c r="A3674" s="1">
        <v>3673</v>
      </c>
      <c r="B3674" s="21">
        <v>43486</v>
      </c>
      <c r="C3674" s="43">
        <v>1</v>
      </c>
      <c r="D3674" s="23">
        <v>9886</v>
      </c>
      <c r="E3674" s="25">
        <f t="shared" si="695"/>
        <v>13114.75</v>
      </c>
      <c r="F3674" s="25">
        <f t="shared" si="696"/>
        <v>12676.125</v>
      </c>
      <c r="G3674" s="25">
        <f t="shared" si="685"/>
        <v>0.77989133114417852</v>
      </c>
      <c r="H3674" s="25">
        <f t="shared" si="692"/>
        <v>1.0029760598604931</v>
      </c>
      <c r="I3674" s="4">
        <f t="shared" si="686"/>
        <v>9856.6659720423158</v>
      </c>
      <c r="J3674" s="25">
        <f t="shared" si="693"/>
        <v>13468.466317087737</v>
      </c>
      <c r="K3674" s="15">
        <f t="shared" si="687"/>
        <v>13508.549279076426</v>
      </c>
      <c r="L3674" s="36">
        <f t="shared" si="688"/>
        <v>-3622.5492790764256</v>
      </c>
      <c r="M3674" s="36">
        <f t="shared" si="689"/>
        <v>3622.5492790764256</v>
      </c>
      <c r="N3674" s="36">
        <f t="shared" si="690"/>
        <v>0.36643225562173026</v>
      </c>
      <c r="O3674" s="36">
        <f t="shared" si="691"/>
        <v>13122863.27933713</v>
      </c>
      <c r="P3674" s="35">
        <f t="shared" si="694"/>
        <v>13122863.27933713</v>
      </c>
    </row>
    <row r="3675" spans="1:16" x14ac:dyDescent="0.4">
      <c r="A3675" s="1">
        <v>3674</v>
      </c>
      <c r="B3675" s="21">
        <v>43487</v>
      </c>
      <c r="C3675" s="43">
        <v>2</v>
      </c>
      <c r="D3675" s="23">
        <v>10368</v>
      </c>
      <c r="E3675" s="25">
        <f t="shared" si="695"/>
        <v>12237.5</v>
      </c>
      <c r="F3675" s="25">
        <f t="shared" si="696"/>
        <v>11458.125</v>
      </c>
      <c r="G3675" s="25">
        <f t="shared" si="685"/>
        <v>0.90486008836524301</v>
      </c>
      <c r="H3675" s="25">
        <f t="shared" si="692"/>
        <v>0.99962528745511148</v>
      </c>
      <c r="I3675" s="4">
        <f t="shared" si="686"/>
        <v>10371.886475976708</v>
      </c>
      <c r="J3675" s="25">
        <f t="shared" si="693"/>
        <v>13468.78273711466</v>
      </c>
      <c r="K3675" s="15">
        <f t="shared" si="687"/>
        <v>13463.735815258684</v>
      </c>
      <c r="L3675" s="36">
        <f t="shared" si="688"/>
        <v>-3095.7358152586839</v>
      </c>
      <c r="M3675" s="36">
        <f t="shared" si="689"/>
        <v>3095.7358152586839</v>
      </c>
      <c r="N3675" s="36">
        <f t="shared" si="690"/>
        <v>0.29858563032973418</v>
      </c>
      <c r="O3675" s="36">
        <f t="shared" si="691"/>
        <v>9583580.237875348</v>
      </c>
      <c r="P3675" s="35">
        <f t="shared" si="694"/>
        <v>9583580.237875348</v>
      </c>
    </row>
    <row r="3676" spans="1:16" x14ac:dyDescent="0.4">
      <c r="A3676" s="1">
        <v>3675</v>
      </c>
      <c r="B3676" s="21">
        <v>43488</v>
      </c>
      <c r="C3676" s="43">
        <v>3</v>
      </c>
      <c r="D3676" s="23">
        <v>12372</v>
      </c>
      <c r="E3676" s="25">
        <f t="shared" si="695"/>
        <v>10678.75</v>
      </c>
      <c r="F3676" s="25">
        <f t="shared" si="696"/>
        <v>11508.75</v>
      </c>
      <c r="G3676" s="25">
        <f t="shared" si="685"/>
        <v>1.075008145975888</v>
      </c>
      <c r="H3676" s="25">
        <f t="shared" si="692"/>
        <v>0.99623085886831275</v>
      </c>
      <c r="I3676" s="4">
        <f t="shared" si="686"/>
        <v>12418.808240947492</v>
      </c>
      <c r="J3676" s="25">
        <f t="shared" si="693"/>
        <v>13469.09915714158</v>
      </c>
      <c r="K3676" s="15">
        <f t="shared" si="687"/>
        <v>13418.332221501623</v>
      </c>
      <c r="L3676" s="36">
        <f t="shared" si="688"/>
        <v>-1046.3322215016233</v>
      </c>
      <c r="M3676" s="36">
        <f t="shared" si="689"/>
        <v>1046.3322215016233</v>
      </c>
      <c r="N3676" s="36">
        <f t="shared" si="690"/>
        <v>8.4572601155966959E-2</v>
      </c>
      <c r="O3676" s="36">
        <f t="shared" si="691"/>
        <v>1094811.117752522</v>
      </c>
      <c r="P3676" s="35">
        <f t="shared" si="694"/>
        <v>1094811.117752522</v>
      </c>
    </row>
    <row r="3677" spans="1:16" x14ac:dyDescent="0.4">
      <c r="A3677" s="1">
        <v>3676</v>
      </c>
      <c r="B3677" s="21">
        <v>43489</v>
      </c>
      <c r="C3677" s="43">
        <v>4</v>
      </c>
      <c r="D3677" s="23">
        <v>10089</v>
      </c>
      <c r="E3677" s="25">
        <f t="shared" si="695"/>
        <v>12338.75</v>
      </c>
      <c r="F3677" s="25">
        <f t="shared" si="696"/>
        <v>12460.125</v>
      </c>
      <c r="G3677" s="25">
        <f t="shared" si="685"/>
        <v>0.80970295241821411</v>
      </c>
      <c r="H3677" s="25">
        <f t="shared" si="692"/>
        <v>1.0011677938160828</v>
      </c>
      <c r="I3677" s="4">
        <f t="shared" si="686"/>
        <v>10077.231870937887</v>
      </c>
      <c r="J3677" s="25">
        <f t="shared" si="693"/>
        <v>13469.4155771685</v>
      </c>
      <c r="K3677" s="15">
        <f t="shared" si="687"/>
        <v>13485.145077385767</v>
      </c>
      <c r="L3677" s="36">
        <f t="shared" si="688"/>
        <v>-3396.1450773857669</v>
      </c>
      <c r="M3677" s="36">
        <f t="shared" si="689"/>
        <v>3396.1450773857669</v>
      </c>
      <c r="N3677" s="36">
        <f t="shared" si="690"/>
        <v>0.33661860217918199</v>
      </c>
      <c r="O3677" s="36">
        <f t="shared" si="691"/>
        <v>11533801.386651576</v>
      </c>
      <c r="P3677" s="35">
        <f t="shared" si="694"/>
        <v>11533801.386651576</v>
      </c>
    </row>
    <row r="3678" spans="1:16" x14ac:dyDescent="0.4">
      <c r="A3678" s="1">
        <v>3677</v>
      </c>
      <c r="B3678" s="21">
        <v>43490</v>
      </c>
      <c r="C3678" s="43">
        <v>1</v>
      </c>
      <c r="D3678" s="23">
        <v>16526</v>
      </c>
      <c r="E3678" s="25">
        <f t="shared" si="695"/>
        <v>12581.5</v>
      </c>
      <c r="F3678" s="25">
        <f t="shared" si="696"/>
        <v>12633.375</v>
      </c>
      <c r="G3678" s="25">
        <f t="shared" si="685"/>
        <v>1.3081223346888697</v>
      </c>
      <c r="H3678" s="25">
        <f t="shared" si="692"/>
        <v>1.0029760598604931</v>
      </c>
      <c r="I3678" s="4">
        <f t="shared" si="686"/>
        <v>16476.963570096228</v>
      </c>
      <c r="J3678" s="25">
        <f t="shared" si="693"/>
        <v>13469.731997195422</v>
      </c>
      <c r="K3678" s="15">
        <f t="shared" si="687"/>
        <v>13509.818725923875</v>
      </c>
      <c r="L3678" s="36">
        <f t="shared" si="688"/>
        <v>3016.1812740761252</v>
      </c>
      <c r="M3678" s="36">
        <f t="shared" si="689"/>
        <v>3016.1812740761252</v>
      </c>
      <c r="N3678" s="36">
        <f t="shared" si="690"/>
        <v>0.18251127157667466</v>
      </c>
      <c r="O3678" s="36">
        <f t="shared" si="691"/>
        <v>9097349.4780874774</v>
      </c>
      <c r="P3678" s="35">
        <f t="shared" si="694"/>
        <v>9097349.4780874774</v>
      </c>
    </row>
    <row r="3679" spans="1:16" x14ac:dyDescent="0.4">
      <c r="A3679" s="1">
        <v>3678</v>
      </c>
      <c r="B3679" s="21">
        <v>43491</v>
      </c>
      <c r="C3679" s="43">
        <v>2</v>
      </c>
      <c r="D3679" s="23">
        <v>11339</v>
      </c>
      <c r="E3679" s="25">
        <f t="shared" si="695"/>
        <v>12685.25</v>
      </c>
      <c r="F3679" s="25">
        <f t="shared" si="696"/>
        <v>13099.875</v>
      </c>
      <c r="G3679" s="25">
        <f t="shared" si="685"/>
        <v>0.86558077844254244</v>
      </c>
      <c r="H3679" s="25">
        <f t="shared" si="692"/>
        <v>0.99962528745511148</v>
      </c>
      <c r="I3679" s="4">
        <f t="shared" si="686"/>
        <v>11343.250458246517</v>
      </c>
      <c r="J3679" s="25">
        <f t="shared" si="693"/>
        <v>13470.048417222342</v>
      </c>
      <c r="K3679" s="15">
        <f t="shared" si="687"/>
        <v>13465.001021100154</v>
      </c>
      <c r="L3679" s="36">
        <f t="shared" si="688"/>
        <v>-2126.0010211001536</v>
      </c>
      <c r="M3679" s="36">
        <f t="shared" si="689"/>
        <v>2126.0010211001536</v>
      </c>
      <c r="N3679" s="36">
        <f t="shared" si="690"/>
        <v>0.18749457810213896</v>
      </c>
      <c r="O3679" s="36">
        <f t="shared" si="691"/>
        <v>4519880.3417188954</v>
      </c>
      <c r="P3679" s="35">
        <f t="shared" si="694"/>
        <v>4519880.3417188954</v>
      </c>
    </row>
    <row r="3680" spans="1:16" x14ac:dyDescent="0.4">
      <c r="A3680" s="1">
        <v>3679</v>
      </c>
      <c r="B3680" s="21">
        <v>43492</v>
      </c>
      <c r="C3680" s="43">
        <v>3</v>
      </c>
      <c r="D3680" s="23">
        <v>12787</v>
      </c>
      <c r="E3680" s="25">
        <f t="shared" si="695"/>
        <v>13514.5</v>
      </c>
      <c r="F3680" s="25">
        <f t="shared" si="696"/>
        <v>12867.25</v>
      </c>
      <c r="G3680" s="25">
        <f t="shared" si="685"/>
        <v>0.99376323612271467</v>
      </c>
      <c r="H3680" s="25">
        <f t="shared" si="692"/>
        <v>0.99623085886831275</v>
      </c>
      <c r="I3680" s="4">
        <f t="shared" si="686"/>
        <v>12835.378352489135</v>
      </c>
      <c r="J3680" s="25">
        <f t="shared" si="693"/>
        <v>13470.364837249263</v>
      </c>
      <c r="K3680" s="15">
        <f t="shared" si="687"/>
        <v>13419.593131082353</v>
      </c>
      <c r="L3680" s="36">
        <f t="shared" si="688"/>
        <v>-632.59313108235256</v>
      </c>
      <c r="M3680" s="36">
        <f t="shared" si="689"/>
        <v>632.59313108235256</v>
      </c>
      <c r="N3680" s="36">
        <f t="shared" si="690"/>
        <v>4.9471582942234499E-2</v>
      </c>
      <c r="O3680" s="36">
        <f t="shared" si="691"/>
        <v>400174.06949257449</v>
      </c>
      <c r="P3680" s="35">
        <f t="shared" si="694"/>
        <v>400174.06949257449</v>
      </c>
    </row>
    <row r="3681" spans="1:16" x14ac:dyDescent="0.4">
      <c r="A3681" s="1">
        <v>3680</v>
      </c>
      <c r="B3681" s="21">
        <v>43493</v>
      </c>
      <c r="C3681" s="43">
        <v>4</v>
      </c>
      <c r="D3681" s="23">
        <v>13406</v>
      </c>
      <c r="E3681" s="25">
        <f t="shared" si="695"/>
        <v>12220</v>
      </c>
      <c r="F3681" s="25">
        <f t="shared" si="696"/>
        <v>12360.375</v>
      </c>
      <c r="G3681" s="25">
        <f t="shared" si="685"/>
        <v>1.0845949253157772</v>
      </c>
      <c r="H3681" s="25">
        <f t="shared" si="692"/>
        <v>1.0011677938160828</v>
      </c>
      <c r="I3681" s="4">
        <f t="shared" si="686"/>
        <v>13390.362817107078</v>
      </c>
      <c r="J3681" s="25">
        <f t="shared" si="693"/>
        <v>13470.681257276185</v>
      </c>
      <c r="K3681" s="15">
        <f t="shared" si="687"/>
        <v>13486.412235546853</v>
      </c>
      <c r="L3681" s="36">
        <f t="shared" si="688"/>
        <v>-80.412235546853481</v>
      </c>
      <c r="M3681" s="36">
        <f t="shared" si="689"/>
        <v>80.412235546853481</v>
      </c>
      <c r="N3681" s="36">
        <f t="shared" si="690"/>
        <v>5.9982273270814176E-3</v>
      </c>
      <c r="O3681" s="36">
        <f t="shared" si="691"/>
        <v>6466.1276256426463</v>
      </c>
      <c r="P3681" s="35">
        <f t="shared" si="694"/>
        <v>6466.1276256426463</v>
      </c>
    </row>
    <row r="3682" spans="1:16" x14ac:dyDescent="0.4">
      <c r="A3682" s="1">
        <v>3681</v>
      </c>
      <c r="B3682" s="21">
        <v>43494</v>
      </c>
      <c r="C3682" s="43">
        <v>1</v>
      </c>
      <c r="D3682" s="23">
        <v>11348</v>
      </c>
      <c r="E3682" s="25">
        <f t="shared" si="695"/>
        <v>12500.75</v>
      </c>
      <c r="F3682" s="25">
        <f t="shared" si="696"/>
        <v>12448.125</v>
      </c>
      <c r="G3682" s="25">
        <f t="shared" si="685"/>
        <v>0.91162323643118948</v>
      </c>
      <c r="H3682" s="25">
        <f t="shared" si="692"/>
        <v>1.0029760598604931</v>
      </c>
      <c r="I3682" s="4">
        <f t="shared" si="686"/>
        <v>11314.327882939127</v>
      </c>
      <c r="J3682" s="25">
        <f t="shared" si="693"/>
        <v>13470.997677303105</v>
      </c>
      <c r="K3682" s="15">
        <f t="shared" si="687"/>
        <v>13511.088172771322</v>
      </c>
      <c r="L3682" s="36">
        <f t="shared" si="688"/>
        <v>-2163.0881727713222</v>
      </c>
      <c r="M3682" s="36">
        <f t="shared" si="689"/>
        <v>2163.0881727713222</v>
      </c>
      <c r="N3682" s="36">
        <f t="shared" si="690"/>
        <v>0.19061404412859731</v>
      </c>
      <c r="O3682" s="36">
        <f t="shared" si="691"/>
        <v>4678950.4431831772</v>
      </c>
      <c r="P3682" s="35">
        <f t="shared" si="694"/>
        <v>4678950.4431831772</v>
      </c>
    </row>
    <row r="3683" spans="1:16" x14ac:dyDescent="0.4">
      <c r="A3683" s="1">
        <v>3682</v>
      </c>
      <c r="B3683" s="21">
        <v>43495</v>
      </c>
      <c r="C3683" s="43">
        <v>2</v>
      </c>
      <c r="D3683" s="23">
        <v>12462</v>
      </c>
      <c r="E3683" s="25">
        <f t="shared" si="695"/>
        <v>12395.5</v>
      </c>
      <c r="F3683" s="25">
        <f t="shared" si="696"/>
        <v>12943.125</v>
      </c>
      <c r="G3683" s="25">
        <f t="shared" si="685"/>
        <v>0.96282775604809501</v>
      </c>
      <c r="H3683" s="25">
        <f t="shared" si="692"/>
        <v>0.99962528745511148</v>
      </c>
      <c r="I3683" s="4">
        <f t="shared" si="686"/>
        <v>12466.671418173393</v>
      </c>
      <c r="J3683" s="25">
        <f t="shared" si="693"/>
        <v>13471.314097330025</v>
      </c>
      <c r="K3683" s="15">
        <f t="shared" si="687"/>
        <v>13466.266226941621</v>
      </c>
      <c r="L3683" s="36">
        <f t="shared" si="688"/>
        <v>-1004.2662269416214</v>
      </c>
      <c r="M3683" s="36">
        <f t="shared" si="689"/>
        <v>1004.2662269416214</v>
      </c>
      <c r="N3683" s="36">
        <f t="shared" si="690"/>
        <v>8.0586280447891304E-2</v>
      </c>
      <c r="O3683" s="36">
        <f t="shared" si="691"/>
        <v>1008550.6545755602</v>
      </c>
      <c r="P3683" s="35">
        <f t="shared" si="694"/>
        <v>1008550.6545755602</v>
      </c>
    </row>
    <row r="3684" spans="1:16" x14ac:dyDescent="0.4">
      <c r="A3684" s="1">
        <v>3683</v>
      </c>
      <c r="B3684" s="21">
        <v>43496</v>
      </c>
      <c r="C3684" s="43">
        <v>3</v>
      </c>
      <c r="D3684" s="23">
        <v>12366</v>
      </c>
      <c r="E3684" s="25">
        <f t="shared" si="695"/>
        <v>13490.75</v>
      </c>
      <c r="F3684" s="25">
        <f t="shared" si="696"/>
        <v>14532.375</v>
      </c>
      <c r="G3684" s="25">
        <f t="shared" si="685"/>
        <v>0.85092767011586201</v>
      </c>
      <c r="H3684" s="25">
        <f t="shared" si="692"/>
        <v>0.99623085886831275</v>
      </c>
      <c r="I3684" s="4">
        <f t="shared" si="686"/>
        <v>12412.78554053966</v>
      </c>
      <c r="J3684" s="25">
        <f t="shared" si="693"/>
        <v>13471.630517356947</v>
      </c>
      <c r="K3684" s="15">
        <f t="shared" si="687"/>
        <v>13420.854040663084</v>
      </c>
      <c r="L3684" s="36">
        <f t="shared" si="688"/>
        <v>-1054.8540406630837</v>
      </c>
      <c r="M3684" s="36">
        <f t="shared" si="689"/>
        <v>1054.8540406630837</v>
      </c>
      <c r="N3684" s="36">
        <f t="shared" si="690"/>
        <v>8.5302768936041051E-2</v>
      </c>
      <c r="O3684" s="36">
        <f t="shared" si="691"/>
        <v>1112717.0471032346</v>
      </c>
      <c r="P3684" s="35">
        <f t="shared" si="694"/>
        <v>1112717.0471032346</v>
      </c>
    </row>
    <row r="3685" spans="1:16" x14ac:dyDescent="0.4">
      <c r="A3685" s="1">
        <v>3684</v>
      </c>
      <c r="B3685" s="21">
        <v>43497</v>
      </c>
      <c r="C3685" s="43">
        <v>4</v>
      </c>
      <c r="D3685" s="23">
        <v>17787</v>
      </c>
      <c r="E3685" s="25">
        <f t="shared" si="695"/>
        <v>15574</v>
      </c>
      <c r="F3685" s="25">
        <f t="shared" si="696"/>
        <v>16356.75</v>
      </c>
      <c r="G3685" s="25">
        <f t="shared" si="685"/>
        <v>1.0874409647393277</v>
      </c>
      <c r="H3685" s="25">
        <f t="shared" si="692"/>
        <v>1.0011677938160828</v>
      </c>
      <c r="I3685" s="4">
        <f t="shared" si="686"/>
        <v>17766.252679985348</v>
      </c>
      <c r="J3685" s="25">
        <f t="shared" si="693"/>
        <v>13471.946937383867</v>
      </c>
      <c r="K3685" s="15">
        <f t="shared" si="687"/>
        <v>13487.67939370794</v>
      </c>
      <c r="L3685" s="36">
        <f t="shared" si="688"/>
        <v>4299.3206062920599</v>
      </c>
      <c r="M3685" s="36">
        <f t="shared" si="689"/>
        <v>4299.3206062920599</v>
      </c>
      <c r="N3685" s="36">
        <f t="shared" si="690"/>
        <v>0.24171139631708888</v>
      </c>
      <c r="O3685" s="36">
        <f t="shared" si="691"/>
        <v>18484157.675687525</v>
      </c>
      <c r="P3685" s="35">
        <f t="shared" si="694"/>
        <v>18484157.675687525</v>
      </c>
    </row>
    <row r="3686" spans="1:16" x14ac:dyDescent="0.4">
      <c r="A3686" s="1">
        <v>3685</v>
      </c>
      <c r="B3686" s="21">
        <v>43498</v>
      </c>
      <c r="C3686" s="43">
        <v>1</v>
      </c>
      <c r="D3686" s="23">
        <v>19681</v>
      </c>
      <c r="E3686" s="25">
        <f t="shared" si="695"/>
        <v>17139.5</v>
      </c>
      <c r="F3686" s="25">
        <f t="shared" si="696"/>
        <v>17053</v>
      </c>
      <c r="G3686" s="25">
        <f t="shared" si="685"/>
        <v>1.154107781622002</v>
      </c>
      <c r="H3686" s="25">
        <f t="shared" si="692"/>
        <v>1.0029760598604931</v>
      </c>
      <c r="I3686" s="4">
        <f t="shared" si="686"/>
        <v>19622.60196194263</v>
      </c>
      <c r="J3686" s="25">
        <f t="shared" si="693"/>
        <v>13472.263357410788</v>
      </c>
      <c r="K3686" s="15">
        <f t="shared" si="687"/>
        <v>13512.35761961877</v>
      </c>
      <c r="L3686" s="36">
        <f t="shared" si="688"/>
        <v>6168.6423803812304</v>
      </c>
      <c r="M3686" s="36">
        <f t="shared" si="689"/>
        <v>6168.6423803812304</v>
      </c>
      <c r="N3686" s="36">
        <f t="shared" si="690"/>
        <v>0.31343134903618874</v>
      </c>
      <c r="O3686" s="36">
        <f t="shared" si="691"/>
        <v>38052148.817035414</v>
      </c>
      <c r="P3686" s="35">
        <f t="shared" si="694"/>
        <v>38052148.817035414</v>
      </c>
    </row>
    <row r="3687" spans="1:16" x14ac:dyDescent="0.4">
      <c r="A3687" s="1">
        <v>3686</v>
      </c>
      <c r="B3687" s="21">
        <v>43499</v>
      </c>
      <c r="C3687" s="43">
        <v>2</v>
      </c>
      <c r="D3687" s="23">
        <v>18724</v>
      </c>
      <c r="E3687" s="25">
        <f t="shared" si="695"/>
        <v>16966.5</v>
      </c>
      <c r="F3687" s="25">
        <f t="shared" si="696"/>
        <v>16286.25</v>
      </c>
      <c r="G3687" s="25">
        <f t="shared" si="685"/>
        <v>1.1496814797758845</v>
      </c>
      <c r="H3687" s="25">
        <f t="shared" si="692"/>
        <v>0.99962528745511148</v>
      </c>
      <c r="I3687" s="4">
        <f t="shared" si="686"/>
        <v>18731.018747703307</v>
      </c>
      <c r="J3687" s="25">
        <f t="shared" si="693"/>
        <v>13472.57977743771</v>
      </c>
      <c r="K3687" s="15">
        <f t="shared" si="687"/>
        <v>13467.531432783093</v>
      </c>
      <c r="L3687" s="36">
        <f t="shared" si="688"/>
        <v>5256.4685672169071</v>
      </c>
      <c r="M3687" s="36">
        <f t="shared" si="689"/>
        <v>5256.4685672169071</v>
      </c>
      <c r="N3687" s="36">
        <f t="shared" si="690"/>
        <v>0.28073427511305848</v>
      </c>
      <c r="O3687" s="36">
        <f t="shared" si="691"/>
        <v>27630461.798139364</v>
      </c>
      <c r="P3687" s="35">
        <f t="shared" si="694"/>
        <v>27630461.798139364</v>
      </c>
    </row>
    <row r="3688" spans="1:16" x14ac:dyDescent="0.4">
      <c r="A3688" s="1">
        <v>3687</v>
      </c>
      <c r="B3688" s="21">
        <v>43500</v>
      </c>
      <c r="C3688" s="43">
        <v>3</v>
      </c>
      <c r="D3688" s="23">
        <v>11674</v>
      </c>
      <c r="E3688" s="25">
        <f t="shared" si="695"/>
        <v>15606</v>
      </c>
      <c r="F3688" s="25">
        <f t="shared" si="696"/>
        <v>15207.5</v>
      </c>
      <c r="G3688" s="25">
        <f t="shared" si="685"/>
        <v>0.76764754233108667</v>
      </c>
      <c r="H3688" s="25">
        <f t="shared" si="692"/>
        <v>0.99623085886831275</v>
      </c>
      <c r="I3688" s="4">
        <f t="shared" si="686"/>
        <v>11718.167426836488</v>
      </c>
      <c r="J3688" s="25">
        <f t="shared" si="693"/>
        <v>13472.89619746463</v>
      </c>
      <c r="K3688" s="15">
        <f t="shared" si="687"/>
        <v>13422.114950243813</v>
      </c>
      <c r="L3688" s="36">
        <f t="shared" si="688"/>
        <v>-1748.1149502438129</v>
      </c>
      <c r="M3688" s="36">
        <f t="shared" si="689"/>
        <v>1748.1149502438129</v>
      </c>
      <c r="N3688" s="36">
        <f t="shared" si="690"/>
        <v>0.1497442993184695</v>
      </c>
      <c r="O3688" s="36">
        <f t="shared" si="691"/>
        <v>3055905.8792659286</v>
      </c>
      <c r="P3688" s="35">
        <f t="shared" si="694"/>
        <v>3055905.8792659286</v>
      </c>
    </row>
    <row r="3689" spans="1:16" x14ac:dyDescent="0.4">
      <c r="A3689" s="1">
        <v>3688</v>
      </c>
      <c r="B3689" s="21">
        <v>43501</v>
      </c>
      <c r="C3689" s="43">
        <v>4</v>
      </c>
      <c r="D3689" s="23">
        <v>12345</v>
      </c>
      <c r="E3689" s="25">
        <f t="shared" si="695"/>
        <v>14809</v>
      </c>
      <c r="F3689" s="25">
        <f t="shared" si="696"/>
        <v>13991.75</v>
      </c>
      <c r="G3689" s="25">
        <f t="shared" si="685"/>
        <v>0.8823056443975914</v>
      </c>
      <c r="H3689" s="25">
        <f t="shared" si="692"/>
        <v>1.0011677938160828</v>
      </c>
      <c r="I3689" s="4">
        <f t="shared" si="686"/>
        <v>12330.600401103004</v>
      </c>
      <c r="J3689" s="25">
        <f t="shared" si="693"/>
        <v>13473.21261749155</v>
      </c>
      <c r="K3689" s="15">
        <f t="shared" si="687"/>
        <v>13488.946551869025</v>
      </c>
      <c r="L3689" s="36">
        <f t="shared" si="688"/>
        <v>-1143.9465518690249</v>
      </c>
      <c r="M3689" s="36">
        <f t="shared" si="689"/>
        <v>1143.9465518690249</v>
      </c>
      <c r="N3689" s="36">
        <f t="shared" si="690"/>
        <v>9.266476726359052E-2</v>
      </c>
      <c r="O3689" s="36">
        <f t="shared" si="691"/>
        <v>1308613.7135330318</v>
      </c>
      <c r="P3689" s="35">
        <f t="shared" si="694"/>
        <v>1308613.7135330318</v>
      </c>
    </row>
    <row r="3690" spans="1:16" x14ac:dyDescent="0.4">
      <c r="A3690" s="1">
        <v>3689</v>
      </c>
      <c r="B3690" s="21">
        <v>43502</v>
      </c>
      <c r="C3690" s="43">
        <v>1</v>
      </c>
      <c r="D3690" s="23">
        <v>16493</v>
      </c>
      <c r="E3690" s="25">
        <f t="shared" si="695"/>
        <v>13174.5</v>
      </c>
      <c r="F3690" s="25">
        <f t="shared" si="696"/>
        <v>13501.25</v>
      </c>
      <c r="G3690" s="25">
        <f t="shared" si="685"/>
        <v>1.2215905934635682</v>
      </c>
      <c r="H3690" s="25">
        <f t="shared" si="692"/>
        <v>1.0029760598604931</v>
      </c>
      <c r="I3690" s="4">
        <f t="shared" si="686"/>
        <v>16444.061488660118</v>
      </c>
      <c r="J3690" s="25">
        <f t="shared" si="693"/>
        <v>13473.529037518472</v>
      </c>
      <c r="K3690" s="15">
        <f t="shared" si="687"/>
        <v>13513.627066466219</v>
      </c>
      <c r="L3690" s="36">
        <f t="shared" si="688"/>
        <v>2979.3729335337812</v>
      </c>
      <c r="M3690" s="36">
        <f t="shared" si="689"/>
        <v>2979.3729335337812</v>
      </c>
      <c r="N3690" s="36">
        <f t="shared" si="690"/>
        <v>0.18064469372059547</v>
      </c>
      <c r="O3690" s="36">
        <f t="shared" si="691"/>
        <v>8876663.0770736896</v>
      </c>
      <c r="P3690" s="35">
        <f t="shared" si="694"/>
        <v>8876663.0770736896</v>
      </c>
    </row>
    <row r="3691" spans="1:16" x14ac:dyDescent="0.4">
      <c r="A3691" s="1">
        <v>3690</v>
      </c>
      <c r="B3691" s="21">
        <v>43503</v>
      </c>
      <c r="C3691" s="43">
        <v>2</v>
      </c>
      <c r="D3691" s="23">
        <v>12186</v>
      </c>
      <c r="E3691" s="25">
        <f t="shared" si="695"/>
        <v>13828</v>
      </c>
      <c r="F3691" s="25">
        <f t="shared" si="696"/>
        <v>14442.625</v>
      </c>
      <c r="G3691" s="25">
        <f t="shared" si="685"/>
        <v>0.84375243420084645</v>
      </c>
      <c r="H3691" s="25">
        <f t="shared" si="692"/>
        <v>0.99962528745511148</v>
      </c>
      <c r="I3691" s="4">
        <f t="shared" si="686"/>
        <v>12190.567958743457</v>
      </c>
      <c r="J3691" s="25">
        <f t="shared" si="693"/>
        <v>13473.845457545392</v>
      </c>
      <c r="K3691" s="15">
        <f t="shared" si="687"/>
        <v>13468.796638624561</v>
      </c>
      <c r="L3691" s="36">
        <f t="shared" si="688"/>
        <v>-1282.7966386245607</v>
      </c>
      <c r="M3691" s="36">
        <f t="shared" si="689"/>
        <v>1282.7966386245607</v>
      </c>
      <c r="N3691" s="36">
        <f t="shared" si="690"/>
        <v>0.10526806487974402</v>
      </c>
      <c r="O3691" s="36">
        <f t="shared" si="691"/>
        <v>1645567.2160664718</v>
      </c>
      <c r="P3691" s="35">
        <f t="shared" si="694"/>
        <v>1645567.2160664718</v>
      </c>
    </row>
    <row r="3692" spans="1:16" x14ac:dyDescent="0.4">
      <c r="A3692" s="1">
        <v>3691</v>
      </c>
      <c r="B3692" s="21">
        <v>43504</v>
      </c>
      <c r="C3692" s="43">
        <v>3</v>
      </c>
      <c r="D3692" s="23">
        <v>14288</v>
      </c>
      <c r="E3692" s="25">
        <f t="shared" si="695"/>
        <v>15057.25</v>
      </c>
      <c r="F3692" s="25">
        <f t="shared" si="696"/>
        <v>15288.625</v>
      </c>
      <c r="G3692" s="25">
        <f t="shared" si="685"/>
        <v>0.93455101423443898</v>
      </c>
      <c r="H3692" s="25">
        <f t="shared" si="692"/>
        <v>0.99623085886831275</v>
      </c>
      <c r="I3692" s="4">
        <f t="shared" si="686"/>
        <v>14342.057237848187</v>
      </c>
      <c r="J3692" s="25">
        <f t="shared" si="693"/>
        <v>13474.161877572315</v>
      </c>
      <c r="K3692" s="15">
        <f t="shared" si="687"/>
        <v>13423.375859824544</v>
      </c>
      <c r="L3692" s="36">
        <f t="shared" si="688"/>
        <v>864.62414017545598</v>
      </c>
      <c r="M3692" s="36">
        <f t="shared" si="689"/>
        <v>864.62414017545598</v>
      </c>
      <c r="N3692" s="36">
        <f t="shared" si="690"/>
        <v>6.0514007571070547E-2</v>
      </c>
      <c r="O3692" s="36">
        <f t="shared" si="691"/>
        <v>747574.90377414657</v>
      </c>
      <c r="P3692" s="35">
        <f t="shared" si="694"/>
        <v>747574.90377414657</v>
      </c>
    </row>
    <row r="3693" spans="1:16" x14ac:dyDescent="0.4">
      <c r="A3693" s="1">
        <v>3692</v>
      </c>
      <c r="B3693" s="21">
        <v>43505</v>
      </c>
      <c r="C3693" s="43">
        <v>4</v>
      </c>
      <c r="D3693" s="23">
        <v>17262</v>
      </c>
      <c r="E3693" s="25">
        <f t="shared" si="695"/>
        <v>15520</v>
      </c>
      <c r="F3693" s="25">
        <f t="shared" si="696"/>
        <v>16188.5</v>
      </c>
      <c r="G3693" s="25">
        <f t="shared" ref="G3693:G3756" si="697">D3693/F3693</f>
        <v>1.066312505791148</v>
      </c>
      <c r="H3693" s="25">
        <f t="shared" si="692"/>
        <v>1.0011677938160828</v>
      </c>
      <c r="I3693" s="4">
        <f t="shared" ref="I3693:I3756" si="698">D3693/H3693</f>
        <v>17241.865056609156</v>
      </c>
      <c r="J3693" s="25">
        <f t="shared" si="693"/>
        <v>13474.478297599235</v>
      </c>
      <c r="K3693" s="15">
        <f t="shared" ref="K3693:K3756" si="699">H3693*J3693</f>
        <v>13490.213710030113</v>
      </c>
      <c r="L3693" s="36">
        <f t="shared" ref="L3693:L3756" si="700">D3693-K3693</f>
        <v>3771.7862899698866</v>
      </c>
      <c r="M3693" s="36">
        <f t="shared" ref="M3693:M3756" si="701">ABS(L3693)</f>
        <v>3771.7862899698866</v>
      </c>
      <c r="N3693" s="36">
        <f t="shared" ref="N3693:N3756" si="702">M3693/D3693</f>
        <v>0.21850227609604256</v>
      </c>
      <c r="O3693" s="36">
        <f t="shared" ref="O3693:O3756" si="703">L3693^2</f>
        <v>14226371.817204801</v>
      </c>
      <c r="P3693" s="35">
        <f t="shared" si="694"/>
        <v>14226371.817204801</v>
      </c>
    </row>
    <row r="3694" spans="1:16" x14ac:dyDescent="0.4">
      <c r="A3694" s="1">
        <v>3693</v>
      </c>
      <c r="B3694" s="21">
        <v>43506</v>
      </c>
      <c r="C3694" s="43">
        <v>1</v>
      </c>
      <c r="D3694" s="23">
        <v>18344</v>
      </c>
      <c r="E3694" s="25">
        <f t="shared" si="695"/>
        <v>16857</v>
      </c>
      <c r="F3694" s="25">
        <f t="shared" si="696"/>
        <v>17049.5</v>
      </c>
      <c r="G3694" s="25">
        <f t="shared" si="697"/>
        <v>1.0759259802340244</v>
      </c>
      <c r="H3694" s="25">
        <f t="shared" si="692"/>
        <v>1.0029760598604931</v>
      </c>
      <c r="I3694" s="4">
        <f t="shared" si="698"/>
        <v>18289.569147394726</v>
      </c>
      <c r="J3694" s="25">
        <f t="shared" si="693"/>
        <v>13474.794717626155</v>
      </c>
      <c r="K3694" s="15">
        <f t="shared" si="699"/>
        <v>13514.896513313666</v>
      </c>
      <c r="L3694" s="36">
        <f t="shared" si="700"/>
        <v>4829.1034866863338</v>
      </c>
      <c r="M3694" s="36">
        <f t="shared" si="701"/>
        <v>4829.1034866863338</v>
      </c>
      <c r="N3694" s="36">
        <f t="shared" si="702"/>
        <v>0.26325247964927678</v>
      </c>
      <c r="O3694" s="36">
        <f t="shared" si="703"/>
        <v>23320240.485126104</v>
      </c>
      <c r="P3694" s="35">
        <f t="shared" si="694"/>
        <v>23320240.485126104</v>
      </c>
    </row>
    <row r="3695" spans="1:16" x14ac:dyDescent="0.4">
      <c r="A3695" s="1">
        <v>3694</v>
      </c>
      <c r="B3695" s="21">
        <v>43507</v>
      </c>
      <c r="C3695" s="43">
        <v>2</v>
      </c>
      <c r="D3695" s="23">
        <v>17534</v>
      </c>
      <c r="E3695" s="25">
        <f t="shared" si="695"/>
        <v>17242</v>
      </c>
      <c r="F3695" s="25">
        <f t="shared" si="696"/>
        <v>17305.375</v>
      </c>
      <c r="G3695" s="25">
        <f t="shared" si="697"/>
        <v>1.0132112132791113</v>
      </c>
      <c r="H3695" s="25">
        <f t="shared" si="692"/>
        <v>0.99962528745511148</v>
      </c>
      <c r="I3695" s="4">
        <f t="shared" si="698"/>
        <v>17540.572672624963</v>
      </c>
      <c r="J3695" s="25">
        <f t="shared" si="693"/>
        <v>13475.111137653077</v>
      </c>
      <c r="K3695" s="15">
        <f t="shared" si="699"/>
        <v>13470.061844466032</v>
      </c>
      <c r="L3695" s="36">
        <f t="shared" si="700"/>
        <v>4063.9381555339678</v>
      </c>
      <c r="M3695" s="36">
        <f t="shared" si="701"/>
        <v>4063.9381555339678</v>
      </c>
      <c r="N3695" s="36">
        <f t="shared" si="702"/>
        <v>0.23177473226496909</v>
      </c>
      <c r="O3695" s="36">
        <f t="shared" si="703"/>
        <v>16515593.332004828</v>
      </c>
      <c r="P3695" s="35">
        <f t="shared" si="694"/>
        <v>16515593.332004828</v>
      </c>
    </row>
    <row r="3696" spans="1:16" x14ac:dyDescent="0.4">
      <c r="A3696" s="1">
        <v>3695</v>
      </c>
      <c r="B3696" s="21">
        <v>43508</v>
      </c>
      <c r="C3696" s="43">
        <v>3</v>
      </c>
      <c r="D3696" s="23">
        <v>15828</v>
      </c>
      <c r="E3696" s="25">
        <f t="shared" si="695"/>
        <v>17368.75</v>
      </c>
      <c r="F3696" s="25">
        <f t="shared" si="696"/>
        <v>16649.75</v>
      </c>
      <c r="G3696" s="25">
        <f t="shared" si="697"/>
        <v>0.95064490457814677</v>
      </c>
      <c r="H3696" s="25">
        <f t="shared" si="692"/>
        <v>0.99623085886831275</v>
      </c>
      <c r="I3696" s="4">
        <f t="shared" si="698"/>
        <v>15887.88367585814</v>
      </c>
      <c r="J3696" s="25">
        <f t="shared" si="693"/>
        <v>13475.427557679997</v>
      </c>
      <c r="K3696" s="15">
        <f t="shared" si="699"/>
        <v>13424.636769405273</v>
      </c>
      <c r="L3696" s="36">
        <f t="shared" si="700"/>
        <v>2403.3632305947267</v>
      </c>
      <c r="M3696" s="36">
        <f t="shared" si="701"/>
        <v>2403.3632305947267</v>
      </c>
      <c r="N3696" s="36">
        <f t="shared" si="702"/>
        <v>0.15184250888265902</v>
      </c>
      <c r="O3696" s="36">
        <f t="shared" si="703"/>
        <v>5776154.8181747217</v>
      </c>
      <c r="P3696" s="35">
        <f t="shared" si="694"/>
        <v>5776154.8181747217</v>
      </c>
    </row>
    <row r="3697" spans="1:16" x14ac:dyDescent="0.4">
      <c r="A3697" s="1">
        <v>3696</v>
      </c>
      <c r="B3697" s="21">
        <v>43509</v>
      </c>
      <c r="C3697" s="43">
        <v>4</v>
      </c>
      <c r="D3697" s="23">
        <v>17769</v>
      </c>
      <c r="E3697" s="25">
        <f t="shared" si="695"/>
        <v>15930.75</v>
      </c>
      <c r="F3697" s="25">
        <f t="shared" si="696"/>
        <v>15488.375</v>
      </c>
      <c r="G3697" s="25">
        <f t="shared" si="697"/>
        <v>1.1472475324235112</v>
      </c>
      <c r="H3697" s="25">
        <f t="shared" si="692"/>
        <v>1.0011677938160828</v>
      </c>
      <c r="I3697" s="4">
        <f t="shared" si="698"/>
        <v>17748.273675755307</v>
      </c>
      <c r="J3697" s="25">
        <f t="shared" si="693"/>
        <v>13475.743977706918</v>
      </c>
      <c r="K3697" s="15">
        <f t="shared" si="699"/>
        <v>13491.480868191198</v>
      </c>
      <c r="L3697" s="36">
        <f t="shared" si="700"/>
        <v>4277.5191318088018</v>
      </c>
      <c r="M3697" s="36">
        <f t="shared" si="701"/>
        <v>4277.5191318088018</v>
      </c>
      <c r="N3697" s="36">
        <f t="shared" si="702"/>
        <v>0.24072931126168057</v>
      </c>
      <c r="O3697" s="36">
        <f t="shared" si="703"/>
        <v>18297169.922990326</v>
      </c>
      <c r="P3697" s="35">
        <f t="shared" si="694"/>
        <v>18297169.922990326</v>
      </c>
    </row>
    <row r="3698" spans="1:16" x14ac:dyDescent="0.4">
      <c r="A3698" s="1">
        <v>3697</v>
      </c>
      <c r="B3698" s="21">
        <v>43510</v>
      </c>
      <c r="C3698" s="43">
        <v>1</v>
      </c>
      <c r="D3698" s="23">
        <v>12592</v>
      </c>
      <c r="E3698" s="25">
        <f t="shared" si="695"/>
        <v>15046</v>
      </c>
      <c r="F3698" s="25">
        <f t="shared" si="696"/>
        <v>15141.5</v>
      </c>
      <c r="G3698" s="25">
        <f t="shared" si="697"/>
        <v>0.83162170194498564</v>
      </c>
      <c r="H3698" s="25">
        <f t="shared" si="692"/>
        <v>1.0029760598604931</v>
      </c>
      <c r="I3698" s="4">
        <f t="shared" si="698"/>
        <v>12554.636649803444</v>
      </c>
      <c r="J3698" s="25">
        <f t="shared" si="693"/>
        <v>13476.06039773384</v>
      </c>
      <c r="K3698" s="15">
        <f t="shared" si="699"/>
        <v>13516.165960161115</v>
      </c>
      <c r="L3698" s="36">
        <f t="shared" si="700"/>
        <v>-924.16596016111544</v>
      </c>
      <c r="M3698" s="36">
        <f t="shared" si="701"/>
        <v>924.16596016111544</v>
      </c>
      <c r="N3698" s="36">
        <f t="shared" si="702"/>
        <v>7.3393103570609547E-2</v>
      </c>
      <c r="O3698" s="36">
        <f t="shared" si="703"/>
        <v>854082.72192051646</v>
      </c>
      <c r="P3698" s="35">
        <f t="shared" si="694"/>
        <v>854082.72192051646</v>
      </c>
    </row>
    <row r="3699" spans="1:16" x14ac:dyDescent="0.4">
      <c r="A3699" s="1">
        <v>3698</v>
      </c>
      <c r="B3699" s="21">
        <v>43511</v>
      </c>
      <c r="C3699" s="43">
        <v>2</v>
      </c>
      <c r="D3699" s="23">
        <v>13995</v>
      </c>
      <c r="E3699" s="25">
        <f t="shared" si="695"/>
        <v>15237</v>
      </c>
      <c r="F3699" s="25">
        <f t="shared" si="696"/>
        <v>15222.375</v>
      </c>
      <c r="G3699" s="25">
        <f t="shared" si="697"/>
        <v>0.91937033478678587</v>
      </c>
      <c r="H3699" s="25">
        <f t="shared" si="692"/>
        <v>0.99962528745511148</v>
      </c>
      <c r="I3699" s="4">
        <f t="shared" si="698"/>
        <v>14000.246067833143</v>
      </c>
      <c r="J3699" s="25">
        <f t="shared" si="693"/>
        <v>13476.37681776076</v>
      </c>
      <c r="K3699" s="15">
        <f t="shared" si="699"/>
        <v>13471.3270503075</v>
      </c>
      <c r="L3699" s="36">
        <f t="shared" si="700"/>
        <v>523.67294969249997</v>
      </c>
      <c r="M3699" s="36">
        <f t="shared" si="701"/>
        <v>523.67294969249997</v>
      </c>
      <c r="N3699" s="36">
        <f t="shared" si="702"/>
        <v>3.741857446891747E-2</v>
      </c>
      <c r="O3699" s="36">
        <f t="shared" si="703"/>
        <v>274233.35823964362</v>
      </c>
      <c r="P3699" s="35">
        <f t="shared" si="694"/>
        <v>274233.35823964362</v>
      </c>
    </row>
    <row r="3700" spans="1:16" x14ac:dyDescent="0.4">
      <c r="A3700" s="1">
        <v>3699</v>
      </c>
      <c r="B3700" s="21">
        <v>43512</v>
      </c>
      <c r="C3700" s="43">
        <v>3</v>
      </c>
      <c r="D3700" s="23">
        <v>16592</v>
      </c>
      <c r="E3700" s="25">
        <f t="shared" si="695"/>
        <v>15207.75</v>
      </c>
      <c r="F3700" s="25">
        <f t="shared" si="696"/>
        <v>15753</v>
      </c>
      <c r="G3700" s="25">
        <f t="shared" si="697"/>
        <v>1.0532596965657335</v>
      </c>
      <c r="H3700" s="25">
        <f t="shared" si="692"/>
        <v>0.99623085886831275</v>
      </c>
      <c r="I3700" s="4">
        <f t="shared" si="698"/>
        <v>16654.774194455284</v>
      </c>
      <c r="J3700" s="25">
        <f t="shared" si="693"/>
        <v>13476.69323778768</v>
      </c>
      <c r="K3700" s="15">
        <f t="shared" si="699"/>
        <v>13425.897678986003</v>
      </c>
      <c r="L3700" s="36">
        <f t="shared" si="700"/>
        <v>3166.1023210139974</v>
      </c>
      <c r="M3700" s="36">
        <f t="shared" si="701"/>
        <v>3166.1023210139974</v>
      </c>
      <c r="N3700" s="36">
        <f t="shared" si="702"/>
        <v>0.19082101741887642</v>
      </c>
      <c r="O3700" s="36">
        <f t="shared" si="703"/>
        <v>10024203.907130221</v>
      </c>
      <c r="P3700" s="35">
        <f t="shared" si="694"/>
        <v>10024203.907130221</v>
      </c>
    </row>
    <row r="3701" spans="1:16" x14ac:dyDescent="0.4">
      <c r="A3701" s="1">
        <v>3700</v>
      </c>
      <c r="B3701" s="21">
        <v>43513</v>
      </c>
      <c r="C3701" s="43">
        <v>4</v>
      </c>
      <c r="D3701" s="23">
        <v>17652</v>
      </c>
      <c r="E3701" s="25">
        <f t="shared" si="695"/>
        <v>16298.25</v>
      </c>
      <c r="F3701" s="25">
        <f t="shared" si="696"/>
        <v>16369.25</v>
      </c>
      <c r="G3701" s="25">
        <f t="shared" si="697"/>
        <v>1.0783633947798463</v>
      </c>
      <c r="H3701" s="25">
        <f t="shared" si="692"/>
        <v>1.0011677938160828</v>
      </c>
      <c r="I3701" s="4">
        <f t="shared" si="698"/>
        <v>17631.410148260042</v>
      </c>
      <c r="J3701" s="25">
        <f t="shared" si="693"/>
        <v>13477.009657814602</v>
      </c>
      <c r="K3701" s="15">
        <f t="shared" si="699"/>
        <v>13492.748026352287</v>
      </c>
      <c r="L3701" s="36">
        <f t="shared" si="700"/>
        <v>4159.2519736477134</v>
      </c>
      <c r="M3701" s="36">
        <f t="shared" si="701"/>
        <v>4159.2519736477134</v>
      </c>
      <c r="N3701" s="36">
        <f t="shared" si="702"/>
        <v>0.23562497018171955</v>
      </c>
      <c r="O3701" s="36">
        <f t="shared" si="703"/>
        <v>17299376.980292398</v>
      </c>
      <c r="P3701" s="35">
        <f t="shared" si="694"/>
        <v>17299376.980292398</v>
      </c>
    </row>
    <row r="3702" spans="1:16" x14ac:dyDescent="0.4">
      <c r="A3702" s="1">
        <v>3701</v>
      </c>
      <c r="B3702" s="21">
        <v>43514</v>
      </c>
      <c r="C3702" s="43">
        <v>1</v>
      </c>
      <c r="D3702" s="23">
        <v>16954</v>
      </c>
      <c r="E3702" s="25">
        <f t="shared" si="695"/>
        <v>16440.25</v>
      </c>
      <c r="F3702" s="25">
        <f t="shared" si="696"/>
        <v>15837.5</v>
      </c>
      <c r="G3702" s="25">
        <f t="shared" si="697"/>
        <v>1.0704972375690607</v>
      </c>
      <c r="H3702" s="25">
        <f t="shared" si="692"/>
        <v>1.0029760598604931</v>
      </c>
      <c r="I3702" s="4">
        <f t="shared" si="698"/>
        <v>16903.693595994886</v>
      </c>
      <c r="J3702" s="25">
        <f t="shared" si="693"/>
        <v>13477.326077841522</v>
      </c>
      <c r="K3702" s="15">
        <f t="shared" si="699"/>
        <v>13517.435407008563</v>
      </c>
      <c r="L3702" s="36">
        <f t="shared" si="700"/>
        <v>3436.5645929914372</v>
      </c>
      <c r="M3702" s="36">
        <f t="shared" si="701"/>
        <v>3436.5645929914372</v>
      </c>
      <c r="N3702" s="36">
        <f t="shared" si="702"/>
        <v>0.20269933897554779</v>
      </c>
      <c r="O3702" s="36">
        <f t="shared" si="703"/>
        <v>11809976.201802403</v>
      </c>
      <c r="P3702" s="35">
        <f t="shared" si="694"/>
        <v>11809976.201802403</v>
      </c>
    </row>
    <row r="3703" spans="1:16" x14ac:dyDescent="0.4">
      <c r="A3703" s="1">
        <v>3702</v>
      </c>
      <c r="B3703" s="21">
        <v>43515</v>
      </c>
      <c r="C3703" s="43">
        <v>2</v>
      </c>
      <c r="D3703" s="23">
        <v>14563</v>
      </c>
      <c r="E3703" s="25">
        <f t="shared" si="695"/>
        <v>15234.75</v>
      </c>
      <c r="F3703" s="25">
        <f t="shared" si="696"/>
        <v>14390.5</v>
      </c>
      <c r="G3703" s="25">
        <f t="shared" si="697"/>
        <v>1.0119870748062958</v>
      </c>
      <c r="H3703" s="25">
        <f t="shared" si="692"/>
        <v>0.99962528745511148</v>
      </c>
      <c r="I3703" s="4">
        <f t="shared" si="698"/>
        <v>14568.458984341127</v>
      </c>
      <c r="J3703" s="25">
        <f t="shared" si="693"/>
        <v>13477.642497868443</v>
      </c>
      <c r="K3703" s="15">
        <f t="shared" si="699"/>
        <v>13472.592256148968</v>
      </c>
      <c r="L3703" s="36">
        <f t="shared" si="700"/>
        <v>1090.4077438510321</v>
      </c>
      <c r="M3703" s="36">
        <f t="shared" si="701"/>
        <v>1090.4077438510321</v>
      </c>
      <c r="N3703" s="36">
        <f t="shared" si="702"/>
        <v>7.487521416267473E-2</v>
      </c>
      <c r="O3703" s="36">
        <f t="shared" si="703"/>
        <v>1188989.0478502982</v>
      </c>
      <c r="P3703" s="35">
        <f t="shared" si="694"/>
        <v>1188989.0478502982</v>
      </c>
    </row>
    <row r="3704" spans="1:16" x14ac:dyDescent="0.4">
      <c r="A3704" s="1">
        <v>3703</v>
      </c>
      <c r="B3704" s="21">
        <v>43516</v>
      </c>
      <c r="C3704" s="43">
        <v>3</v>
      </c>
      <c r="D3704" s="23">
        <v>11770</v>
      </c>
      <c r="E3704" s="25">
        <f t="shared" si="695"/>
        <v>13546.25</v>
      </c>
      <c r="F3704" s="25">
        <f t="shared" si="696"/>
        <v>13440.5</v>
      </c>
      <c r="G3704" s="25">
        <f t="shared" si="697"/>
        <v>0.87571146906737096</v>
      </c>
      <c r="H3704" s="25">
        <f t="shared" si="692"/>
        <v>0.99623085886831275</v>
      </c>
      <c r="I3704" s="4">
        <f t="shared" si="698"/>
        <v>11814.530633361783</v>
      </c>
      <c r="J3704" s="25">
        <f t="shared" si="693"/>
        <v>13477.958917895365</v>
      </c>
      <c r="K3704" s="15">
        <f t="shared" si="699"/>
        <v>13427.158588566734</v>
      </c>
      <c r="L3704" s="36">
        <f t="shared" si="700"/>
        <v>-1657.1585885667337</v>
      </c>
      <c r="M3704" s="36">
        <f t="shared" si="701"/>
        <v>1657.1585885667337</v>
      </c>
      <c r="N3704" s="36">
        <f t="shared" si="702"/>
        <v>0.14079512222317195</v>
      </c>
      <c r="O3704" s="36">
        <f t="shared" si="703"/>
        <v>2746174.5876604887</v>
      </c>
      <c r="P3704" s="35">
        <f t="shared" si="694"/>
        <v>2746174.5876604887</v>
      </c>
    </row>
    <row r="3705" spans="1:16" x14ac:dyDescent="0.4">
      <c r="A3705" s="1">
        <v>3704</v>
      </c>
      <c r="B3705" s="21">
        <v>43517</v>
      </c>
      <c r="C3705" s="43">
        <v>4</v>
      </c>
      <c r="D3705" s="23">
        <v>10898</v>
      </c>
      <c r="E3705" s="25">
        <f t="shared" si="695"/>
        <v>13334.75</v>
      </c>
      <c r="F3705" s="25">
        <f t="shared" si="696"/>
        <v>13333.75</v>
      </c>
      <c r="G3705" s="25">
        <f t="shared" si="697"/>
        <v>0.81732445861066838</v>
      </c>
      <c r="H3705" s="25">
        <f t="shared" si="692"/>
        <v>1.0011677938160828</v>
      </c>
      <c r="I3705" s="4">
        <f t="shared" si="698"/>
        <v>10885.288227721388</v>
      </c>
      <c r="J3705" s="25">
        <f t="shared" si="693"/>
        <v>13478.275337922285</v>
      </c>
      <c r="K3705" s="15">
        <f t="shared" si="699"/>
        <v>13494.015184513371</v>
      </c>
      <c r="L3705" s="36">
        <f t="shared" si="700"/>
        <v>-2596.0151845133714</v>
      </c>
      <c r="M3705" s="36">
        <f t="shared" si="701"/>
        <v>2596.0151845133714</v>
      </c>
      <c r="N3705" s="36">
        <f t="shared" si="702"/>
        <v>0.23821023899003224</v>
      </c>
      <c r="O3705" s="36">
        <f t="shared" si="703"/>
        <v>6739294.8382239938</v>
      </c>
      <c r="P3705" s="35">
        <f t="shared" si="694"/>
        <v>6739294.8382239938</v>
      </c>
    </row>
    <row r="3706" spans="1:16" x14ac:dyDescent="0.4">
      <c r="A3706" s="1">
        <v>3705</v>
      </c>
      <c r="B3706" s="21">
        <v>43518</v>
      </c>
      <c r="C3706" s="43">
        <v>1</v>
      </c>
      <c r="D3706" s="23">
        <v>16108</v>
      </c>
      <c r="E3706" s="25">
        <f t="shared" si="695"/>
        <v>13332.75</v>
      </c>
      <c r="F3706" s="25">
        <f t="shared" si="696"/>
        <v>13467.75</v>
      </c>
      <c r="G3706" s="25">
        <f t="shared" si="697"/>
        <v>1.1960423975794026</v>
      </c>
      <c r="H3706" s="25">
        <f t="shared" si="692"/>
        <v>1.0029760598604931</v>
      </c>
      <c r="I3706" s="4">
        <f t="shared" si="698"/>
        <v>16060.203871905487</v>
      </c>
      <c r="J3706" s="25">
        <f t="shared" si="693"/>
        <v>13478.591757949205</v>
      </c>
      <c r="K3706" s="15">
        <f t="shared" si="699"/>
        <v>13518.70485385601</v>
      </c>
      <c r="L3706" s="36">
        <f t="shared" si="700"/>
        <v>2589.2951461439898</v>
      </c>
      <c r="M3706" s="36">
        <f t="shared" si="701"/>
        <v>2589.2951461439898</v>
      </c>
      <c r="N3706" s="36">
        <f t="shared" si="702"/>
        <v>0.16074591172982305</v>
      </c>
      <c r="O3706" s="36">
        <f t="shared" si="703"/>
        <v>6704449.3538448252</v>
      </c>
      <c r="P3706" s="35">
        <f t="shared" si="694"/>
        <v>6704449.3538448252</v>
      </c>
    </row>
    <row r="3707" spans="1:16" x14ac:dyDescent="0.4">
      <c r="A3707" s="1">
        <v>3706</v>
      </c>
      <c r="B3707" s="21">
        <v>43519</v>
      </c>
      <c r="C3707" s="43">
        <v>2</v>
      </c>
      <c r="D3707" s="23">
        <v>14555</v>
      </c>
      <c r="E3707" s="25">
        <f t="shared" si="695"/>
        <v>13602.75</v>
      </c>
      <c r="F3707" s="25">
        <f t="shared" si="696"/>
        <v>13957.125</v>
      </c>
      <c r="G3707" s="25">
        <f t="shared" si="697"/>
        <v>1.0428365440590379</v>
      </c>
      <c r="H3707" s="25">
        <f t="shared" si="692"/>
        <v>0.99962528745511148</v>
      </c>
      <c r="I3707" s="4">
        <f t="shared" si="698"/>
        <v>14560.45598551707</v>
      </c>
      <c r="J3707" s="25">
        <f t="shared" si="693"/>
        <v>13478.908177976127</v>
      </c>
      <c r="K3707" s="15">
        <f t="shared" si="699"/>
        <v>13473.857461990439</v>
      </c>
      <c r="L3707" s="36">
        <f t="shared" si="700"/>
        <v>1081.1425380095607</v>
      </c>
      <c r="M3707" s="36">
        <f t="shared" si="701"/>
        <v>1081.1425380095607</v>
      </c>
      <c r="N3707" s="36">
        <f t="shared" si="702"/>
        <v>7.4279803367197569E-2</v>
      </c>
      <c r="O3707" s="36">
        <f t="shared" si="703"/>
        <v>1168869.1874937543</v>
      </c>
      <c r="P3707" s="35">
        <f t="shared" si="694"/>
        <v>1168869.1874937543</v>
      </c>
    </row>
    <row r="3708" spans="1:16" x14ac:dyDescent="0.4">
      <c r="A3708" s="1">
        <v>3707</v>
      </c>
      <c r="B3708" s="21">
        <v>43520</v>
      </c>
      <c r="C3708" s="43">
        <v>3</v>
      </c>
      <c r="D3708" s="23">
        <v>12850</v>
      </c>
      <c r="E3708" s="25">
        <f t="shared" si="695"/>
        <v>14311.5</v>
      </c>
      <c r="F3708" s="25">
        <f t="shared" si="696"/>
        <v>13726.375</v>
      </c>
      <c r="G3708" s="25">
        <f t="shared" si="697"/>
        <v>0.93615393721940421</v>
      </c>
      <c r="H3708" s="25">
        <f t="shared" si="692"/>
        <v>0.99623085886831275</v>
      </c>
      <c r="I3708" s="4">
        <f t="shared" si="698"/>
        <v>12898.61670677136</v>
      </c>
      <c r="J3708" s="25">
        <f t="shared" si="693"/>
        <v>13479.224598003048</v>
      </c>
      <c r="K3708" s="15">
        <f t="shared" si="699"/>
        <v>13428.419498147463</v>
      </c>
      <c r="L3708" s="36">
        <f t="shared" si="700"/>
        <v>-578.41949814746295</v>
      </c>
      <c r="M3708" s="36">
        <f t="shared" si="701"/>
        <v>578.41949814746295</v>
      </c>
      <c r="N3708" s="36">
        <f t="shared" si="702"/>
        <v>4.5013190517312292E-2</v>
      </c>
      <c r="O3708" s="36">
        <f t="shared" si="703"/>
        <v>334569.11583716288</v>
      </c>
      <c r="P3708" s="35">
        <f t="shared" si="694"/>
        <v>334569.11583716288</v>
      </c>
    </row>
    <row r="3709" spans="1:16" x14ac:dyDescent="0.4">
      <c r="A3709" s="1">
        <v>3708</v>
      </c>
      <c r="B3709" s="21">
        <v>43521</v>
      </c>
      <c r="C3709" s="43">
        <v>4</v>
      </c>
      <c r="D3709" s="23">
        <v>13733</v>
      </c>
      <c r="E3709" s="25">
        <f t="shared" si="695"/>
        <v>13141.25</v>
      </c>
      <c r="F3709" s="25">
        <f t="shared" si="696"/>
        <v>12843.625</v>
      </c>
      <c r="G3709" s="25">
        <f t="shared" si="697"/>
        <v>1.0692464160235136</v>
      </c>
      <c r="H3709" s="25">
        <f t="shared" si="692"/>
        <v>1.0011677938160828</v>
      </c>
      <c r="I3709" s="4">
        <f t="shared" si="698"/>
        <v>13716.981393952819</v>
      </c>
      <c r="J3709" s="25">
        <f t="shared" si="693"/>
        <v>13479.54101802997</v>
      </c>
      <c r="K3709" s="15">
        <f t="shared" si="699"/>
        <v>13495.28234267446</v>
      </c>
      <c r="L3709" s="36">
        <f t="shared" si="700"/>
        <v>237.71765732554013</v>
      </c>
      <c r="M3709" s="36">
        <f t="shared" si="701"/>
        <v>237.71765732554013</v>
      </c>
      <c r="N3709" s="36">
        <f t="shared" si="702"/>
        <v>1.7309958299391259E-2</v>
      </c>
      <c r="O3709" s="36">
        <f t="shared" si="703"/>
        <v>56509.684604342925</v>
      </c>
      <c r="P3709" s="35">
        <f t="shared" si="694"/>
        <v>56509.684604342925</v>
      </c>
    </row>
    <row r="3710" spans="1:16" x14ac:dyDescent="0.4">
      <c r="A3710" s="1">
        <v>3709</v>
      </c>
      <c r="B3710" s="21">
        <v>43522</v>
      </c>
      <c r="C3710" s="43">
        <v>1</v>
      </c>
      <c r="D3710" s="23">
        <v>11427</v>
      </c>
      <c r="E3710" s="25">
        <f t="shared" si="695"/>
        <v>12546</v>
      </c>
      <c r="F3710" s="25">
        <f t="shared" si="696"/>
        <v>12404.625</v>
      </c>
      <c r="G3710" s="25">
        <f t="shared" si="697"/>
        <v>0.9211886695486563</v>
      </c>
      <c r="H3710" s="25">
        <f t="shared" si="692"/>
        <v>1.0029760598604931</v>
      </c>
      <c r="I3710" s="4">
        <f t="shared" si="698"/>
        <v>11393.093471831637</v>
      </c>
      <c r="J3710" s="25">
        <f t="shared" si="693"/>
        <v>13479.85743805689</v>
      </c>
      <c r="K3710" s="15">
        <f t="shared" si="699"/>
        <v>13519.974300703459</v>
      </c>
      <c r="L3710" s="36">
        <f t="shared" si="700"/>
        <v>-2092.9743007034594</v>
      </c>
      <c r="M3710" s="36">
        <f t="shared" si="701"/>
        <v>2092.9743007034594</v>
      </c>
      <c r="N3710" s="36">
        <f t="shared" si="702"/>
        <v>0.18316043587148503</v>
      </c>
      <c r="O3710" s="36">
        <f t="shared" si="703"/>
        <v>4380541.4234051351</v>
      </c>
      <c r="P3710" s="35">
        <f t="shared" si="694"/>
        <v>4380541.4234051351</v>
      </c>
    </row>
    <row r="3711" spans="1:16" x14ac:dyDescent="0.4">
      <c r="A3711" s="1">
        <v>3710</v>
      </c>
      <c r="B3711" s="21">
        <v>43523</v>
      </c>
      <c r="C3711" s="43">
        <v>2</v>
      </c>
      <c r="D3711" s="23">
        <v>12174</v>
      </c>
      <c r="E3711" s="25">
        <f t="shared" si="695"/>
        <v>12263.25</v>
      </c>
      <c r="F3711" s="25">
        <f t="shared" si="696"/>
        <v>12546.625</v>
      </c>
      <c r="G3711" s="25">
        <f t="shared" si="697"/>
        <v>0.97030077809769555</v>
      </c>
      <c r="H3711" s="25">
        <f t="shared" si="692"/>
        <v>0.99962528745511148</v>
      </c>
      <c r="I3711" s="4">
        <f t="shared" si="698"/>
        <v>12178.563460507374</v>
      </c>
      <c r="J3711" s="25">
        <f t="shared" si="693"/>
        <v>13480.17385808381</v>
      </c>
      <c r="K3711" s="15">
        <f t="shared" si="699"/>
        <v>13475.122667831907</v>
      </c>
      <c r="L3711" s="36">
        <f t="shared" si="700"/>
        <v>-1301.1226678319072</v>
      </c>
      <c r="M3711" s="36">
        <f t="shared" si="701"/>
        <v>1301.1226678319072</v>
      </c>
      <c r="N3711" s="36">
        <f t="shared" si="702"/>
        <v>0.10687717002069223</v>
      </c>
      <c r="O3711" s="36">
        <f t="shared" si="703"/>
        <v>1692920.1967460194</v>
      </c>
      <c r="P3711" s="35">
        <f t="shared" si="694"/>
        <v>1692920.1967460194</v>
      </c>
    </row>
    <row r="3712" spans="1:16" x14ac:dyDescent="0.4">
      <c r="A3712" s="1">
        <v>3711</v>
      </c>
      <c r="B3712" s="21">
        <v>43524</v>
      </c>
      <c r="C3712" s="43">
        <v>3</v>
      </c>
      <c r="D3712" s="23">
        <v>11719</v>
      </c>
      <c r="E3712" s="25">
        <f t="shared" si="695"/>
        <v>12830</v>
      </c>
      <c r="F3712" s="25">
        <f t="shared" si="696"/>
        <v>13564.75</v>
      </c>
      <c r="G3712" s="25">
        <f t="shared" si="697"/>
        <v>0.86393040785860409</v>
      </c>
      <c r="H3712" s="25">
        <f t="shared" si="692"/>
        <v>0.99623085886831275</v>
      </c>
      <c r="I3712" s="4">
        <f t="shared" si="698"/>
        <v>11763.337679895219</v>
      </c>
      <c r="J3712" s="25">
        <f t="shared" si="693"/>
        <v>13480.490278110732</v>
      </c>
      <c r="K3712" s="15">
        <f t="shared" si="699"/>
        <v>13429.680407728194</v>
      </c>
      <c r="L3712" s="36">
        <f t="shared" si="700"/>
        <v>-1710.680407728194</v>
      </c>
      <c r="M3712" s="36">
        <f t="shared" si="701"/>
        <v>1710.680407728194</v>
      </c>
      <c r="N3712" s="36">
        <f t="shared" si="702"/>
        <v>0.14597494732726291</v>
      </c>
      <c r="O3712" s="36">
        <f t="shared" si="703"/>
        <v>2926427.4573851004</v>
      </c>
      <c r="P3712" s="35">
        <f t="shared" si="694"/>
        <v>2926427.4573851004</v>
      </c>
    </row>
    <row r="3713" spans="1:16" x14ac:dyDescent="0.4">
      <c r="A3713" s="1">
        <v>3712</v>
      </c>
      <c r="B3713" s="21">
        <v>43525</v>
      </c>
      <c r="C3713" s="43">
        <v>4</v>
      </c>
      <c r="D3713" s="23">
        <v>16000</v>
      </c>
      <c r="E3713" s="25">
        <f t="shared" si="695"/>
        <v>14299.5</v>
      </c>
      <c r="F3713" s="25">
        <f t="shared" si="696"/>
        <v>14836</v>
      </c>
      <c r="G3713" s="25">
        <f t="shared" si="697"/>
        <v>1.0784578053383662</v>
      </c>
      <c r="H3713" s="25">
        <f t="shared" si="692"/>
        <v>1.0011677938160828</v>
      </c>
      <c r="I3713" s="4">
        <f t="shared" si="698"/>
        <v>15981.337093369628</v>
      </c>
      <c r="J3713" s="25">
        <f t="shared" si="693"/>
        <v>13480.806698137652</v>
      </c>
      <c r="K3713" s="15">
        <f t="shared" si="699"/>
        <v>13496.549500835545</v>
      </c>
      <c r="L3713" s="36">
        <f t="shared" si="700"/>
        <v>2503.4504991644553</v>
      </c>
      <c r="M3713" s="36">
        <f t="shared" si="701"/>
        <v>2503.4504991644553</v>
      </c>
      <c r="N3713" s="36">
        <f t="shared" si="702"/>
        <v>0.15646565619777847</v>
      </c>
      <c r="O3713" s="36">
        <f t="shared" si="703"/>
        <v>6267264.4017667603</v>
      </c>
      <c r="P3713" s="35">
        <f t="shared" si="694"/>
        <v>6267264.4017667603</v>
      </c>
    </row>
    <row r="3714" spans="1:16" x14ac:dyDescent="0.4">
      <c r="A3714" s="1">
        <v>3713</v>
      </c>
      <c r="B3714" s="21">
        <v>43526</v>
      </c>
      <c r="C3714" s="43">
        <v>1</v>
      </c>
      <c r="D3714" s="23">
        <v>17305</v>
      </c>
      <c r="E3714" s="25">
        <f t="shared" si="695"/>
        <v>15372.5</v>
      </c>
      <c r="F3714" s="25">
        <f t="shared" si="696"/>
        <v>15147.25</v>
      </c>
      <c r="G3714" s="25">
        <f t="shared" si="697"/>
        <v>1.1424516001254352</v>
      </c>
      <c r="H3714" s="25">
        <f t="shared" ref="H3714:H3777" si="704">VLOOKUP(C3714,$Q$38:$S$42,3,FALSE)</f>
        <v>1.0029760598604931</v>
      </c>
      <c r="I3714" s="4">
        <f t="shared" si="698"/>
        <v>17253.652098542614</v>
      </c>
      <c r="J3714" s="25">
        <f t="shared" si="693"/>
        <v>13481.123118164573</v>
      </c>
      <c r="K3714" s="15">
        <f t="shared" si="699"/>
        <v>13521.243747550907</v>
      </c>
      <c r="L3714" s="36">
        <f t="shared" si="700"/>
        <v>3783.7562524490932</v>
      </c>
      <c r="M3714" s="36">
        <f t="shared" si="701"/>
        <v>3783.7562524490932</v>
      </c>
      <c r="N3714" s="36">
        <f t="shared" si="702"/>
        <v>0.21865104030332813</v>
      </c>
      <c r="O3714" s="36">
        <f t="shared" si="703"/>
        <v>14316811.377947606</v>
      </c>
      <c r="P3714" s="35">
        <f t="shared" si="694"/>
        <v>14316811.377947606</v>
      </c>
    </row>
    <row r="3715" spans="1:16" x14ac:dyDescent="0.4">
      <c r="A3715" s="1">
        <v>3714</v>
      </c>
      <c r="B3715" s="21">
        <v>43527</v>
      </c>
      <c r="C3715" s="43">
        <v>2</v>
      </c>
      <c r="D3715" s="23">
        <v>16466</v>
      </c>
      <c r="E3715" s="25">
        <f t="shared" si="695"/>
        <v>14922</v>
      </c>
      <c r="F3715" s="25">
        <f t="shared" si="696"/>
        <v>14216.625</v>
      </c>
      <c r="G3715" s="25">
        <f t="shared" si="697"/>
        <v>1.1582214484802125</v>
      </c>
      <c r="H3715" s="25">
        <f t="shared" si="704"/>
        <v>0.99962528745511148</v>
      </c>
      <c r="I3715" s="4">
        <f t="shared" si="698"/>
        <v>16472.172329613473</v>
      </c>
      <c r="J3715" s="25">
        <f t="shared" ref="J3715:J3778" si="705">INTERCEPT($I$2:$I$3896,$A$2:$A$3896)+SLOPE($I$2:$I$3896,$A$2:$A$3896)*A3715</f>
        <v>13481.439538191495</v>
      </c>
      <c r="K3715" s="15">
        <f t="shared" si="699"/>
        <v>13476.387873673379</v>
      </c>
      <c r="L3715" s="36">
        <f t="shared" si="700"/>
        <v>2989.6121263266214</v>
      </c>
      <c r="M3715" s="36">
        <f t="shared" si="701"/>
        <v>2989.6121263266214</v>
      </c>
      <c r="N3715" s="36">
        <f t="shared" si="702"/>
        <v>0.18156274300538208</v>
      </c>
      <c r="O3715" s="36">
        <f t="shared" si="703"/>
        <v>8937780.6658791825</v>
      </c>
      <c r="P3715" s="35">
        <f t="shared" ref="P3715:P3778" si="706">(D3715-K3715)^2</f>
        <v>8937780.6658791825</v>
      </c>
    </row>
    <row r="3716" spans="1:16" x14ac:dyDescent="0.4">
      <c r="A3716" s="1">
        <v>3715</v>
      </c>
      <c r="B3716" s="21">
        <v>43528</v>
      </c>
      <c r="C3716" s="43">
        <v>3</v>
      </c>
      <c r="D3716" s="23">
        <v>9917</v>
      </c>
      <c r="E3716" s="25">
        <f t="shared" si="695"/>
        <v>13511.25</v>
      </c>
      <c r="F3716" s="25">
        <f t="shared" si="696"/>
        <v>13153.75</v>
      </c>
      <c r="G3716" s="25">
        <f t="shared" si="697"/>
        <v>0.75392948778865343</v>
      </c>
      <c r="H3716" s="25">
        <f t="shared" si="704"/>
        <v>0.99623085886831275</v>
      </c>
      <c r="I3716" s="4">
        <f t="shared" si="698"/>
        <v>9954.5199907433143</v>
      </c>
      <c r="J3716" s="25">
        <f t="shared" si="705"/>
        <v>13481.755958218415</v>
      </c>
      <c r="K3716" s="15">
        <f t="shared" si="699"/>
        <v>13430.941317308925</v>
      </c>
      <c r="L3716" s="36">
        <f t="shared" si="700"/>
        <v>-3513.9413173089251</v>
      </c>
      <c r="M3716" s="36">
        <f t="shared" si="701"/>
        <v>3513.9413173089251</v>
      </c>
      <c r="N3716" s="36">
        <f t="shared" si="702"/>
        <v>0.35433511317020522</v>
      </c>
      <c r="O3716" s="36">
        <f t="shared" si="703"/>
        <v>12347783.581490785</v>
      </c>
      <c r="P3716" s="35">
        <f t="shared" si="706"/>
        <v>12347783.581490785</v>
      </c>
    </row>
    <row r="3717" spans="1:16" x14ac:dyDescent="0.4">
      <c r="A3717" s="1">
        <v>3716</v>
      </c>
      <c r="B3717" s="21">
        <v>43529</v>
      </c>
      <c r="C3717" s="43">
        <v>4</v>
      </c>
      <c r="D3717" s="23">
        <v>10357</v>
      </c>
      <c r="E3717" s="25">
        <f t="shared" ref="E3717:E3780" si="707">AVERAGE(D3715:D3718)</f>
        <v>12796.25</v>
      </c>
      <c r="F3717" s="25">
        <f t="shared" ref="F3717:F3780" si="708">AVERAGE(E3717:E3718)</f>
        <v>12115.625</v>
      </c>
      <c r="G3717" s="25">
        <f t="shared" si="697"/>
        <v>0.85484653082280115</v>
      </c>
      <c r="H3717" s="25">
        <f t="shared" si="704"/>
        <v>1.0011677938160828</v>
      </c>
      <c r="I3717" s="4">
        <f t="shared" si="698"/>
        <v>10344.919267251827</v>
      </c>
      <c r="J3717" s="25">
        <f t="shared" si="705"/>
        <v>13482.072378245335</v>
      </c>
      <c r="K3717" s="15">
        <f t="shared" si="699"/>
        <v>13497.816658996631</v>
      </c>
      <c r="L3717" s="36">
        <f t="shared" si="700"/>
        <v>-3140.8166589966313</v>
      </c>
      <c r="M3717" s="36">
        <f t="shared" si="701"/>
        <v>3140.8166589966313</v>
      </c>
      <c r="N3717" s="36">
        <f t="shared" si="702"/>
        <v>0.30325544646100522</v>
      </c>
      <c r="O3717" s="36">
        <f t="shared" si="703"/>
        <v>9864729.2854307611</v>
      </c>
      <c r="P3717" s="35">
        <f t="shared" si="706"/>
        <v>9864729.2854307611</v>
      </c>
    </row>
    <row r="3718" spans="1:16" x14ac:dyDescent="0.4">
      <c r="A3718" s="1">
        <v>3717</v>
      </c>
      <c r="B3718" s="21">
        <v>43530</v>
      </c>
      <c r="C3718" s="43">
        <v>1</v>
      </c>
      <c r="D3718" s="23">
        <v>14445</v>
      </c>
      <c r="E3718" s="25">
        <f t="shared" si="707"/>
        <v>11435</v>
      </c>
      <c r="F3718" s="25">
        <f t="shared" si="708"/>
        <v>11772</v>
      </c>
      <c r="G3718" s="25">
        <f t="shared" si="697"/>
        <v>1.2270642201834863</v>
      </c>
      <c r="H3718" s="25">
        <f t="shared" si="704"/>
        <v>1.0029760598604931</v>
      </c>
      <c r="I3718" s="4">
        <f t="shared" si="698"/>
        <v>14402.138374079634</v>
      </c>
      <c r="J3718" s="25">
        <f t="shared" si="705"/>
        <v>13482.388798272257</v>
      </c>
      <c r="K3718" s="15">
        <f t="shared" si="699"/>
        <v>13522.513194398358</v>
      </c>
      <c r="L3718" s="36">
        <f t="shared" si="700"/>
        <v>922.48680560164212</v>
      </c>
      <c r="M3718" s="36">
        <f t="shared" si="701"/>
        <v>922.48680560164212</v>
      </c>
      <c r="N3718" s="36">
        <f t="shared" si="702"/>
        <v>6.3862014925693461E-2</v>
      </c>
      <c r="O3718" s="36">
        <f t="shared" si="703"/>
        <v>850981.90650912188</v>
      </c>
      <c r="P3718" s="35">
        <f t="shared" si="706"/>
        <v>850981.90650912188</v>
      </c>
    </row>
    <row r="3719" spans="1:16" x14ac:dyDescent="0.4">
      <c r="A3719" s="1">
        <v>3718</v>
      </c>
      <c r="B3719" s="21">
        <v>43531</v>
      </c>
      <c r="C3719" s="43">
        <v>2</v>
      </c>
      <c r="D3719" s="23">
        <v>11021</v>
      </c>
      <c r="E3719" s="25">
        <f t="shared" si="707"/>
        <v>12109</v>
      </c>
      <c r="F3719" s="25">
        <f t="shared" si="708"/>
        <v>12701</v>
      </c>
      <c r="G3719" s="25">
        <f t="shared" si="697"/>
        <v>0.86772695063380834</v>
      </c>
      <c r="H3719" s="25">
        <f t="shared" si="704"/>
        <v>0.99962528745511148</v>
      </c>
      <c r="I3719" s="4">
        <f t="shared" si="698"/>
        <v>11025.131254990287</v>
      </c>
      <c r="J3719" s="25">
        <f t="shared" si="705"/>
        <v>13482.705218299177</v>
      </c>
      <c r="K3719" s="15">
        <f t="shared" si="699"/>
        <v>13477.653079514846</v>
      </c>
      <c r="L3719" s="36">
        <f t="shared" si="700"/>
        <v>-2456.6530795148465</v>
      </c>
      <c r="M3719" s="36">
        <f t="shared" si="701"/>
        <v>2456.6530795148465</v>
      </c>
      <c r="N3719" s="36">
        <f t="shared" si="702"/>
        <v>0.22290654927092338</v>
      </c>
      <c r="O3719" s="36">
        <f t="shared" si="703"/>
        <v>6035144.3530897787</v>
      </c>
      <c r="P3719" s="35">
        <f t="shared" si="706"/>
        <v>6035144.3530897787</v>
      </c>
    </row>
    <row r="3720" spans="1:16" x14ac:dyDescent="0.4">
      <c r="A3720" s="1">
        <v>3719</v>
      </c>
      <c r="B3720" s="21">
        <v>43532</v>
      </c>
      <c r="C3720" s="43">
        <v>3</v>
      </c>
      <c r="D3720" s="23">
        <v>12613</v>
      </c>
      <c r="E3720" s="25">
        <f t="shared" si="707"/>
        <v>13293</v>
      </c>
      <c r="F3720" s="25">
        <f t="shared" si="708"/>
        <v>13190</v>
      </c>
      <c r="G3720" s="25">
        <f t="shared" si="697"/>
        <v>0.95625473843821074</v>
      </c>
      <c r="H3720" s="25">
        <f t="shared" si="704"/>
        <v>0.99623085886831275</v>
      </c>
      <c r="I3720" s="4">
        <f t="shared" si="698"/>
        <v>12660.720040662036</v>
      </c>
      <c r="J3720" s="25">
        <f t="shared" si="705"/>
        <v>13483.021638326098</v>
      </c>
      <c r="K3720" s="15">
        <f t="shared" si="699"/>
        <v>13432.202226889654</v>
      </c>
      <c r="L3720" s="36">
        <f t="shared" si="700"/>
        <v>-819.20222688965441</v>
      </c>
      <c r="M3720" s="36">
        <f t="shared" si="701"/>
        <v>819.20222688965441</v>
      </c>
      <c r="N3720" s="36">
        <f t="shared" si="702"/>
        <v>6.4949038840058232E-2</v>
      </c>
      <c r="O3720" s="36">
        <f t="shared" si="703"/>
        <v>671092.28854096879</v>
      </c>
      <c r="P3720" s="35">
        <f t="shared" si="706"/>
        <v>671092.28854096879</v>
      </c>
    </row>
    <row r="3721" spans="1:16" x14ac:dyDescent="0.4">
      <c r="A3721" s="1">
        <v>3720</v>
      </c>
      <c r="B3721" s="21">
        <v>43533</v>
      </c>
      <c r="C3721" s="43">
        <v>4</v>
      </c>
      <c r="D3721" s="23">
        <v>15093</v>
      </c>
      <c r="E3721" s="25">
        <f t="shared" si="707"/>
        <v>13087</v>
      </c>
      <c r="F3721" s="25">
        <f t="shared" si="708"/>
        <v>13084.25</v>
      </c>
      <c r="G3721" s="25">
        <f t="shared" si="697"/>
        <v>1.1535242753692416</v>
      </c>
      <c r="H3721" s="25">
        <f t="shared" si="704"/>
        <v>1.0011677938160828</v>
      </c>
      <c r="I3721" s="4">
        <f t="shared" si="698"/>
        <v>15075.395046889238</v>
      </c>
      <c r="J3721" s="25">
        <f t="shared" si="705"/>
        <v>13483.33805835302</v>
      </c>
      <c r="K3721" s="15">
        <f t="shared" si="699"/>
        <v>13499.083817157718</v>
      </c>
      <c r="L3721" s="36">
        <f t="shared" si="700"/>
        <v>1593.9161828422821</v>
      </c>
      <c r="M3721" s="36">
        <f t="shared" si="701"/>
        <v>1593.9161828422821</v>
      </c>
      <c r="N3721" s="36">
        <f t="shared" si="702"/>
        <v>0.10560631967417226</v>
      </c>
      <c r="O3721" s="36">
        <f t="shared" si="703"/>
        <v>2540568.7979265111</v>
      </c>
      <c r="P3721" s="35">
        <f t="shared" si="706"/>
        <v>2540568.7979265111</v>
      </c>
    </row>
    <row r="3722" spans="1:16" x14ac:dyDescent="0.4">
      <c r="A3722" s="1">
        <v>3721</v>
      </c>
      <c r="B3722" s="21">
        <v>43534</v>
      </c>
      <c r="C3722" s="43">
        <v>1</v>
      </c>
      <c r="D3722" s="23">
        <v>13621</v>
      </c>
      <c r="E3722" s="25">
        <f t="shared" si="707"/>
        <v>13081.5</v>
      </c>
      <c r="F3722" s="25">
        <f t="shared" si="708"/>
        <v>13014.25</v>
      </c>
      <c r="G3722" s="25">
        <f t="shared" si="697"/>
        <v>1.0466219720690781</v>
      </c>
      <c r="H3722" s="25">
        <f t="shared" si="704"/>
        <v>1.0029760598604931</v>
      </c>
      <c r="I3722" s="4">
        <f t="shared" si="698"/>
        <v>13580.583370947643</v>
      </c>
      <c r="J3722" s="25">
        <f t="shared" si="705"/>
        <v>13483.65447837994</v>
      </c>
      <c r="K3722" s="15">
        <f t="shared" si="699"/>
        <v>13523.782641245805</v>
      </c>
      <c r="L3722" s="36">
        <f t="shared" si="700"/>
        <v>97.21735875419472</v>
      </c>
      <c r="M3722" s="36">
        <f t="shared" si="701"/>
        <v>97.21735875419472</v>
      </c>
      <c r="N3722" s="36">
        <f t="shared" si="702"/>
        <v>7.1373143494746875E-3</v>
      </c>
      <c r="O3722" s="36">
        <f t="shared" si="703"/>
        <v>9451.2148431418009</v>
      </c>
      <c r="P3722" s="35">
        <f t="shared" si="706"/>
        <v>9451.2148431418009</v>
      </c>
    </row>
    <row r="3723" spans="1:16" x14ac:dyDescent="0.4">
      <c r="A3723" s="1">
        <v>3722</v>
      </c>
      <c r="B3723" s="21">
        <v>43535</v>
      </c>
      <c r="C3723" s="43">
        <v>2</v>
      </c>
      <c r="D3723" s="23">
        <v>10999</v>
      </c>
      <c r="E3723" s="25">
        <f t="shared" si="707"/>
        <v>12947</v>
      </c>
      <c r="F3723" s="25">
        <f t="shared" si="708"/>
        <v>12981.75</v>
      </c>
      <c r="G3723" s="25">
        <f t="shared" si="697"/>
        <v>0.84726635469023825</v>
      </c>
      <c r="H3723" s="25">
        <f t="shared" si="704"/>
        <v>0.99962528745511148</v>
      </c>
      <c r="I3723" s="4">
        <f t="shared" si="698"/>
        <v>11003.123008224133</v>
      </c>
      <c r="J3723" s="25">
        <f t="shared" si="705"/>
        <v>13483.97089840686</v>
      </c>
      <c r="K3723" s="15">
        <f t="shared" si="699"/>
        <v>13478.918285356316</v>
      </c>
      <c r="L3723" s="36">
        <f t="shared" si="700"/>
        <v>-2479.9182853563161</v>
      </c>
      <c r="M3723" s="36">
        <f t="shared" si="701"/>
        <v>2479.9182853563161</v>
      </c>
      <c r="N3723" s="36">
        <f t="shared" si="702"/>
        <v>0.22546761390638387</v>
      </c>
      <c r="O3723" s="36">
        <f t="shared" si="703"/>
        <v>6149994.7020446109</v>
      </c>
      <c r="P3723" s="35">
        <f t="shared" si="706"/>
        <v>6149994.7020446109</v>
      </c>
    </row>
    <row r="3724" spans="1:16" x14ac:dyDescent="0.4">
      <c r="A3724" s="1">
        <v>3723</v>
      </c>
      <c r="B3724" s="21">
        <v>43536</v>
      </c>
      <c r="C3724" s="43">
        <v>3</v>
      </c>
      <c r="D3724" s="23">
        <v>12075</v>
      </c>
      <c r="E3724" s="25">
        <f t="shared" si="707"/>
        <v>13016.5</v>
      </c>
      <c r="F3724" s="25">
        <f t="shared" si="708"/>
        <v>12998.75</v>
      </c>
      <c r="G3724" s="25">
        <f t="shared" si="697"/>
        <v>0.92893547456486203</v>
      </c>
      <c r="H3724" s="25">
        <f t="shared" si="704"/>
        <v>0.99623085886831275</v>
      </c>
      <c r="I3724" s="4">
        <f t="shared" si="698"/>
        <v>12120.684570759859</v>
      </c>
      <c r="J3724" s="25">
        <f t="shared" si="705"/>
        <v>13484.287318433782</v>
      </c>
      <c r="K3724" s="15">
        <f t="shared" si="699"/>
        <v>13433.463136470386</v>
      </c>
      <c r="L3724" s="36">
        <f t="shared" si="700"/>
        <v>-1358.4631364703855</v>
      </c>
      <c r="M3724" s="36">
        <f t="shared" si="701"/>
        <v>1358.4631364703855</v>
      </c>
      <c r="N3724" s="36">
        <f t="shared" si="702"/>
        <v>0.11250212310313752</v>
      </c>
      <c r="O3724" s="36">
        <f t="shared" si="703"/>
        <v>1845422.0931489572</v>
      </c>
      <c r="P3724" s="35">
        <f t="shared" si="706"/>
        <v>1845422.0931489572</v>
      </c>
    </row>
    <row r="3725" spans="1:16" x14ac:dyDescent="0.4">
      <c r="A3725" s="1">
        <v>3724</v>
      </c>
      <c r="B3725" s="21">
        <v>43537</v>
      </c>
      <c r="C3725" s="43">
        <v>4</v>
      </c>
      <c r="D3725" s="23">
        <v>15371</v>
      </c>
      <c r="E3725" s="25">
        <f t="shared" si="707"/>
        <v>12981</v>
      </c>
      <c r="F3725" s="25">
        <f t="shared" si="708"/>
        <v>13561</v>
      </c>
      <c r="G3725" s="25">
        <f t="shared" si="697"/>
        <v>1.133470982965858</v>
      </c>
      <c r="H3725" s="25">
        <f t="shared" si="704"/>
        <v>1.0011677938160828</v>
      </c>
      <c r="I3725" s="4">
        <f t="shared" si="698"/>
        <v>15353.070778886535</v>
      </c>
      <c r="J3725" s="25">
        <f t="shared" si="705"/>
        <v>13484.603738460703</v>
      </c>
      <c r="K3725" s="15">
        <f t="shared" si="699"/>
        <v>13500.350975318805</v>
      </c>
      <c r="L3725" s="36">
        <f t="shared" si="700"/>
        <v>1870.6490246811954</v>
      </c>
      <c r="M3725" s="36">
        <f t="shared" si="701"/>
        <v>1870.6490246811954</v>
      </c>
      <c r="N3725" s="36">
        <f t="shared" si="702"/>
        <v>0.12169989100781962</v>
      </c>
      <c r="O3725" s="36">
        <f t="shared" si="703"/>
        <v>3499327.7735407078</v>
      </c>
      <c r="P3725" s="35">
        <f t="shared" si="706"/>
        <v>3499327.7735407078</v>
      </c>
    </row>
    <row r="3726" spans="1:16" x14ac:dyDescent="0.4">
      <c r="A3726" s="1">
        <v>3725</v>
      </c>
      <c r="B3726" s="21">
        <v>43538</v>
      </c>
      <c r="C3726" s="43">
        <v>1</v>
      </c>
      <c r="D3726" s="23">
        <v>13479</v>
      </c>
      <c r="E3726" s="25">
        <f t="shared" si="707"/>
        <v>14141</v>
      </c>
      <c r="F3726" s="25">
        <f t="shared" si="708"/>
        <v>13971.25</v>
      </c>
      <c r="G3726" s="25">
        <f t="shared" si="697"/>
        <v>0.96476693209269038</v>
      </c>
      <c r="H3726" s="25">
        <f t="shared" si="704"/>
        <v>1.0029760598604931</v>
      </c>
      <c r="I3726" s="4">
        <f t="shared" si="698"/>
        <v>13439.004717495285</v>
      </c>
      <c r="J3726" s="25">
        <f t="shared" si="705"/>
        <v>13484.920158487625</v>
      </c>
      <c r="K3726" s="15">
        <f t="shared" si="699"/>
        <v>13525.052088093254</v>
      </c>
      <c r="L3726" s="36">
        <f t="shared" si="700"/>
        <v>-46.052088093254497</v>
      </c>
      <c r="M3726" s="36">
        <f t="shared" si="701"/>
        <v>46.052088093254497</v>
      </c>
      <c r="N3726" s="36">
        <f t="shared" si="702"/>
        <v>3.4165804654094885E-3</v>
      </c>
      <c r="O3726" s="36">
        <f t="shared" si="703"/>
        <v>2120.7948177488724</v>
      </c>
      <c r="P3726" s="35">
        <f t="shared" si="706"/>
        <v>2120.7948177488724</v>
      </c>
    </row>
    <row r="3727" spans="1:16" x14ac:dyDescent="0.4">
      <c r="A3727" s="1">
        <v>3726</v>
      </c>
      <c r="B3727" s="21">
        <v>43539</v>
      </c>
      <c r="C3727" s="43">
        <v>2</v>
      </c>
      <c r="D3727" s="23">
        <v>15639</v>
      </c>
      <c r="E3727" s="25">
        <f t="shared" si="707"/>
        <v>13801.5</v>
      </c>
      <c r="F3727" s="25">
        <f t="shared" si="708"/>
        <v>13390.375</v>
      </c>
      <c r="G3727" s="25">
        <f t="shared" si="697"/>
        <v>1.167928456073859</v>
      </c>
      <c r="H3727" s="25">
        <f t="shared" si="704"/>
        <v>0.99962528745511148</v>
      </c>
      <c r="I3727" s="4">
        <f t="shared" si="698"/>
        <v>15644.862326176672</v>
      </c>
      <c r="J3727" s="25">
        <f t="shared" si="705"/>
        <v>13485.236578514545</v>
      </c>
      <c r="K3727" s="15">
        <f t="shared" si="699"/>
        <v>13480.183491197786</v>
      </c>
      <c r="L3727" s="36">
        <f t="shared" si="700"/>
        <v>2158.8165088022142</v>
      </c>
      <c r="M3727" s="36">
        <f t="shared" si="701"/>
        <v>2158.8165088022142</v>
      </c>
      <c r="N3727" s="36">
        <f t="shared" si="702"/>
        <v>0.13804057221064098</v>
      </c>
      <c r="O3727" s="36">
        <f t="shared" si="703"/>
        <v>4660488.7186769806</v>
      </c>
      <c r="P3727" s="35">
        <f t="shared" si="706"/>
        <v>4660488.7186769806</v>
      </c>
    </row>
    <row r="3728" spans="1:16" x14ac:dyDescent="0.4">
      <c r="A3728" s="1">
        <v>3727</v>
      </c>
      <c r="B3728" s="21">
        <v>43540</v>
      </c>
      <c r="C3728" s="43">
        <v>3</v>
      </c>
      <c r="D3728" s="23">
        <v>10717</v>
      </c>
      <c r="E3728" s="25">
        <f t="shared" si="707"/>
        <v>12979.25</v>
      </c>
      <c r="F3728" s="25">
        <f t="shared" si="708"/>
        <v>12888.625</v>
      </c>
      <c r="G3728" s="25">
        <f t="shared" si="697"/>
        <v>0.83150840372809354</v>
      </c>
      <c r="H3728" s="25">
        <f t="shared" si="704"/>
        <v>0.99623085886831275</v>
      </c>
      <c r="I3728" s="4">
        <f t="shared" si="698"/>
        <v>10757.546711787445</v>
      </c>
      <c r="J3728" s="25">
        <f t="shared" si="705"/>
        <v>13485.552998541465</v>
      </c>
      <c r="K3728" s="15">
        <f t="shared" si="699"/>
        <v>13434.724046051115</v>
      </c>
      <c r="L3728" s="36">
        <f t="shared" si="700"/>
        <v>-2717.7240460511148</v>
      </c>
      <c r="M3728" s="36">
        <f t="shared" si="701"/>
        <v>2717.7240460511148</v>
      </c>
      <c r="N3728" s="36">
        <f t="shared" si="702"/>
        <v>0.25359000149772465</v>
      </c>
      <c r="O3728" s="36">
        <f t="shared" si="703"/>
        <v>7386023.9904844416</v>
      </c>
      <c r="P3728" s="35">
        <f t="shared" si="706"/>
        <v>7386023.9904844416</v>
      </c>
    </row>
    <row r="3729" spans="1:16" x14ac:dyDescent="0.4">
      <c r="A3729" s="1">
        <v>3728</v>
      </c>
      <c r="B3729" s="21">
        <v>43541</v>
      </c>
      <c r="C3729" s="43">
        <v>4</v>
      </c>
      <c r="D3729" s="23">
        <v>12082</v>
      </c>
      <c r="E3729" s="25">
        <f t="shared" si="707"/>
        <v>12798</v>
      </c>
      <c r="F3729" s="25">
        <f t="shared" si="708"/>
        <v>12184.125</v>
      </c>
      <c r="G3729" s="25">
        <f t="shared" si="697"/>
        <v>0.99161819170436938</v>
      </c>
      <c r="H3729" s="25">
        <f t="shared" si="704"/>
        <v>1.0011677938160828</v>
      </c>
      <c r="I3729" s="4">
        <f t="shared" si="698"/>
        <v>12067.907172630741</v>
      </c>
      <c r="J3729" s="25">
        <f t="shared" si="705"/>
        <v>13485.869418568385</v>
      </c>
      <c r="K3729" s="15">
        <f t="shared" si="699"/>
        <v>13501.618133479889</v>
      </c>
      <c r="L3729" s="36">
        <f t="shared" si="700"/>
        <v>-1419.6181334798894</v>
      </c>
      <c r="M3729" s="36">
        <f t="shared" si="701"/>
        <v>1419.6181334798894</v>
      </c>
      <c r="N3729" s="36">
        <f t="shared" si="702"/>
        <v>0.117498603996018</v>
      </c>
      <c r="O3729" s="36">
        <f t="shared" si="703"/>
        <v>2015315.644904925</v>
      </c>
      <c r="P3729" s="35">
        <f t="shared" si="706"/>
        <v>2015315.644904925</v>
      </c>
    </row>
    <row r="3730" spans="1:16" x14ac:dyDescent="0.4">
      <c r="A3730" s="1">
        <v>3729</v>
      </c>
      <c r="B3730" s="21">
        <v>43542</v>
      </c>
      <c r="C3730" s="43">
        <v>1</v>
      </c>
      <c r="D3730" s="23">
        <v>12754</v>
      </c>
      <c r="E3730" s="25">
        <f t="shared" si="707"/>
        <v>11570.25</v>
      </c>
      <c r="F3730" s="25">
        <f t="shared" si="708"/>
        <v>11596.5</v>
      </c>
      <c r="G3730" s="25">
        <f t="shared" si="697"/>
        <v>1.099814599232527</v>
      </c>
      <c r="H3730" s="25">
        <f t="shared" si="704"/>
        <v>1.0029760598604931</v>
      </c>
      <c r="I3730" s="4">
        <f t="shared" si="698"/>
        <v>12716.155958671627</v>
      </c>
      <c r="J3730" s="25">
        <f t="shared" si="705"/>
        <v>13486.185838595307</v>
      </c>
      <c r="K3730" s="15">
        <f t="shared" si="699"/>
        <v>13526.321534940702</v>
      </c>
      <c r="L3730" s="36">
        <f t="shared" si="700"/>
        <v>-772.32153494070189</v>
      </c>
      <c r="M3730" s="36">
        <f t="shared" si="701"/>
        <v>772.32153494070189</v>
      </c>
      <c r="N3730" s="36">
        <f t="shared" si="702"/>
        <v>6.0555240312113998E-2</v>
      </c>
      <c r="O3730" s="36">
        <f t="shared" si="703"/>
        <v>596480.55333316186</v>
      </c>
      <c r="P3730" s="35">
        <f t="shared" si="706"/>
        <v>596480.55333316186</v>
      </c>
    </row>
    <row r="3731" spans="1:16" x14ac:dyDescent="0.4">
      <c r="A3731" s="1">
        <v>3730</v>
      </c>
      <c r="B3731" s="21">
        <v>43543</v>
      </c>
      <c r="C3731" s="43">
        <v>2</v>
      </c>
      <c r="D3731" s="23">
        <v>10728</v>
      </c>
      <c r="E3731" s="25">
        <f t="shared" si="707"/>
        <v>11622.75</v>
      </c>
      <c r="F3731" s="25">
        <f t="shared" si="708"/>
        <v>11605.5</v>
      </c>
      <c r="G3731" s="25">
        <f t="shared" si="697"/>
        <v>0.92438929817758819</v>
      </c>
      <c r="H3731" s="25">
        <f t="shared" si="704"/>
        <v>0.99962528745511148</v>
      </c>
      <c r="I3731" s="4">
        <f t="shared" si="698"/>
        <v>10732.021423059232</v>
      </c>
      <c r="J3731" s="25">
        <f t="shared" si="705"/>
        <v>13486.502258622228</v>
      </c>
      <c r="K3731" s="15">
        <f t="shared" si="699"/>
        <v>13481.448697039254</v>
      </c>
      <c r="L3731" s="36">
        <f t="shared" si="700"/>
        <v>-2753.4486970392536</v>
      </c>
      <c r="M3731" s="36">
        <f t="shared" si="701"/>
        <v>2753.4486970392536</v>
      </c>
      <c r="N3731" s="36">
        <f t="shared" si="702"/>
        <v>0.25666002023110118</v>
      </c>
      <c r="O3731" s="36">
        <f t="shared" si="703"/>
        <v>7581479.7272271635</v>
      </c>
      <c r="P3731" s="35">
        <f t="shared" si="706"/>
        <v>7581479.7272271635</v>
      </c>
    </row>
    <row r="3732" spans="1:16" x14ac:dyDescent="0.4">
      <c r="A3732" s="1">
        <v>3731</v>
      </c>
      <c r="B3732" s="21">
        <v>43544</v>
      </c>
      <c r="C3732" s="43">
        <v>3</v>
      </c>
      <c r="D3732" s="23">
        <v>10927</v>
      </c>
      <c r="E3732" s="25">
        <f t="shared" si="707"/>
        <v>11588.25</v>
      </c>
      <c r="F3732" s="25">
        <f t="shared" si="708"/>
        <v>11906.125</v>
      </c>
      <c r="G3732" s="25">
        <f t="shared" si="697"/>
        <v>0.91776291614610128</v>
      </c>
      <c r="H3732" s="25">
        <f t="shared" si="704"/>
        <v>0.99623085886831275</v>
      </c>
      <c r="I3732" s="4">
        <f t="shared" si="698"/>
        <v>10968.34122606153</v>
      </c>
      <c r="J3732" s="25">
        <f t="shared" si="705"/>
        <v>13486.81867864915</v>
      </c>
      <c r="K3732" s="15">
        <f t="shared" si="699"/>
        <v>13435.984955631846</v>
      </c>
      <c r="L3732" s="36">
        <f t="shared" si="700"/>
        <v>-2508.9849556318459</v>
      </c>
      <c r="M3732" s="36">
        <f t="shared" si="701"/>
        <v>2508.9849556318459</v>
      </c>
      <c r="N3732" s="36">
        <f t="shared" si="702"/>
        <v>0.22961333903467063</v>
      </c>
      <c r="O3732" s="36">
        <f t="shared" si="703"/>
        <v>6295005.5075869355</v>
      </c>
      <c r="P3732" s="35">
        <f t="shared" si="706"/>
        <v>6295005.5075869355</v>
      </c>
    </row>
    <row r="3733" spans="1:16" x14ac:dyDescent="0.4">
      <c r="A3733" s="1">
        <v>3732</v>
      </c>
      <c r="B3733" s="21">
        <v>43545</v>
      </c>
      <c r="C3733" s="43">
        <v>4</v>
      </c>
      <c r="D3733" s="23">
        <v>11944</v>
      </c>
      <c r="E3733" s="25">
        <f t="shared" si="707"/>
        <v>12224</v>
      </c>
      <c r="F3733" s="25">
        <f t="shared" si="708"/>
        <v>12742.75</v>
      </c>
      <c r="G3733" s="25">
        <f t="shared" si="697"/>
        <v>0.93731729807145236</v>
      </c>
      <c r="H3733" s="25">
        <f t="shared" si="704"/>
        <v>1.0011677938160828</v>
      </c>
      <c r="I3733" s="4">
        <f t="shared" si="698"/>
        <v>11930.068140200428</v>
      </c>
      <c r="J3733" s="25">
        <f t="shared" si="705"/>
        <v>13487.13509867607</v>
      </c>
      <c r="K3733" s="15">
        <f t="shared" si="699"/>
        <v>13502.885291640976</v>
      </c>
      <c r="L3733" s="36">
        <f t="shared" si="700"/>
        <v>-1558.885291640976</v>
      </c>
      <c r="M3733" s="36">
        <f t="shared" si="701"/>
        <v>1558.885291640976</v>
      </c>
      <c r="N3733" s="36">
        <f t="shared" si="702"/>
        <v>0.13051618315815272</v>
      </c>
      <c r="O3733" s="36">
        <f t="shared" si="703"/>
        <v>2430123.3524945709</v>
      </c>
      <c r="P3733" s="35">
        <f t="shared" si="706"/>
        <v>2430123.3524945709</v>
      </c>
    </row>
    <row r="3734" spans="1:16" x14ac:dyDescent="0.4">
      <c r="A3734" s="1">
        <v>3733</v>
      </c>
      <c r="B3734" s="21">
        <v>43546</v>
      </c>
      <c r="C3734" s="43">
        <v>1</v>
      </c>
      <c r="D3734" s="23">
        <v>15297</v>
      </c>
      <c r="E3734" s="25">
        <f t="shared" si="707"/>
        <v>13261.5</v>
      </c>
      <c r="F3734" s="25">
        <f t="shared" si="708"/>
        <v>13715.875</v>
      </c>
      <c r="G3734" s="25">
        <f t="shared" si="697"/>
        <v>1.1152770056595005</v>
      </c>
      <c r="H3734" s="25">
        <f t="shared" si="704"/>
        <v>1.0029760598604931</v>
      </c>
      <c r="I3734" s="4">
        <f t="shared" si="698"/>
        <v>15251.610294793782</v>
      </c>
      <c r="J3734" s="25">
        <f t="shared" si="705"/>
        <v>13487.45151870299</v>
      </c>
      <c r="K3734" s="15">
        <f t="shared" si="699"/>
        <v>13527.590981788149</v>
      </c>
      <c r="L3734" s="36">
        <f t="shared" si="700"/>
        <v>1769.4090182118507</v>
      </c>
      <c r="M3734" s="36">
        <f t="shared" si="701"/>
        <v>1769.4090182118507</v>
      </c>
      <c r="N3734" s="36">
        <f t="shared" si="702"/>
        <v>0.11567032870574954</v>
      </c>
      <c r="O3734" s="36">
        <f t="shared" si="703"/>
        <v>3130808.2737294254</v>
      </c>
      <c r="P3734" s="35">
        <f t="shared" si="706"/>
        <v>3130808.2737294254</v>
      </c>
    </row>
    <row r="3735" spans="1:16" x14ac:dyDescent="0.4">
      <c r="A3735" s="1">
        <v>3734</v>
      </c>
      <c r="B3735" s="21">
        <v>43547</v>
      </c>
      <c r="C3735" s="43">
        <v>2</v>
      </c>
      <c r="D3735" s="23">
        <v>14878</v>
      </c>
      <c r="E3735" s="25">
        <f t="shared" si="707"/>
        <v>14170.25</v>
      </c>
      <c r="F3735" s="25">
        <f t="shared" si="708"/>
        <v>14288.25</v>
      </c>
      <c r="G3735" s="25">
        <f t="shared" si="697"/>
        <v>1.0412751736566759</v>
      </c>
      <c r="H3735" s="25">
        <f t="shared" si="704"/>
        <v>0.99962528745511148</v>
      </c>
      <c r="I3735" s="4">
        <f t="shared" si="698"/>
        <v>14883.577063038336</v>
      </c>
      <c r="J3735" s="25">
        <f t="shared" si="705"/>
        <v>13487.767938729912</v>
      </c>
      <c r="K3735" s="15">
        <f t="shared" si="699"/>
        <v>13482.713902880725</v>
      </c>
      <c r="L3735" s="36">
        <f t="shared" si="700"/>
        <v>1395.2860971192749</v>
      </c>
      <c r="M3735" s="36">
        <f t="shared" si="701"/>
        <v>1395.2860971192749</v>
      </c>
      <c r="N3735" s="36">
        <f t="shared" si="702"/>
        <v>9.3781832041892388E-2</v>
      </c>
      <c r="O3735" s="36">
        <f t="shared" si="703"/>
        <v>1946823.2928143388</v>
      </c>
      <c r="P3735" s="35">
        <f t="shared" si="706"/>
        <v>1946823.2928143388</v>
      </c>
    </row>
    <row r="3736" spans="1:16" x14ac:dyDescent="0.4">
      <c r="A3736" s="1">
        <v>3735</v>
      </c>
      <c r="B3736" s="21">
        <v>43548</v>
      </c>
      <c r="C3736" s="43">
        <v>3</v>
      </c>
      <c r="D3736" s="23">
        <v>14562</v>
      </c>
      <c r="E3736" s="25">
        <f t="shared" si="707"/>
        <v>14406.25</v>
      </c>
      <c r="F3736" s="25">
        <f t="shared" si="708"/>
        <v>13876.5</v>
      </c>
      <c r="G3736" s="25">
        <f t="shared" si="697"/>
        <v>1.0494000648578532</v>
      </c>
      <c r="H3736" s="25">
        <f t="shared" si="704"/>
        <v>0.99623085886831275</v>
      </c>
      <c r="I3736" s="4">
        <f t="shared" si="698"/>
        <v>14617.093889805801</v>
      </c>
      <c r="J3736" s="25">
        <f t="shared" si="705"/>
        <v>13488.084358756832</v>
      </c>
      <c r="K3736" s="15">
        <f t="shared" si="699"/>
        <v>13437.245865212575</v>
      </c>
      <c r="L3736" s="36">
        <f t="shared" si="700"/>
        <v>1124.7541347874248</v>
      </c>
      <c r="M3736" s="36">
        <f t="shared" si="701"/>
        <v>1124.7541347874248</v>
      </c>
      <c r="N3736" s="36">
        <f t="shared" si="702"/>
        <v>7.723898741844698E-2</v>
      </c>
      <c r="O3736" s="36">
        <f t="shared" si="703"/>
        <v>1265071.8637214086</v>
      </c>
      <c r="P3736" s="35">
        <f t="shared" si="706"/>
        <v>1265071.8637214086</v>
      </c>
    </row>
    <row r="3737" spans="1:16" x14ac:dyDescent="0.4">
      <c r="A3737" s="1">
        <v>3736</v>
      </c>
      <c r="B3737" s="21">
        <v>43549</v>
      </c>
      <c r="C3737" s="43">
        <v>4</v>
      </c>
      <c r="D3737" s="23">
        <v>12888</v>
      </c>
      <c r="E3737" s="25">
        <f t="shared" si="707"/>
        <v>13346.75</v>
      </c>
      <c r="F3737" s="25">
        <f t="shared" si="708"/>
        <v>13211.5</v>
      </c>
      <c r="G3737" s="25">
        <f t="shared" si="697"/>
        <v>0.97551375695416875</v>
      </c>
      <c r="H3737" s="25">
        <f t="shared" si="704"/>
        <v>1.0011677938160828</v>
      </c>
      <c r="I3737" s="4">
        <f t="shared" si="698"/>
        <v>12872.967028709236</v>
      </c>
      <c r="J3737" s="25">
        <f t="shared" si="705"/>
        <v>13488.400778783753</v>
      </c>
      <c r="K3737" s="15">
        <f t="shared" si="699"/>
        <v>13504.152449802063</v>
      </c>
      <c r="L3737" s="36">
        <f t="shared" si="700"/>
        <v>-616.15244980206262</v>
      </c>
      <c r="M3737" s="36">
        <f t="shared" si="701"/>
        <v>616.15244980206262</v>
      </c>
      <c r="N3737" s="36">
        <f t="shared" si="702"/>
        <v>4.7808228569371711E-2</v>
      </c>
      <c r="O3737" s="36">
        <f t="shared" si="703"/>
        <v>379643.84139708331</v>
      </c>
      <c r="P3737" s="35">
        <f t="shared" si="706"/>
        <v>379643.84139708331</v>
      </c>
    </row>
    <row r="3738" spans="1:16" x14ac:dyDescent="0.4">
      <c r="A3738" s="1">
        <v>3737</v>
      </c>
      <c r="B3738" s="21">
        <v>43550</v>
      </c>
      <c r="C3738" s="43">
        <v>1</v>
      </c>
      <c r="D3738" s="23">
        <v>11059</v>
      </c>
      <c r="E3738" s="25">
        <f t="shared" si="707"/>
        <v>13076.25</v>
      </c>
      <c r="F3738" s="25">
        <f t="shared" si="708"/>
        <v>12661.875</v>
      </c>
      <c r="G3738" s="25">
        <f t="shared" si="697"/>
        <v>0.87340934893133915</v>
      </c>
      <c r="H3738" s="25">
        <f t="shared" si="704"/>
        <v>1.0029760598604931</v>
      </c>
      <c r="I3738" s="4">
        <f t="shared" si="698"/>
        <v>11026.185412180455</v>
      </c>
      <c r="J3738" s="25">
        <f t="shared" si="705"/>
        <v>13488.717198810675</v>
      </c>
      <c r="K3738" s="15">
        <f t="shared" si="699"/>
        <v>13528.860428635599</v>
      </c>
      <c r="L3738" s="36">
        <f t="shared" si="700"/>
        <v>-2469.8604286355985</v>
      </c>
      <c r="M3738" s="36">
        <f t="shared" si="701"/>
        <v>2469.8604286355985</v>
      </c>
      <c r="N3738" s="36">
        <f t="shared" si="702"/>
        <v>0.22333487916046646</v>
      </c>
      <c r="O3738" s="36">
        <f t="shared" si="703"/>
        <v>6100210.5369400224</v>
      </c>
      <c r="P3738" s="35">
        <f t="shared" si="706"/>
        <v>6100210.5369400224</v>
      </c>
    </row>
    <row r="3739" spans="1:16" x14ac:dyDescent="0.4">
      <c r="A3739" s="1">
        <v>3738</v>
      </c>
      <c r="B3739" s="21">
        <v>43551</v>
      </c>
      <c r="C3739" s="43">
        <v>2</v>
      </c>
      <c r="D3739" s="23">
        <v>13796</v>
      </c>
      <c r="E3739" s="25">
        <f t="shared" si="707"/>
        <v>12247.5</v>
      </c>
      <c r="F3739" s="25">
        <f t="shared" si="708"/>
        <v>12352.375</v>
      </c>
      <c r="G3739" s="25">
        <f t="shared" si="697"/>
        <v>1.1168702375049333</v>
      </c>
      <c r="H3739" s="25">
        <f t="shared" si="704"/>
        <v>0.99962528745511148</v>
      </c>
      <c r="I3739" s="4">
        <f t="shared" si="698"/>
        <v>13801.171472084749</v>
      </c>
      <c r="J3739" s="25">
        <f t="shared" si="705"/>
        <v>13489.033618837595</v>
      </c>
      <c r="K3739" s="15">
        <f t="shared" si="699"/>
        <v>13483.979108722193</v>
      </c>
      <c r="L3739" s="36">
        <f t="shared" si="700"/>
        <v>312.0208912778071</v>
      </c>
      <c r="M3739" s="36">
        <f t="shared" si="701"/>
        <v>312.0208912778071</v>
      </c>
      <c r="N3739" s="36">
        <f t="shared" si="702"/>
        <v>2.2616765096970651E-2</v>
      </c>
      <c r="O3739" s="36">
        <f t="shared" si="703"/>
        <v>97357.036593797122</v>
      </c>
      <c r="P3739" s="35">
        <f t="shared" si="706"/>
        <v>97357.036593797122</v>
      </c>
    </row>
    <row r="3740" spans="1:16" x14ac:dyDescent="0.4">
      <c r="A3740" s="1">
        <v>3739</v>
      </c>
      <c r="B3740" s="21">
        <v>43552</v>
      </c>
      <c r="C3740" s="43">
        <v>3</v>
      </c>
      <c r="D3740" s="23">
        <v>11247</v>
      </c>
      <c r="E3740" s="25">
        <f t="shared" si="707"/>
        <v>12457.25</v>
      </c>
      <c r="F3740" s="25">
        <f t="shared" si="708"/>
        <v>12550.875</v>
      </c>
      <c r="G3740" s="25">
        <f t="shared" si="697"/>
        <v>0.89611282081926558</v>
      </c>
      <c r="H3740" s="25">
        <f t="shared" si="704"/>
        <v>0.99623085886831275</v>
      </c>
      <c r="I3740" s="4">
        <f t="shared" si="698"/>
        <v>11289.551914479182</v>
      </c>
      <c r="J3740" s="25">
        <f t="shared" si="705"/>
        <v>13489.350038864515</v>
      </c>
      <c r="K3740" s="15">
        <f t="shared" si="699"/>
        <v>13438.506774793304</v>
      </c>
      <c r="L3740" s="36">
        <f t="shared" si="700"/>
        <v>-2191.5067747933044</v>
      </c>
      <c r="M3740" s="36">
        <f t="shared" si="701"/>
        <v>2191.5067747933044</v>
      </c>
      <c r="N3740" s="36">
        <f t="shared" si="702"/>
        <v>0.19485256288728589</v>
      </c>
      <c r="O3740" s="36">
        <f t="shared" si="703"/>
        <v>4802701.9439649507</v>
      </c>
      <c r="P3740" s="35">
        <f t="shared" si="706"/>
        <v>4802701.9439649507</v>
      </c>
    </row>
    <row r="3741" spans="1:16" x14ac:dyDescent="0.4">
      <c r="A3741" s="1">
        <v>3740</v>
      </c>
      <c r="B3741" s="21">
        <v>43553</v>
      </c>
      <c r="C3741" s="43">
        <v>4</v>
      </c>
      <c r="D3741" s="23">
        <v>13727</v>
      </c>
      <c r="E3741" s="25">
        <f t="shared" si="707"/>
        <v>12644.5</v>
      </c>
      <c r="F3741" s="25">
        <f t="shared" si="708"/>
        <v>12567.25</v>
      </c>
      <c r="G3741" s="25">
        <f t="shared" si="697"/>
        <v>1.0922835146909626</v>
      </c>
      <c r="H3741" s="25">
        <f t="shared" si="704"/>
        <v>1.0011677938160828</v>
      </c>
      <c r="I3741" s="4">
        <f t="shared" si="698"/>
        <v>13710.988392542806</v>
      </c>
      <c r="J3741" s="25">
        <f t="shared" si="705"/>
        <v>13489.666458891437</v>
      </c>
      <c r="K3741" s="15">
        <f t="shared" si="699"/>
        <v>13505.419607963149</v>
      </c>
      <c r="L3741" s="36">
        <f t="shared" si="700"/>
        <v>221.58039203685075</v>
      </c>
      <c r="M3741" s="36">
        <f t="shared" si="701"/>
        <v>221.58039203685075</v>
      </c>
      <c r="N3741" s="36">
        <f t="shared" si="702"/>
        <v>1.6141938663717544E-2</v>
      </c>
      <c r="O3741" s="36">
        <f t="shared" si="703"/>
        <v>49097.870135204474</v>
      </c>
      <c r="P3741" s="35">
        <f t="shared" si="706"/>
        <v>49097.870135204474</v>
      </c>
    </row>
    <row r="3742" spans="1:16" x14ac:dyDescent="0.4">
      <c r="A3742" s="1">
        <v>3741</v>
      </c>
      <c r="B3742" s="21">
        <v>43554</v>
      </c>
      <c r="C3742" s="43">
        <v>1</v>
      </c>
      <c r="D3742" s="23">
        <v>11808</v>
      </c>
      <c r="E3742" s="25">
        <f t="shared" si="707"/>
        <v>12490</v>
      </c>
      <c r="F3742" s="25">
        <f t="shared" si="708"/>
        <v>12768.625</v>
      </c>
      <c r="G3742" s="25">
        <f t="shared" si="697"/>
        <v>0.92476676227863219</v>
      </c>
      <c r="H3742" s="25">
        <f t="shared" si="704"/>
        <v>1.0029760598604931</v>
      </c>
      <c r="I3742" s="4">
        <f t="shared" si="698"/>
        <v>11772.962957503103</v>
      </c>
      <c r="J3742" s="25">
        <f t="shared" si="705"/>
        <v>13489.982878918358</v>
      </c>
      <c r="K3742" s="15">
        <f t="shared" si="699"/>
        <v>13530.129875483046</v>
      </c>
      <c r="L3742" s="36">
        <f t="shared" si="700"/>
        <v>-1722.1298754830459</v>
      </c>
      <c r="M3742" s="36">
        <f t="shared" si="701"/>
        <v>1722.1298754830459</v>
      </c>
      <c r="N3742" s="36">
        <f t="shared" si="702"/>
        <v>0.14584433227329319</v>
      </c>
      <c r="O3742" s="36">
        <f t="shared" si="703"/>
        <v>2965731.3080312512</v>
      </c>
      <c r="P3742" s="35">
        <f t="shared" si="706"/>
        <v>2965731.3080312512</v>
      </c>
    </row>
    <row r="3743" spans="1:16" x14ac:dyDescent="0.4">
      <c r="A3743" s="1">
        <v>3742</v>
      </c>
      <c r="B3743" s="21">
        <v>43555</v>
      </c>
      <c r="C3743" s="43">
        <v>2</v>
      </c>
      <c r="D3743" s="23">
        <v>13178</v>
      </c>
      <c r="E3743" s="25">
        <f t="shared" si="707"/>
        <v>13047.25</v>
      </c>
      <c r="F3743" s="25">
        <f t="shared" si="708"/>
        <v>12857.25</v>
      </c>
      <c r="G3743" s="25">
        <f t="shared" si="697"/>
        <v>1.0249470143304362</v>
      </c>
      <c r="H3743" s="25">
        <f t="shared" si="704"/>
        <v>0.99962528745511148</v>
      </c>
      <c r="I3743" s="4">
        <f t="shared" si="698"/>
        <v>13182.939812926414</v>
      </c>
      <c r="J3743" s="25">
        <f t="shared" si="705"/>
        <v>13490.29929894528</v>
      </c>
      <c r="K3743" s="15">
        <f t="shared" si="699"/>
        <v>13485.244314563664</v>
      </c>
      <c r="L3743" s="36">
        <f t="shared" si="700"/>
        <v>-307.24431456366437</v>
      </c>
      <c r="M3743" s="36">
        <f t="shared" si="701"/>
        <v>307.24431456366437</v>
      </c>
      <c r="N3743" s="36">
        <f t="shared" si="702"/>
        <v>2.331494267443196E-2</v>
      </c>
      <c r="O3743" s="36">
        <f t="shared" si="703"/>
        <v>94399.068831695942</v>
      </c>
      <c r="P3743" s="35">
        <f t="shared" si="706"/>
        <v>94399.068831695942</v>
      </c>
    </row>
    <row r="3744" spans="1:16" x14ac:dyDescent="0.4">
      <c r="A3744" s="1">
        <v>3743</v>
      </c>
      <c r="B3744" s="21">
        <v>43556</v>
      </c>
      <c r="C3744" s="43">
        <v>3</v>
      </c>
      <c r="D3744" s="23">
        <v>13476</v>
      </c>
      <c r="E3744" s="25">
        <f t="shared" si="707"/>
        <v>12667.25</v>
      </c>
      <c r="F3744" s="25">
        <f t="shared" si="708"/>
        <v>13027.625</v>
      </c>
      <c r="G3744" s="25">
        <f t="shared" si="697"/>
        <v>1.0344172479634623</v>
      </c>
      <c r="H3744" s="25">
        <f t="shared" si="704"/>
        <v>0.99623085886831275</v>
      </c>
      <c r="I3744" s="4">
        <f t="shared" si="698"/>
        <v>13526.985115988393</v>
      </c>
      <c r="J3744" s="25">
        <f t="shared" si="705"/>
        <v>13490.6157189722</v>
      </c>
      <c r="K3744" s="15">
        <f t="shared" si="699"/>
        <v>13439.767684374036</v>
      </c>
      <c r="L3744" s="36">
        <f t="shared" si="700"/>
        <v>36.232315625964475</v>
      </c>
      <c r="M3744" s="36">
        <f t="shared" si="701"/>
        <v>36.232315625964475</v>
      </c>
      <c r="N3744" s="36">
        <f t="shared" si="702"/>
        <v>2.6886550627756361E-3</v>
      </c>
      <c r="O3744" s="36">
        <f t="shared" si="703"/>
        <v>1312.7806956195095</v>
      </c>
      <c r="P3744" s="35">
        <f t="shared" si="706"/>
        <v>1312.7806956195095</v>
      </c>
    </row>
    <row r="3745" spans="1:16" x14ac:dyDescent="0.4">
      <c r="A3745" s="1">
        <v>3744</v>
      </c>
      <c r="B3745" s="21">
        <v>43557</v>
      </c>
      <c r="C3745" s="43">
        <v>4</v>
      </c>
      <c r="D3745" s="23">
        <v>12207</v>
      </c>
      <c r="E3745" s="25">
        <f t="shared" si="707"/>
        <v>13388</v>
      </c>
      <c r="F3745" s="25">
        <f t="shared" si="708"/>
        <v>13257.625</v>
      </c>
      <c r="G3745" s="25">
        <f t="shared" si="697"/>
        <v>0.92075315148829451</v>
      </c>
      <c r="H3745" s="25">
        <f t="shared" si="704"/>
        <v>1.0011677938160828</v>
      </c>
      <c r="I3745" s="4">
        <f t="shared" si="698"/>
        <v>12192.761368672691</v>
      </c>
      <c r="J3745" s="25">
        <f t="shared" si="705"/>
        <v>13490.93213899912</v>
      </c>
      <c r="K3745" s="15">
        <f t="shared" si="699"/>
        <v>13506.686766124236</v>
      </c>
      <c r="L3745" s="36">
        <f t="shared" si="700"/>
        <v>-1299.6867661242359</v>
      </c>
      <c r="M3745" s="36">
        <f t="shared" si="701"/>
        <v>1299.6867661242359</v>
      </c>
      <c r="N3745" s="36">
        <f t="shared" si="702"/>
        <v>0.10647061244566526</v>
      </c>
      <c r="O3745" s="36">
        <f t="shared" si="703"/>
        <v>1689185.6900384743</v>
      </c>
      <c r="P3745" s="35">
        <f t="shared" si="706"/>
        <v>1689185.6900384743</v>
      </c>
    </row>
    <row r="3746" spans="1:16" x14ac:dyDescent="0.4">
      <c r="A3746" s="1">
        <v>3745</v>
      </c>
      <c r="B3746" s="21">
        <v>43558</v>
      </c>
      <c r="C3746" s="43">
        <v>1</v>
      </c>
      <c r="D3746" s="23">
        <v>14691</v>
      </c>
      <c r="E3746" s="25">
        <f t="shared" si="707"/>
        <v>13127.25</v>
      </c>
      <c r="F3746" s="25">
        <f t="shared" si="708"/>
        <v>13335.375</v>
      </c>
      <c r="G3746" s="25">
        <f t="shared" si="697"/>
        <v>1.1016563088777032</v>
      </c>
      <c r="H3746" s="25">
        <f t="shared" si="704"/>
        <v>1.0029760598604931</v>
      </c>
      <c r="I3746" s="4">
        <f t="shared" si="698"/>
        <v>14647.408435694282</v>
      </c>
      <c r="J3746" s="25">
        <f t="shared" si="705"/>
        <v>13491.24855902604</v>
      </c>
      <c r="K3746" s="15">
        <f t="shared" si="699"/>
        <v>13531.399322330493</v>
      </c>
      <c r="L3746" s="36">
        <f t="shared" si="700"/>
        <v>1159.6006776695067</v>
      </c>
      <c r="M3746" s="36">
        <f t="shared" si="701"/>
        <v>1159.6006776695067</v>
      </c>
      <c r="N3746" s="36">
        <f t="shared" si="702"/>
        <v>7.8932726000238693E-2</v>
      </c>
      <c r="O3746" s="36">
        <f t="shared" si="703"/>
        <v>1344673.7316515793</v>
      </c>
      <c r="P3746" s="35">
        <f t="shared" si="706"/>
        <v>1344673.7316515793</v>
      </c>
    </row>
    <row r="3747" spans="1:16" x14ac:dyDescent="0.4">
      <c r="A3747" s="1">
        <v>3746</v>
      </c>
      <c r="B3747" s="21">
        <v>43559</v>
      </c>
      <c r="C3747" s="43">
        <v>2</v>
      </c>
      <c r="D3747" s="23">
        <v>12135</v>
      </c>
      <c r="E3747" s="25">
        <f t="shared" si="707"/>
        <v>13543.5</v>
      </c>
      <c r="F3747" s="25">
        <f t="shared" si="708"/>
        <v>13675.875</v>
      </c>
      <c r="G3747" s="25">
        <f t="shared" si="697"/>
        <v>0.88732896432586583</v>
      </c>
      <c r="H3747" s="25">
        <f t="shared" si="704"/>
        <v>0.99962528745511148</v>
      </c>
      <c r="I3747" s="4">
        <f t="shared" si="698"/>
        <v>12139.548841240099</v>
      </c>
      <c r="J3747" s="25">
        <f t="shared" si="705"/>
        <v>13491.564979052962</v>
      </c>
      <c r="K3747" s="15">
        <f t="shared" si="699"/>
        <v>13486.509520405132</v>
      </c>
      <c r="L3747" s="36">
        <f t="shared" si="700"/>
        <v>-1351.5095204051322</v>
      </c>
      <c r="M3747" s="36">
        <f t="shared" si="701"/>
        <v>1351.5095204051322</v>
      </c>
      <c r="N3747" s="36">
        <f t="shared" si="702"/>
        <v>0.11137284881789306</v>
      </c>
      <c r="O3747" s="36">
        <f t="shared" si="703"/>
        <v>1826577.9837457105</v>
      </c>
      <c r="P3747" s="35">
        <f t="shared" si="706"/>
        <v>1826577.9837457105</v>
      </c>
    </row>
    <row r="3748" spans="1:16" x14ac:dyDescent="0.4">
      <c r="A3748" s="1">
        <v>3747</v>
      </c>
      <c r="B3748" s="21">
        <v>43560</v>
      </c>
      <c r="C3748" s="43">
        <v>3</v>
      </c>
      <c r="D3748" s="23">
        <v>15141</v>
      </c>
      <c r="E3748" s="25">
        <f t="shared" si="707"/>
        <v>13808.25</v>
      </c>
      <c r="F3748" s="25">
        <f t="shared" si="708"/>
        <v>13503</v>
      </c>
      <c r="G3748" s="25">
        <f t="shared" si="697"/>
        <v>1.1213063763608087</v>
      </c>
      <c r="H3748" s="25">
        <f t="shared" si="704"/>
        <v>0.99623085886831275</v>
      </c>
      <c r="I3748" s="4">
        <f t="shared" si="698"/>
        <v>15198.284479161492</v>
      </c>
      <c r="J3748" s="25">
        <f t="shared" si="705"/>
        <v>13491.881399079883</v>
      </c>
      <c r="K3748" s="15">
        <f t="shared" si="699"/>
        <v>13441.028593954765</v>
      </c>
      <c r="L3748" s="36">
        <f t="shared" si="700"/>
        <v>1699.9714060452352</v>
      </c>
      <c r="M3748" s="36">
        <f t="shared" si="701"/>
        <v>1699.9714060452352</v>
      </c>
      <c r="N3748" s="36">
        <f t="shared" si="702"/>
        <v>0.11227603236544714</v>
      </c>
      <c r="O3748" s="36">
        <f t="shared" si="703"/>
        <v>2889902.7813714137</v>
      </c>
      <c r="P3748" s="35">
        <f t="shared" si="706"/>
        <v>2889902.7813714137</v>
      </c>
    </row>
    <row r="3749" spans="1:16" x14ac:dyDescent="0.4">
      <c r="A3749" s="1">
        <v>3748</v>
      </c>
      <c r="B3749" s="21">
        <v>43561</v>
      </c>
      <c r="C3749" s="43">
        <v>4</v>
      </c>
      <c r="D3749" s="23">
        <v>13266</v>
      </c>
      <c r="E3749" s="25">
        <f t="shared" si="707"/>
        <v>13197.75</v>
      </c>
      <c r="F3749" s="25">
        <f t="shared" si="708"/>
        <v>13286</v>
      </c>
      <c r="G3749" s="25">
        <f t="shared" si="697"/>
        <v>0.99849465602890264</v>
      </c>
      <c r="H3749" s="25">
        <f t="shared" si="704"/>
        <v>1.0011677938160828</v>
      </c>
      <c r="I3749" s="4">
        <f t="shared" si="698"/>
        <v>13250.526117540094</v>
      </c>
      <c r="J3749" s="25">
        <f t="shared" si="705"/>
        <v>13492.197819106805</v>
      </c>
      <c r="K3749" s="15">
        <f t="shared" si="699"/>
        <v>13507.953924285323</v>
      </c>
      <c r="L3749" s="36">
        <f t="shared" si="700"/>
        <v>-241.9539242853225</v>
      </c>
      <c r="M3749" s="36">
        <f t="shared" si="701"/>
        <v>241.9539242853225</v>
      </c>
      <c r="N3749" s="36">
        <f t="shared" si="702"/>
        <v>1.8238649501381161E-2</v>
      </c>
      <c r="O3749" s="36">
        <f t="shared" si="703"/>
        <v>58541.701477067574</v>
      </c>
      <c r="P3749" s="35">
        <f t="shared" si="706"/>
        <v>58541.701477067574</v>
      </c>
    </row>
    <row r="3750" spans="1:16" x14ac:dyDescent="0.4">
      <c r="A3750" s="1">
        <v>3749</v>
      </c>
      <c r="B3750" s="21">
        <v>43562</v>
      </c>
      <c r="C3750" s="43">
        <v>1</v>
      </c>
      <c r="D3750" s="23">
        <v>12249</v>
      </c>
      <c r="E3750" s="25">
        <f t="shared" si="707"/>
        <v>13374.25</v>
      </c>
      <c r="F3750" s="25">
        <f t="shared" si="708"/>
        <v>12986.875</v>
      </c>
      <c r="G3750" s="25">
        <f t="shared" si="697"/>
        <v>0.94318302131960152</v>
      </c>
      <c r="H3750" s="25">
        <f t="shared" si="704"/>
        <v>1.0029760598604931</v>
      </c>
      <c r="I3750" s="4">
        <f t="shared" si="698"/>
        <v>12212.654409422044</v>
      </c>
      <c r="J3750" s="25">
        <f t="shared" si="705"/>
        <v>13492.514239133725</v>
      </c>
      <c r="K3750" s="15">
        <f t="shared" si="699"/>
        <v>13532.668769177943</v>
      </c>
      <c r="L3750" s="36">
        <f t="shared" si="700"/>
        <v>-1283.6687691779425</v>
      </c>
      <c r="M3750" s="36">
        <f t="shared" si="701"/>
        <v>1283.6687691779425</v>
      </c>
      <c r="N3750" s="36">
        <f t="shared" si="702"/>
        <v>0.10479784220572638</v>
      </c>
      <c r="O3750" s="36">
        <f t="shared" si="703"/>
        <v>1647805.5089628138</v>
      </c>
      <c r="P3750" s="35">
        <f t="shared" si="706"/>
        <v>1647805.5089628138</v>
      </c>
    </row>
    <row r="3751" spans="1:16" x14ac:dyDescent="0.4">
      <c r="A3751" s="1">
        <v>3750</v>
      </c>
      <c r="B3751" s="21">
        <v>43563</v>
      </c>
      <c r="C3751" s="43">
        <v>2</v>
      </c>
      <c r="D3751" s="23">
        <v>12841</v>
      </c>
      <c r="E3751" s="25">
        <f t="shared" si="707"/>
        <v>12599.5</v>
      </c>
      <c r="F3751" s="25">
        <f t="shared" si="708"/>
        <v>12581.625</v>
      </c>
      <c r="G3751" s="25">
        <f t="shared" si="697"/>
        <v>1.0206153815584236</v>
      </c>
      <c r="H3751" s="25">
        <f t="shared" si="704"/>
        <v>0.99962528745511148</v>
      </c>
      <c r="I3751" s="4">
        <f t="shared" si="698"/>
        <v>12845.81348746305</v>
      </c>
      <c r="J3751" s="25">
        <f t="shared" si="705"/>
        <v>13492.830659160645</v>
      </c>
      <c r="K3751" s="15">
        <f t="shared" si="699"/>
        <v>13487.774726246602</v>
      </c>
      <c r="L3751" s="36">
        <f t="shared" si="700"/>
        <v>-646.77472624660186</v>
      </c>
      <c r="M3751" s="36">
        <f t="shared" si="701"/>
        <v>646.77472624660186</v>
      </c>
      <c r="N3751" s="36">
        <f t="shared" si="702"/>
        <v>5.036794067803145E-2</v>
      </c>
      <c r="O3751" s="36">
        <f t="shared" si="703"/>
        <v>418317.54651136679</v>
      </c>
      <c r="P3751" s="35">
        <f t="shared" si="706"/>
        <v>418317.54651136679</v>
      </c>
    </row>
    <row r="3752" spans="1:16" x14ac:dyDescent="0.4">
      <c r="A3752" s="1">
        <v>3751</v>
      </c>
      <c r="B3752" s="21">
        <v>43564</v>
      </c>
      <c r="C3752" s="43">
        <v>3</v>
      </c>
      <c r="D3752" s="23">
        <v>12042</v>
      </c>
      <c r="E3752" s="25">
        <f t="shared" si="707"/>
        <v>12563.75</v>
      </c>
      <c r="F3752" s="25">
        <f t="shared" si="708"/>
        <v>12540.125</v>
      </c>
      <c r="G3752" s="25">
        <f t="shared" si="697"/>
        <v>0.96027750919548249</v>
      </c>
      <c r="H3752" s="25">
        <f t="shared" si="704"/>
        <v>0.99623085886831275</v>
      </c>
      <c r="I3752" s="4">
        <f t="shared" si="698"/>
        <v>12087.559718516788</v>
      </c>
      <c r="J3752" s="25">
        <f t="shared" si="705"/>
        <v>13493.147079187567</v>
      </c>
      <c r="K3752" s="15">
        <f t="shared" si="699"/>
        <v>13442.289503535496</v>
      </c>
      <c r="L3752" s="36">
        <f t="shared" si="700"/>
        <v>-1400.2895035354959</v>
      </c>
      <c r="M3752" s="36">
        <f t="shared" si="701"/>
        <v>1400.2895035354959</v>
      </c>
      <c r="N3752" s="36">
        <f t="shared" si="702"/>
        <v>0.11628379866596046</v>
      </c>
      <c r="O3752" s="36">
        <f t="shared" si="703"/>
        <v>1960810.6937116855</v>
      </c>
      <c r="P3752" s="35">
        <f t="shared" si="706"/>
        <v>1960810.6937116855</v>
      </c>
    </row>
    <row r="3753" spans="1:16" x14ac:dyDescent="0.4">
      <c r="A3753" s="1">
        <v>3752</v>
      </c>
      <c r="B3753" s="21">
        <v>43565</v>
      </c>
      <c r="C3753" s="43">
        <v>4</v>
      </c>
      <c r="D3753" s="23">
        <v>13123</v>
      </c>
      <c r="E3753" s="25">
        <f t="shared" si="707"/>
        <v>12516.5</v>
      </c>
      <c r="F3753" s="25">
        <f t="shared" si="708"/>
        <v>12845</v>
      </c>
      <c r="G3753" s="25">
        <f t="shared" si="697"/>
        <v>1.0216426625145971</v>
      </c>
      <c r="H3753" s="25">
        <f t="shared" si="704"/>
        <v>1.0011677938160828</v>
      </c>
      <c r="I3753" s="4">
        <f t="shared" si="698"/>
        <v>13107.692917268103</v>
      </c>
      <c r="J3753" s="25">
        <f t="shared" si="705"/>
        <v>13493.463499214487</v>
      </c>
      <c r="K3753" s="15">
        <f t="shared" si="699"/>
        <v>13509.221082446409</v>
      </c>
      <c r="L3753" s="36">
        <f t="shared" si="700"/>
        <v>-386.22108244640913</v>
      </c>
      <c r="M3753" s="36">
        <f t="shared" si="701"/>
        <v>386.22108244640913</v>
      </c>
      <c r="N3753" s="36">
        <f t="shared" si="702"/>
        <v>2.9430852887785502E-2</v>
      </c>
      <c r="O3753" s="36">
        <f t="shared" si="703"/>
        <v>149166.72452607597</v>
      </c>
      <c r="P3753" s="35">
        <f t="shared" si="706"/>
        <v>149166.72452607597</v>
      </c>
    </row>
    <row r="3754" spans="1:16" x14ac:dyDescent="0.4">
      <c r="A3754" s="1">
        <v>3753</v>
      </c>
      <c r="B3754" s="21">
        <v>43566</v>
      </c>
      <c r="C3754" s="43">
        <v>1</v>
      </c>
      <c r="D3754" s="23">
        <v>12060</v>
      </c>
      <c r="E3754" s="25">
        <f t="shared" si="707"/>
        <v>13173.5</v>
      </c>
      <c r="F3754" s="25">
        <f t="shared" si="708"/>
        <v>13622.375</v>
      </c>
      <c r="G3754" s="25">
        <f t="shared" si="697"/>
        <v>0.88530817863992151</v>
      </c>
      <c r="H3754" s="25">
        <f t="shared" si="704"/>
        <v>1.0029760598604931</v>
      </c>
      <c r="I3754" s="4">
        <f t="shared" si="698"/>
        <v>12024.215215742499</v>
      </c>
      <c r="J3754" s="25">
        <f t="shared" si="705"/>
        <v>13493.779919241408</v>
      </c>
      <c r="K3754" s="15">
        <f t="shared" si="699"/>
        <v>13533.93821602539</v>
      </c>
      <c r="L3754" s="36">
        <f t="shared" si="700"/>
        <v>-1473.9382160253899</v>
      </c>
      <c r="M3754" s="36">
        <f t="shared" si="701"/>
        <v>1473.9382160253899</v>
      </c>
      <c r="N3754" s="36">
        <f t="shared" si="702"/>
        <v>0.1222170991729179</v>
      </c>
      <c r="O3754" s="36">
        <f t="shared" si="703"/>
        <v>2172493.8646601089</v>
      </c>
      <c r="P3754" s="35">
        <f t="shared" si="706"/>
        <v>2172493.8646601089</v>
      </c>
    </row>
    <row r="3755" spans="1:16" x14ac:dyDescent="0.4">
      <c r="A3755" s="1">
        <v>3754</v>
      </c>
      <c r="B3755" s="21">
        <v>43567</v>
      </c>
      <c r="C3755" s="43">
        <v>2</v>
      </c>
      <c r="D3755" s="23">
        <v>15469</v>
      </c>
      <c r="E3755" s="25">
        <f t="shared" si="707"/>
        <v>14071.25</v>
      </c>
      <c r="F3755" s="25">
        <f t="shared" si="708"/>
        <v>14377.375</v>
      </c>
      <c r="G3755" s="25">
        <f t="shared" si="697"/>
        <v>1.075926586042306</v>
      </c>
      <c r="H3755" s="25">
        <f t="shared" si="704"/>
        <v>0.99962528745511148</v>
      </c>
      <c r="I3755" s="4">
        <f t="shared" si="698"/>
        <v>15474.798601165479</v>
      </c>
      <c r="J3755" s="25">
        <f t="shared" si="705"/>
        <v>13494.09633926833</v>
      </c>
      <c r="K3755" s="15">
        <f t="shared" si="699"/>
        <v>13489.039932088072</v>
      </c>
      <c r="L3755" s="36">
        <f t="shared" si="700"/>
        <v>1979.9600679119285</v>
      </c>
      <c r="M3755" s="36">
        <f t="shared" si="701"/>
        <v>1979.9600679119285</v>
      </c>
      <c r="N3755" s="36">
        <f t="shared" si="702"/>
        <v>0.12799534991996434</v>
      </c>
      <c r="O3755" s="36">
        <f t="shared" si="703"/>
        <v>3920241.8705258085</v>
      </c>
      <c r="P3755" s="35">
        <f t="shared" si="706"/>
        <v>3920241.8705258085</v>
      </c>
    </row>
    <row r="3756" spans="1:16" x14ac:dyDescent="0.4">
      <c r="A3756" s="1">
        <v>3755</v>
      </c>
      <c r="B3756" s="21">
        <v>43568</v>
      </c>
      <c r="C3756" s="43">
        <v>3</v>
      </c>
      <c r="D3756" s="23">
        <v>15633</v>
      </c>
      <c r="E3756" s="25">
        <f t="shared" si="707"/>
        <v>14683.5</v>
      </c>
      <c r="F3756" s="25">
        <f t="shared" si="708"/>
        <v>14933.5</v>
      </c>
      <c r="G3756" s="25">
        <f t="shared" si="697"/>
        <v>1.0468409950781798</v>
      </c>
      <c r="H3756" s="25">
        <f t="shared" si="704"/>
        <v>0.99623085886831275</v>
      </c>
      <c r="I3756" s="4">
        <f t="shared" si="698"/>
        <v>15692.145912603632</v>
      </c>
      <c r="J3756" s="25">
        <f t="shared" si="705"/>
        <v>13494.41275929525</v>
      </c>
      <c r="K3756" s="15">
        <f t="shared" si="699"/>
        <v>13443.550413116225</v>
      </c>
      <c r="L3756" s="36">
        <f t="shared" si="700"/>
        <v>2189.4495868837748</v>
      </c>
      <c r="M3756" s="36">
        <f t="shared" si="701"/>
        <v>2189.4495868837748</v>
      </c>
      <c r="N3756" s="36">
        <f t="shared" si="702"/>
        <v>0.14005306639056961</v>
      </c>
      <c r="O3756" s="36">
        <f t="shared" si="703"/>
        <v>4793689.4935055319</v>
      </c>
      <c r="P3756" s="35">
        <f t="shared" si="706"/>
        <v>4793689.4935055319</v>
      </c>
    </row>
    <row r="3757" spans="1:16" x14ac:dyDescent="0.4">
      <c r="A3757" s="1">
        <v>3756</v>
      </c>
      <c r="B3757" s="21">
        <v>43569</v>
      </c>
      <c r="C3757" s="43">
        <v>4</v>
      </c>
      <c r="D3757" s="23">
        <v>15572</v>
      </c>
      <c r="E3757" s="25">
        <f t="shared" si="707"/>
        <v>15183.5</v>
      </c>
      <c r="F3757" s="25">
        <f t="shared" si="708"/>
        <v>14874.5</v>
      </c>
      <c r="G3757" s="25">
        <f t="shared" ref="G3757:G3820" si="709">D3757/F3757</f>
        <v>1.0468923325153787</v>
      </c>
      <c r="H3757" s="25">
        <f t="shared" si="704"/>
        <v>1.0011677938160828</v>
      </c>
      <c r="I3757" s="4">
        <f t="shared" ref="I3757:I3820" si="710">D3757/H3757</f>
        <v>15553.836326121991</v>
      </c>
      <c r="J3757" s="25">
        <f t="shared" si="705"/>
        <v>13494.72917932217</v>
      </c>
      <c r="K3757" s="15">
        <f t="shared" ref="K3757:K3820" si="711">H3757*J3757</f>
        <v>13510.488240607494</v>
      </c>
      <c r="L3757" s="36">
        <f t="shared" ref="L3757:L3820" si="712">D3757-K3757</f>
        <v>2061.5117593925061</v>
      </c>
      <c r="M3757" s="36">
        <f t="shared" ref="M3757:M3820" si="713">ABS(L3757)</f>
        <v>2061.5117593925061</v>
      </c>
      <c r="N3757" s="36">
        <f t="shared" ref="N3757:N3820" si="714">M3757/D3757</f>
        <v>0.13238580525253699</v>
      </c>
      <c r="O3757" s="36">
        <f t="shared" ref="O3757:O3820" si="715">L3757^2</f>
        <v>4249830.7341135861</v>
      </c>
      <c r="P3757" s="35">
        <f t="shared" si="706"/>
        <v>4249830.7341135861</v>
      </c>
    </row>
    <row r="3758" spans="1:16" x14ac:dyDescent="0.4">
      <c r="A3758" s="1">
        <v>3757</v>
      </c>
      <c r="B3758" s="21">
        <v>43570</v>
      </c>
      <c r="C3758" s="43">
        <v>1</v>
      </c>
      <c r="D3758" s="23">
        <v>14060</v>
      </c>
      <c r="E3758" s="25">
        <f t="shared" si="707"/>
        <v>14565.5</v>
      </c>
      <c r="F3758" s="25">
        <f t="shared" si="708"/>
        <v>14555.75</v>
      </c>
      <c r="G3758" s="25">
        <f t="shared" si="709"/>
        <v>0.96594129467736123</v>
      </c>
      <c r="H3758" s="25">
        <f t="shared" si="704"/>
        <v>1.0029760598604931</v>
      </c>
      <c r="I3758" s="4">
        <f t="shared" si="710"/>
        <v>14018.280757325003</v>
      </c>
      <c r="J3758" s="25">
        <f t="shared" si="705"/>
        <v>13495.045599349092</v>
      </c>
      <c r="K3758" s="15">
        <f t="shared" si="711"/>
        <v>13535.207662872839</v>
      </c>
      <c r="L3758" s="36">
        <f t="shared" si="712"/>
        <v>524.79233712716086</v>
      </c>
      <c r="M3758" s="36">
        <f t="shared" si="713"/>
        <v>524.79233712716086</v>
      </c>
      <c r="N3758" s="36">
        <f t="shared" si="714"/>
        <v>3.7325201787138045E-2</v>
      </c>
      <c r="O3758" s="36">
        <f t="shared" si="715"/>
        <v>275406.99710738764</v>
      </c>
      <c r="P3758" s="35">
        <f t="shared" si="706"/>
        <v>275406.99710738764</v>
      </c>
    </row>
    <row r="3759" spans="1:16" x14ac:dyDescent="0.4">
      <c r="A3759" s="1">
        <v>3758</v>
      </c>
      <c r="B3759" s="21">
        <v>43571</v>
      </c>
      <c r="C3759" s="43">
        <v>2</v>
      </c>
      <c r="D3759" s="23">
        <v>12997</v>
      </c>
      <c r="E3759" s="25">
        <f t="shared" si="707"/>
        <v>14546</v>
      </c>
      <c r="F3759" s="25">
        <f t="shared" si="708"/>
        <v>14197.875</v>
      </c>
      <c r="G3759" s="25">
        <f t="shared" si="709"/>
        <v>0.9154186806124156</v>
      </c>
      <c r="H3759" s="25">
        <f t="shared" si="704"/>
        <v>0.99962528745511148</v>
      </c>
      <c r="I3759" s="4">
        <f t="shared" si="710"/>
        <v>13001.871964532145</v>
      </c>
      <c r="J3759" s="25">
        <f t="shared" si="705"/>
        <v>13495.362019376013</v>
      </c>
      <c r="K3759" s="15">
        <f t="shared" si="711"/>
        <v>13490.305137929539</v>
      </c>
      <c r="L3759" s="36">
        <f t="shared" si="712"/>
        <v>-493.30513792953934</v>
      </c>
      <c r="M3759" s="36">
        <f t="shared" si="713"/>
        <v>493.30513792953934</v>
      </c>
      <c r="N3759" s="36">
        <f t="shared" si="714"/>
        <v>3.7955307988731195E-2</v>
      </c>
      <c r="O3759" s="36">
        <f t="shared" si="715"/>
        <v>243349.95910768185</v>
      </c>
      <c r="P3759" s="35">
        <f t="shared" si="706"/>
        <v>243349.95910768185</v>
      </c>
    </row>
    <row r="3760" spans="1:16" x14ac:dyDescent="0.4">
      <c r="A3760" s="1">
        <v>3759</v>
      </c>
      <c r="B3760" s="21">
        <v>43572</v>
      </c>
      <c r="C3760" s="43">
        <v>3</v>
      </c>
      <c r="D3760" s="23">
        <v>15555</v>
      </c>
      <c r="E3760" s="25">
        <f t="shared" si="707"/>
        <v>13849.75</v>
      </c>
      <c r="F3760" s="25">
        <f t="shared" si="708"/>
        <v>14107.75</v>
      </c>
      <c r="G3760" s="25">
        <f t="shared" si="709"/>
        <v>1.1025854583473622</v>
      </c>
      <c r="H3760" s="25">
        <f t="shared" si="704"/>
        <v>0.99623085886831275</v>
      </c>
      <c r="I3760" s="4">
        <f t="shared" si="710"/>
        <v>15613.850807301829</v>
      </c>
      <c r="J3760" s="25">
        <f t="shared" si="705"/>
        <v>13495.678439402935</v>
      </c>
      <c r="K3760" s="15">
        <f t="shared" si="711"/>
        <v>13444.811322696956</v>
      </c>
      <c r="L3760" s="36">
        <f t="shared" si="712"/>
        <v>2110.1886773030437</v>
      </c>
      <c r="M3760" s="36">
        <f t="shared" si="713"/>
        <v>2110.1886773030437</v>
      </c>
      <c r="N3760" s="36">
        <f t="shared" si="714"/>
        <v>0.13565983139203111</v>
      </c>
      <c r="O3760" s="36">
        <f t="shared" si="715"/>
        <v>4452896.253817969</v>
      </c>
      <c r="P3760" s="35">
        <f t="shared" si="706"/>
        <v>4452896.253817969</v>
      </c>
    </row>
    <row r="3761" spans="1:16" x14ac:dyDescent="0.4">
      <c r="A3761" s="1">
        <v>3760</v>
      </c>
      <c r="B3761" s="21">
        <v>43573</v>
      </c>
      <c r="C3761" s="43">
        <v>4</v>
      </c>
      <c r="D3761" s="23">
        <v>12787</v>
      </c>
      <c r="E3761" s="25">
        <f t="shared" si="707"/>
        <v>14365.75</v>
      </c>
      <c r="F3761" s="25">
        <f t="shared" si="708"/>
        <v>14763.875</v>
      </c>
      <c r="G3761" s="25">
        <f t="shared" si="709"/>
        <v>0.8661005325498895</v>
      </c>
      <c r="H3761" s="25">
        <f t="shared" si="704"/>
        <v>1.0011677938160828</v>
      </c>
      <c r="I3761" s="4">
        <f t="shared" si="710"/>
        <v>12772.084838307341</v>
      </c>
      <c r="J3761" s="25">
        <f t="shared" si="705"/>
        <v>13495.994859429855</v>
      </c>
      <c r="K3761" s="15">
        <f t="shared" si="711"/>
        <v>13511.755398768582</v>
      </c>
      <c r="L3761" s="36">
        <f t="shared" si="712"/>
        <v>-724.75539876858238</v>
      </c>
      <c r="M3761" s="36">
        <f t="shared" si="713"/>
        <v>724.75539876858238</v>
      </c>
      <c r="N3761" s="36">
        <f t="shared" si="714"/>
        <v>5.6679080219643574E-2</v>
      </c>
      <c r="O3761" s="36">
        <f t="shared" si="715"/>
        <v>525270.38804420689</v>
      </c>
      <c r="P3761" s="35">
        <f t="shared" si="706"/>
        <v>525270.38804420689</v>
      </c>
    </row>
    <row r="3762" spans="1:16" x14ac:dyDescent="0.4">
      <c r="A3762" s="1">
        <v>3761</v>
      </c>
      <c r="B3762" s="21">
        <v>43574</v>
      </c>
      <c r="C3762" s="43">
        <v>1</v>
      </c>
      <c r="D3762" s="23">
        <v>16124</v>
      </c>
      <c r="E3762" s="25">
        <f t="shared" si="707"/>
        <v>15162</v>
      </c>
      <c r="F3762" s="25">
        <f t="shared" si="708"/>
        <v>15202</v>
      </c>
      <c r="G3762" s="25">
        <f t="shared" si="709"/>
        <v>1.0606499144849362</v>
      </c>
      <c r="H3762" s="25">
        <f t="shared" si="704"/>
        <v>1.0029760598604931</v>
      </c>
      <c r="I3762" s="4">
        <f t="shared" si="710"/>
        <v>16076.156396238146</v>
      </c>
      <c r="J3762" s="25">
        <f t="shared" si="705"/>
        <v>13496.311279456775</v>
      </c>
      <c r="K3762" s="15">
        <f t="shared" si="711"/>
        <v>13536.477109720287</v>
      </c>
      <c r="L3762" s="36">
        <f t="shared" si="712"/>
        <v>2587.5228902797135</v>
      </c>
      <c r="M3762" s="36">
        <f t="shared" si="713"/>
        <v>2587.5228902797135</v>
      </c>
      <c r="N3762" s="36">
        <f t="shared" si="714"/>
        <v>0.16047648786155505</v>
      </c>
      <c r="O3762" s="36">
        <f t="shared" si="715"/>
        <v>6695274.707721482</v>
      </c>
      <c r="P3762" s="35">
        <f t="shared" si="706"/>
        <v>6695274.707721482</v>
      </c>
    </row>
    <row r="3763" spans="1:16" x14ac:dyDescent="0.4">
      <c r="A3763" s="1">
        <v>3762</v>
      </c>
      <c r="B3763" s="21">
        <v>43575</v>
      </c>
      <c r="C3763" s="43">
        <v>2</v>
      </c>
      <c r="D3763" s="23">
        <v>16182</v>
      </c>
      <c r="E3763" s="25">
        <f t="shared" si="707"/>
        <v>15242</v>
      </c>
      <c r="F3763" s="25">
        <f t="shared" si="708"/>
        <v>15389</v>
      </c>
      <c r="G3763" s="25">
        <f t="shared" si="709"/>
        <v>1.0515303138605498</v>
      </c>
      <c r="H3763" s="25">
        <f t="shared" si="704"/>
        <v>0.99962528745511148</v>
      </c>
      <c r="I3763" s="4">
        <f t="shared" si="710"/>
        <v>16188.06587135948</v>
      </c>
      <c r="J3763" s="25">
        <f t="shared" si="705"/>
        <v>13496.627699483695</v>
      </c>
      <c r="K3763" s="15">
        <f t="shared" si="711"/>
        <v>13491.570343771009</v>
      </c>
      <c r="L3763" s="36">
        <f t="shared" si="712"/>
        <v>2690.429656228991</v>
      </c>
      <c r="M3763" s="36">
        <f t="shared" si="713"/>
        <v>2690.429656228991</v>
      </c>
      <c r="N3763" s="36">
        <f t="shared" si="714"/>
        <v>0.16626063874854721</v>
      </c>
      <c r="O3763" s="36">
        <f t="shared" si="715"/>
        <v>7238411.7351164464</v>
      </c>
      <c r="P3763" s="35">
        <f t="shared" si="706"/>
        <v>7238411.7351164464</v>
      </c>
    </row>
    <row r="3764" spans="1:16" x14ac:dyDescent="0.4">
      <c r="A3764" s="1">
        <v>3763</v>
      </c>
      <c r="B3764" s="21">
        <v>43576</v>
      </c>
      <c r="C3764" s="43">
        <v>3</v>
      </c>
      <c r="D3764" s="23">
        <v>15875</v>
      </c>
      <c r="E3764" s="25">
        <f t="shared" si="707"/>
        <v>15536</v>
      </c>
      <c r="F3764" s="25">
        <f t="shared" si="708"/>
        <v>15102.375</v>
      </c>
      <c r="G3764" s="25">
        <f t="shared" si="709"/>
        <v>1.0511591719845388</v>
      </c>
      <c r="H3764" s="25">
        <f t="shared" si="704"/>
        <v>0.99623085886831275</v>
      </c>
      <c r="I3764" s="4">
        <f t="shared" si="710"/>
        <v>15935.061495719481</v>
      </c>
      <c r="J3764" s="25">
        <f t="shared" si="705"/>
        <v>13496.944119510617</v>
      </c>
      <c r="K3764" s="15">
        <f t="shared" si="711"/>
        <v>13446.072232277686</v>
      </c>
      <c r="L3764" s="36">
        <f t="shared" si="712"/>
        <v>2428.9277677223145</v>
      </c>
      <c r="M3764" s="36">
        <f t="shared" si="713"/>
        <v>2428.9277677223145</v>
      </c>
      <c r="N3764" s="36">
        <f t="shared" si="714"/>
        <v>0.15300332395101193</v>
      </c>
      <c r="O3764" s="36">
        <f t="shared" si="715"/>
        <v>5899690.1008125059</v>
      </c>
      <c r="P3764" s="35">
        <f t="shared" si="706"/>
        <v>5899690.1008125059</v>
      </c>
    </row>
    <row r="3765" spans="1:16" x14ac:dyDescent="0.4">
      <c r="A3765" s="1">
        <v>3764</v>
      </c>
      <c r="B3765" s="21">
        <v>43577</v>
      </c>
      <c r="C3765" s="43">
        <v>4</v>
      </c>
      <c r="D3765" s="23">
        <v>13963</v>
      </c>
      <c r="E3765" s="25">
        <f t="shared" si="707"/>
        <v>14668.75</v>
      </c>
      <c r="F3765" s="25">
        <f t="shared" si="708"/>
        <v>14513.875</v>
      </c>
      <c r="G3765" s="25">
        <f t="shared" si="709"/>
        <v>0.9620449397559232</v>
      </c>
      <c r="H3765" s="25">
        <f t="shared" si="704"/>
        <v>1.0011677938160828</v>
      </c>
      <c r="I3765" s="4">
        <f t="shared" si="710"/>
        <v>13946.713114670009</v>
      </c>
      <c r="J3765" s="25">
        <f t="shared" si="705"/>
        <v>13497.260539537538</v>
      </c>
      <c r="K3765" s="15">
        <f t="shared" si="711"/>
        <v>13513.022556929667</v>
      </c>
      <c r="L3765" s="36">
        <f t="shared" si="712"/>
        <v>449.97744307033281</v>
      </c>
      <c r="M3765" s="36">
        <f t="shared" si="713"/>
        <v>449.97744307033281</v>
      </c>
      <c r="N3765" s="36">
        <f t="shared" si="714"/>
        <v>3.222641574663989E-2</v>
      </c>
      <c r="O3765" s="36">
        <f t="shared" si="715"/>
        <v>202479.69927211461</v>
      </c>
      <c r="P3765" s="35">
        <f t="shared" si="706"/>
        <v>202479.69927211461</v>
      </c>
    </row>
    <row r="3766" spans="1:16" x14ac:dyDescent="0.4">
      <c r="A3766" s="1">
        <v>3765</v>
      </c>
      <c r="B3766" s="21">
        <v>43578</v>
      </c>
      <c r="C3766" s="43">
        <v>1</v>
      </c>
      <c r="D3766" s="23">
        <v>12655</v>
      </c>
      <c r="E3766" s="25">
        <f t="shared" si="707"/>
        <v>14359</v>
      </c>
      <c r="F3766" s="25">
        <f t="shared" si="708"/>
        <v>13918.375</v>
      </c>
      <c r="G3766" s="25">
        <f t="shared" si="709"/>
        <v>0.90922970533557257</v>
      </c>
      <c r="H3766" s="25">
        <f t="shared" si="704"/>
        <v>1.0029760598604931</v>
      </c>
      <c r="I3766" s="4">
        <f t="shared" si="710"/>
        <v>12617.449714363293</v>
      </c>
      <c r="J3766" s="25">
        <f t="shared" si="705"/>
        <v>13497.57695956446</v>
      </c>
      <c r="K3766" s="15">
        <f t="shared" si="711"/>
        <v>13537.746556567736</v>
      </c>
      <c r="L3766" s="36">
        <f t="shared" si="712"/>
        <v>-882.74655656773575</v>
      </c>
      <c r="M3766" s="36">
        <f t="shared" si="713"/>
        <v>882.74655656773575</v>
      </c>
      <c r="N3766" s="36">
        <f t="shared" si="714"/>
        <v>6.9754765434036803E-2</v>
      </c>
      <c r="O3766" s="36">
        <f t="shared" si="715"/>
        <v>779241.48313219473</v>
      </c>
      <c r="P3766" s="35">
        <f t="shared" si="706"/>
        <v>779241.48313219473</v>
      </c>
    </row>
    <row r="3767" spans="1:16" x14ac:dyDescent="0.4">
      <c r="A3767" s="1">
        <v>3766</v>
      </c>
      <c r="B3767" s="21">
        <v>43579</v>
      </c>
      <c r="C3767" s="43">
        <v>2</v>
      </c>
      <c r="D3767" s="23">
        <v>14943</v>
      </c>
      <c r="E3767" s="25">
        <f t="shared" si="707"/>
        <v>13477.75</v>
      </c>
      <c r="F3767" s="25">
        <f t="shared" si="708"/>
        <v>13668.5</v>
      </c>
      <c r="G3767" s="25">
        <f t="shared" si="709"/>
        <v>1.0932435892746095</v>
      </c>
      <c r="H3767" s="25">
        <f t="shared" si="704"/>
        <v>0.99962528745511148</v>
      </c>
      <c r="I3767" s="4">
        <f t="shared" si="710"/>
        <v>14948.601428483791</v>
      </c>
      <c r="J3767" s="25">
        <f t="shared" si="705"/>
        <v>13497.89337959138</v>
      </c>
      <c r="K3767" s="15">
        <f t="shared" si="711"/>
        <v>13492.835549612479</v>
      </c>
      <c r="L3767" s="36">
        <f t="shared" si="712"/>
        <v>1450.1644503875214</v>
      </c>
      <c r="M3767" s="36">
        <f t="shared" si="713"/>
        <v>1450.1644503875214</v>
      </c>
      <c r="N3767" s="36">
        <f t="shared" si="714"/>
        <v>9.7046406370040916E-2</v>
      </c>
      <c r="O3767" s="36">
        <f t="shared" si="715"/>
        <v>2102976.9331677421</v>
      </c>
      <c r="P3767" s="35">
        <f t="shared" si="706"/>
        <v>2102976.9331677421</v>
      </c>
    </row>
    <row r="3768" spans="1:16" x14ac:dyDescent="0.4">
      <c r="A3768" s="1">
        <v>3767</v>
      </c>
      <c r="B3768" s="21">
        <v>43580</v>
      </c>
      <c r="C3768" s="43">
        <v>3</v>
      </c>
      <c r="D3768" s="23">
        <v>12350</v>
      </c>
      <c r="E3768" s="25">
        <f t="shared" si="707"/>
        <v>13859.25</v>
      </c>
      <c r="F3768" s="25">
        <f t="shared" si="708"/>
        <v>14231.875</v>
      </c>
      <c r="G3768" s="25">
        <f t="shared" si="709"/>
        <v>0.8677704097316763</v>
      </c>
      <c r="H3768" s="25">
        <f t="shared" si="704"/>
        <v>0.99623085886831275</v>
      </c>
      <c r="I3768" s="4">
        <f t="shared" si="710"/>
        <v>12396.725006118779</v>
      </c>
      <c r="J3768" s="25">
        <f t="shared" si="705"/>
        <v>13498.2097996183</v>
      </c>
      <c r="K3768" s="15">
        <f t="shared" si="711"/>
        <v>13447.333141858415</v>
      </c>
      <c r="L3768" s="36">
        <f t="shared" si="712"/>
        <v>-1097.3331418584148</v>
      </c>
      <c r="M3768" s="36">
        <f t="shared" si="713"/>
        <v>1097.3331418584148</v>
      </c>
      <c r="N3768" s="36">
        <f t="shared" si="714"/>
        <v>8.8852885980438445E-2</v>
      </c>
      <c r="O3768" s="36">
        <f t="shared" si="715"/>
        <v>1204140.0242208599</v>
      </c>
      <c r="P3768" s="35">
        <f t="shared" si="706"/>
        <v>1204140.0242208599</v>
      </c>
    </row>
    <row r="3769" spans="1:16" x14ac:dyDescent="0.4">
      <c r="A3769" s="1">
        <v>3768</v>
      </c>
      <c r="B3769" s="21">
        <v>43581</v>
      </c>
      <c r="C3769" s="43">
        <v>4</v>
      </c>
      <c r="D3769" s="23">
        <v>15489</v>
      </c>
      <c r="E3769" s="25">
        <f t="shared" si="707"/>
        <v>14604.5</v>
      </c>
      <c r="F3769" s="25">
        <f t="shared" si="708"/>
        <v>14673.75</v>
      </c>
      <c r="G3769" s="25">
        <f t="shared" si="709"/>
        <v>1.0555583950932788</v>
      </c>
      <c r="H3769" s="25">
        <f t="shared" si="704"/>
        <v>1.0011677938160828</v>
      </c>
      <c r="I3769" s="4">
        <f t="shared" si="710"/>
        <v>15470.933139950135</v>
      </c>
      <c r="J3769" s="25">
        <f t="shared" si="705"/>
        <v>13498.526219645222</v>
      </c>
      <c r="K3769" s="15">
        <f t="shared" si="711"/>
        <v>13514.289715090756</v>
      </c>
      <c r="L3769" s="36">
        <f t="shared" si="712"/>
        <v>1974.7102849092444</v>
      </c>
      <c r="M3769" s="36">
        <f t="shared" si="713"/>
        <v>1974.7102849092444</v>
      </c>
      <c r="N3769" s="36">
        <f t="shared" si="714"/>
        <v>0.12749114112655718</v>
      </c>
      <c r="O3769" s="36">
        <f t="shared" si="715"/>
        <v>3899480.7093263492</v>
      </c>
      <c r="P3769" s="35">
        <f t="shared" si="706"/>
        <v>3899480.7093263492</v>
      </c>
    </row>
    <row r="3770" spans="1:16" x14ac:dyDescent="0.4">
      <c r="A3770" s="1">
        <v>3769</v>
      </c>
      <c r="B3770" s="21">
        <v>43582</v>
      </c>
      <c r="C3770" s="43">
        <v>1</v>
      </c>
      <c r="D3770" s="23">
        <v>15636</v>
      </c>
      <c r="E3770" s="25">
        <f t="shared" si="707"/>
        <v>14743</v>
      </c>
      <c r="F3770" s="25">
        <f t="shared" si="708"/>
        <v>14940.375</v>
      </c>
      <c r="G3770" s="25">
        <f t="shared" si="709"/>
        <v>1.0465600763033056</v>
      </c>
      <c r="H3770" s="25">
        <f t="shared" si="704"/>
        <v>1.0029760598604931</v>
      </c>
      <c r="I3770" s="4">
        <f t="shared" si="710"/>
        <v>15589.604404092015</v>
      </c>
      <c r="J3770" s="25">
        <f t="shared" si="705"/>
        <v>13498.842639672142</v>
      </c>
      <c r="K3770" s="15">
        <f t="shared" si="711"/>
        <v>13539.016003415183</v>
      </c>
      <c r="L3770" s="36">
        <f t="shared" si="712"/>
        <v>2096.9839965848169</v>
      </c>
      <c r="M3770" s="36">
        <f t="shared" si="713"/>
        <v>2096.9839965848169</v>
      </c>
      <c r="N3770" s="36">
        <f t="shared" si="714"/>
        <v>0.13411256053880896</v>
      </c>
      <c r="O3770" s="36">
        <f t="shared" si="715"/>
        <v>4397341.8819328314</v>
      </c>
      <c r="P3770" s="35">
        <f t="shared" si="706"/>
        <v>4397341.8819328314</v>
      </c>
    </row>
    <row r="3771" spans="1:16" x14ac:dyDescent="0.4">
      <c r="A3771" s="1">
        <v>3770</v>
      </c>
      <c r="B3771" s="21">
        <v>43583</v>
      </c>
      <c r="C3771" s="43">
        <v>2</v>
      </c>
      <c r="D3771" s="23">
        <v>15497</v>
      </c>
      <c r="E3771" s="25">
        <f t="shared" si="707"/>
        <v>15137.75</v>
      </c>
      <c r="F3771" s="25">
        <f t="shared" si="708"/>
        <v>14780.625</v>
      </c>
      <c r="G3771" s="25">
        <f t="shared" si="709"/>
        <v>1.0484671656306821</v>
      </c>
      <c r="H3771" s="25">
        <f t="shared" si="704"/>
        <v>0.99962528745511148</v>
      </c>
      <c r="I3771" s="4">
        <f t="shared" si="710"/>
        <v>15502.809097049676</v>
      </c>
      <c r="J3771" s="25">
        <f t="shared" si="705"/>
        <v>13499.159059699063</v>
      </c>
      <c r="K3771" s="15">
        <f t="shared" si="711"/>
        <v>13494.100755453948</v>
      </c>
      <c r="L3771" s="36">
        <f t="shared" si="712"/>
        <v>2002.8992445460517</v>
      </c>
      <c r="M3771" s="36">
        <f t="shared" si="713"/>
        <v>2002.8992445460517</v>
      </c>
      <c r="N3771" s="36">
        <f t="shared" si="714"/>
        <v>0.12924432112964132</v>
      </c>
      <c r="O3771" s="36">
        <f t="shared" si="715"/>
        <v>4011605.3838031446</v>
      </c>
      <c r="P3771" s="35">
        <f t="shared" si="706"/>
        <v>4011605.3838031446</v>
      </c>
    </row>
    <row r="3772" spans="1:16" x14ac:dyDescent="0.4">
      <c r="A3772" s="1">
        <v>3771</v>
      </c>
      <c r="B3772" s="21">
        <v>43584</v>
      </c>
      <c r="C3772" s="43">
        <v>3</v>
      </c>
      <c r="D3772" s="23">
        <v>13929</v>
      </c>
      <c r="E3772" s="25">
        <f t="shared" si="707"/>
        <v>14423.5</v>
      </c>
      <c r="F3772" s="25">
        <f t="shared" si="708"/>
        <v>14578.875</v>
      </c>
      <c r="G3772" s="25">
        <f t="shared" si="709"/>
        <v>0.95542351518892921</v>
      </c>
      <c r="H3772" s="25">
        <f t="shared" si="704"/>
        <v>0.99623085886831275</v>
      </c>
      <c r="I3772" s="4">
        <f t="shared" si="710"/>
        <v>13981.698996779633</v>
      </c>
      <c r="J3772" s="25">
        <f t="shared" si="705"/>
        <v>13499.475479725985</v>
      </c>
      <c r="K3772" s="15">
        <f t="shared" si="711"/>
        <v>13448.594051439146</v>
      </c>
      <c r="L3772" s="36">
        <f t="shared" si="712"/>
        <v>480.40594856085409</v>
      </c>
      <c r="M3772" s="36">
        <f t="shared" si="713"/>
        <v>480.40594856085409</v>
      </c>
      <c r="N3772" s="36">
        <f t="shared" si="714"/>
        <v>3.4489622267273611E-2</v>
      </c>
      <c r="O3772" s="36">
        <f t="shared" si="715"/>
        <v>230789.87541265399</v>
      </c>
      <c r="P3772" s="35">
        <f t="shared" si="706"/>
        <v>230789.87541265399</v>
      </c>
    </row>
    <row r="3773" spans="1:16" x14ac:dyDescent="0.4">
      <c r="A3773" s="1">
        <v>3772</v>
      </c>
      <c r="B3773" s="21">
        <v>43585</v>
      </c>
      <c r="C3773" s="43">
        <v>4</v>
      </c>
      <c r="D3773" s="23">
        <v>12632</v>
      </c>
      <c r="E3773" s="25">
        <f t="shared" si="707"/>
        <v>14734.25</v>
      </c>
      <c r="F3773" s="25">
        <f t="shared" si="708"/>
        <v>14260.75</v>
      </c>
      <c r="G3773" s="25">
        <f t="shared" si="709"/>
        <v>0.88578791438037974</v>
      </c>
      <c r="H3773" s="25">
        <f t="shared" si="704"/>
        <v>1.0011677938160828</v>
      </c>
      <c r="I3773" s="4">
        <f t="shared" si="710"/>
        <v>12617.265635215323</v>
      </c>
      <c r="J3773" s="25">
        <f t="shared" si="705"/>
        <v>13499.791899752905</v>
      </c>
      <c r="K3773" s="15">
        <f t="shared" si="711"/>
        <v>13515.55687325184</v>
      </c>
      <c r="L3773" s="36">
        <f t="shared" si="712"/>
        <v>-883.55687325184044</v>
      </c>
      <c r="M3773" s="36">
        <f t="shared" si="713"/>
        <v>883.55687325184044</v>
      </c>
      <c r="N3773" s="36">
        <f t="shared" si="714"/>
        <v>6.9945920935072861E-2</v>
      </c>
      <c r="O3773" s="36">
        <f t="shared" si="715"/>
        <v>780672.74827056879</v>
      </c>
      <c r="P3773" s="35">
        <f t="shared" si="706"/>
        <v>780672.74827056879</v>
      </c>
    </row>
    <row r="3774" spans="1:16" x14ac:dyDescent="0.4">
      <c r="A3774" s="1">
        <v>3773</v>
      </c>
      <c r="B3774" s="21">
        <v>43586</v>
      </c>
      <c r="C3774" s="43">
        <v>1</v>
      </c>
      <c r="D3774" s="23">
        <v>16879</v>
      </c>
      <c r="E3774" s="25">
        <f t="shared" si="707"/>
        <v>13787.25</v>
      </c>
      <c r="F3774" s="25">
        <f t="shared" si="708"/>
        <v>14228.25</v>
      </c>
      <c r="G3774" s="25">
        <f t="shared" si="709"/>
        <v>1.1863018993902974</v>
      </c>
      <c r="H3774" s="25">
        <f t="shared" si="704"/>
        <v>1.0029760598604931</v>
      </c>
      <c r="I3774" s="4">
        <f t="shared" si="710"/>
        <v>16828.916138185541</v>
      </c>
      <c r="J3774" s="25">
        <f t="shared" si="705"/>
        <v>13500.108319779825</v>
      </c>
      <c r="K3774" s="15">
        <f t="shared" si="711"/>
        <v>13540.285450262631</v>
      </c>
      <c r="L3774" s="36">
        <f t="shared" si="712"/>
        <v>3338.7145497373695</v>
      </c>
      <c r="M3774" s="36">
        <f t="shared" si="713"/>
        <v>3338.7145497373695</v>
      </c>
      <c r="N3774" s="36">
        <f t="shared" si="714"/>
        <v>0.19780286449063153</v>
      </c>
      <c r="O3774" s="36">
        <f t="shared" si="715"/>
        <v>11147014.844628006</v>
      </c>
      <c r="P3774" s="35">
        <f t="shared" si="706"/>
        <v>11147014.844628006</v>
      </c>
    </row>
    <row r="3775" spans="1:16" x14ac:dyDescent="0.4">
      <c r="A3775" s="1">
        <v>3774</v>
      </c>
      <c r="B3775" s="21">
        <v>43587</v>
      </c>
      <c r="C3775" s="43">
        <v>2</v>
      </c>
      <c r="D3775" s="23">
        <v>11709</v>
      </c>
      <c r="E3775" s="25">
        <f t="shared" si="707"/>
        <v>14669.25</v>
      </c>
      <c r="F3775" s="25">
        <f t="shared" si="708"/>
        <v>15409</v>
      </c>
      <c r="G3775" s="25">
        <f t="shared" si="709"/>
        <v>0.75988058926601332</v>
      </c>
      <c r="H3775" s="25">
        <f t="shared" si="704"/>
        <v>0.99962528745511148</v>
      </c>
      <c r="I3775" s="4">
        <f t="shared" si="710"/>
        <v>11713.389153859112</v>
      </c>
      <c r="J3775" s="25">
        <f t="shared" si="705"/>
        <v>13500.424739806747</v>
      </c>
      <c r="K3775" s="15">
        <f t="shared" si="711"/>
        <v>13495.365961295418</v>
      </c>
      <c r="L3775" s="36">
        <f t="shared" si="712"/>
        <v>-1786.3659612954179</v>
      </c>
      <c r="M3775" s="36">
        <f t="shared" si="713"/>
        <v>1786.3659612954179</v>
      </c>
      <c r="N3775" s="36">
        <f t="shared" si="714"/>
        <v>0.1525634948582644</v>
      </c>
      <c r="O3775" s="36">
        <f t="shared" si="715"/>
        <v>3191103.3476749025</v>
      </c>
      <c r="P3775" s="35">
        <f t="shared" si="706"/>
        <v>3191103.3476749025</v>
      </c>
    </row>
    <row r="3776" spans="1:16" x14ac:dyDescent="0.4">
      <c r="A3776" s="1">
        <v>3775</v>
      </c>
      <c r="B3776" s="21">
        <v>43588</v>
      </c>
      <c r="C3776" s="43">
        <v>3</v>
      </c>
      <c r="D3776" s="23">
        <v>17457</v>
      </c>
      <c r="E3776" s="25">
        <f t="shared" si="707"/>
        <v>16148.75</v>
      </c>
      <c r="F3776" s="25">
        <f t="shared" si="708"/>
        <v>16353</v>
      </c>
      <c r="G3776" s="25">
        <f t="shared" si="709"/>
        <v>1.0675105485232068</v>
      </c>
      <c r="H3776" s="25">
        <f t="shared" si="704"/>
        <v>0.99623085886831275</v>
      </c>
      <c r="I3776" s="4">
        <f t="shared" si="710"/>
        <v>17523.046836584253</v>
      </c>
      <c r="J3776" s="25">
        <f t="shared" si="705"/>
        <v>13500.741159833668</v>
      </c>
      <c r="K3776" s="15">
        <f t="shared" si="711"/>
        <v>13449.854961019875</v>
      </c>
      <c r="L3776" s="36">
        <f t="shared" si="712"/>
        <v>4007.1450389801248</v>
      </c>
      <c r="M3776" s="36">
        <f t="shared" si="713"/>
        <v>4007.1450389801248</v>
      </c>
      <c r="N3776" s="36">
        <f t="shared" si="714"/>
        <v>0.2295437382700421</v>
      </c>
      <c r="O3776" s="36">
        <f t="shared" si="715"/>
        <v>16057211.363423025</v>
      </c>
      <c r="P3776" s="35">
        <f t="shared" si="706"/>
        <v>16057211.363423025</v>
      </c>
    </row>
    <row r="3777" spans="1:16" x14ac:dyDescent="0.4">
      <c r="A3777" s="1">
        <v>3776</v>
      </c>
      <c r="B3777" s="21">
        <v>43589</v>
      </c>
      <c r="C3777" s="43">
        <v>4</v>
      </c>
      <c r="D3777" s="23">
        <v>18550</v>
      </c>
      <c r="E3777" s="25">
        <f t="shared" si="707"/>
        <v>16557.25</v>
      </c>
      <c r="F3777" s="25">
        <f t="shared" si="708"/>
        <v>17140.125</v>
      </c>
      <c r="G3777" s="25">
        <f t="shared" si="709"/>
        <v>1.0822558178543038</v>
      </c>
      <c r="H3777" s="25">
        <f t="shared" si="704"/>
        <v>1.0011677938160828</v>
      </c>
      <c r="I3777" s="4">
        <f t="shared" si="710"/>
        <v>18528.362692625415</v>
      </c>
      <c r="J3777" s="25">
        <f t="shared" si="705"/>
        <v>13501.05757986059</v>
      </c>
      <c r="K3777" s="15">
        <f t="shared" si="711"/>
        <v>13516.824031412929</v>
      </c>
      <c r="L3777" s="36">
        <f t="shared" si="712"/>
        <v>5033.1759685870711</v>
      </c>
      <c r="M3777" s="36">
        <f t="shared" si="713"/>
        <v>5033.1759685870711</v>
      </c>
      <c r="N3777" s="36">
        <f t="shared" si="714"/>
        <v>0.27133024089418173</v>
      </c>
      <c r="O3777" s="36">
        <f t="shared" si="715"/>
        <v>25332860.330762401</v>
      </c>
      <c r="P3777" s="35">
        <f t="shared" si="706"/>
        <v>25332860.330762401</v>
      </c>
    </row>
    <row r="3778" spans="1:16" x14ac:dyDescent="0.4">
      <c r="A3778" s="1">
        <v>3777</v>
      </c>
      <c r="B3778" s="21">
        <v>43590</v>
      </c>
      <c r="C3778" s="43">
        <v>1</v>
      </c>
      <c r="D3778" s="23">
        <v>18513</v>
      </c>
      <c r="E3778" s="25">
        <f t="shared" si="707"/>
        <v>17723</v>
      </c>
      <c r="F3778" s="25">
        <f t="shared" si="708"/>
        <v>17372.25</v>
      </c>
      <c r="G3778" s="25">
        <f t="shared" si="709"/>
        <v>1.0656650692915426</v>
      </c>
      <c r="H3778" s="25">
        <f t="shared" ref="H3778:H3841" si="716">VLOOKUP(C3778,$Q$38:$S$42,3,FALSE)</f>
        <v>1.0029760598604931</v>
      </c>
      <c r="I3778" s="4">
        <f t="shared" si="710"/>
        <v>18458.067685658447</v>
      </c>
      <c r="J3778" s="25">
        <f t="shared" si="705"/>
        <v>13501.37399988751</v>
      </c>
      <c r="K3778" s="15">
        <f t="shared" si="711"/>
        <v>13541.55489711008</v>
      </c>
      <c r="L3778" s="36">
        <f t="shared" si="712"/>
        <v>4971.4451028899202</v>
      </c>
      <c r="M3778" s="36">
        <f t="shared" si="713"/>
        <v>4971.4451028899202</v>
      </c>
      <c r="N3778" s="36">
        <f t="shared" si="714"/>
        <v>0.26853805989790525</v>
      </c>
      <c r="O3778" s="36">
        <f t="shared" si="715"/>
        <v>24715266.41104817</v>
      </c>
      <c r="P3778" s="35">
        <f t="shared" si="706"/>
        <v>24715266.41104817</v>
      </c>
    </row>
    <row r="3779" spans="1:16" x14ac:dyDescent="0.4">
      <c r="A3779" s="1">
        <v>3778</v>
      </c>
      <c r="B3779" s="21">
        <v>43591</v>
      </c>
      <c r="C3779" s="43">
        <v>2</v>
      </c>
      <c r="D3779" s="23">
        <v>16372</v>
      </c>
      <c r="E3779" s="25">
        <f t="shared" si="707"/>
        <v>17021.5</v>
      </c>
      <c r="F3779" s="25">
        <f t="shared" si="708"/>
        <v>16924</v>
      </c>
      <c r="G3779" s="25">
        <f t="shared" si="709"/>
        <v>0.96738359725833134</v>
      </c>
      <c r="H3779" s="25">
        <f t="shared" si="716"/>
        <v>0.99962528745511148</v>
      </c>
      <c r="I3779" s="4">
        <f t="shared" si="710"/>
        <v>16378.137093430812</v>
      </c>
      <c r="J3779" s="25">
        <f t="shared" ref="J3779:J3842" si="717">INTERCEPT($I$2:$I$3896,$A$2:$A$3896)+SLOPE($I$2:$I$3896,$A$2:$A$3896)*A3779</f>
        <v>13501.69041991443</v>
      </c>
      <c r="K3779" s="15">
        <f t="shared" si="711"/>
        <v>13496.631167136888</v>
      </c>
      <c r="L3779" s="36">
        <f t="shared" si="712"/>
        <v>2875.3688328631124</v>
      </c>
      <c r="M3779" s="36">
        <f t="shared" si="713"/>
        <v>2875.3688328631124</v>
      </c>
      <c r="N3779" s="36">
        <f t="shared" si="714"/>
        <v>0.17562721920737309</v>
      </c>
      <c r="O3779" s="36">
        <f t="shared" si="715"/>
        <v>8267745.9250005772</v>
      </c>
      <c r="P3779" s="35">
        <f t="shared" ref="P3779:P3842" si="718">(D3779-K3779)^2</f>
        <v>8267745.9250005772</v>
      </c>
    </row>
    <row r="3780" spans="1:16" x14ac:dyDescent="0.4">
      <c r="A3780" s="1">
        <v>3779</v>
      </c>
      <c r="B3780" s="21">
        <v>43592</v>
      </c>
      <c r="C3780" s="43">
        <v>3</v>
      </c>
      <c r="D3780" s="23">
        <v>14651</v>
      </c>
      <c r="E3780" s="25">
        <f t="shared" si="707"/>
        <v>16826.5</v>
      </c>
      <c r="F3780" s="25">
        <f t="shared" si="708"/>
        <v>16360</v>
      </c>
      <c r="G3780" s="25">
        <f t="shared" si="709"/>
        <v>0.89553789731051348</v>
      </c>
      <c r="H3780" s="25">
        <f t="shared" si="716"/>
        <v>0.99623085886831275</v>
      </c>
      <c r="I3780" s="4">
        <f t="shared" si="710"/>
        <v>14706.430612521961</v>
      </c>
      <c r="J3780" s="25">
        <f t="shared" si="717"/>
        <v>13502.00683994135</v>
      </c>
      <c r="K3780" s="15">
        <f t="shared" si="711"/>
        <v>13451.115870600604</v>
      </c>
      <c r="L3780" s="36">
        <f t="shared" si="712"/>
        <v>1199.8841293993955</v>
      </c>
      <c r="M3780" s="36">
        <f t="shared" si="713"/>
        <v>1199.8841293993955</v>
      </c>
      <c r="N3780" s="36">
        <f t="shared" si="714"/>
        <v>8.1897763251613923E-2</v>
      </c>
      <c r="O3780" s="36">
        <f t="shared" si="715"/>
        <v>1439721.9239845453</v>
      </c>
      <c r="P3780" s="35">
        <f t="shared" si="718"/>
        <v>1439721.9239845453</v>
      </c>
    </row>
    <row r="3781" spans="1:16" x14ac:dyDescent="0.4">
      <c r="A3781" s="1">
        <v>3780</v>
      </c>
      <c r="B3781" s="21">
        <v>43593</v>
      </c>
      <c r="C3781" s="43">
        <v>4</v>
      </c>
      <c r="D3781" s="23">
        <v>17770</v>
      </c>
      <c r="E3781" s="25">
        <f t="shared" ref="E3781:E3844" si="719">AVERAGE(D3779:D3782)</f>
        <v>15893.5</v>
      </c>
      <c r="F3781" s="25">
        <f t="shared" ref="F3781:F3844" si="720">AVERAGE(E3781:E3782)</f>
        <v>16124</v>
      </c>
      <c r="G3781" s="25">
        <f t="shared" si="709"/>
        <v>1.1020838501612502</v>
      </c>
      <c r="H3781" s="25">
        <f t="shared" si="716"/>
        <v>1.0011677938160828</v>
      </c>
      <c r="I3781" s="4">
        <f t="shared" si="710"/>
        <v>17749.272509323644</v>
      </c>
      <c r="J3781" s="25">
        <f t="shared" si="717"/>
        <v>13502.323259968272</v>
      </c>
      <c r="K3781" s="15">
        <f t="shared" si="711"/>
        <v>13518.091189574014</v>
      </c>
      <c r="L3781" s="36">
        <f t="shared" si="712"/>
        <v>4251.9088104259863</v>
      </c>
      <c r="M3781" s="36">
        <f t="shared" si="713"/>
        <v>4251.9088104259863</v>
      </c>
      <c r="N3781" s="36">
        <f t="shared" si="714"/>
        <v>0.23927455320348825</v>
      </c>
      <c r="O3781" s="36">
        <f t="shared" si="715"/>
        <v>18078728.532178126</v>
      </c>
      <c r="P3781" s="35">
        <f t="shared" si="718"/>
        <v>18078728.532178126</v>
      </c>
    </row>
    <row r="3782" spans="1:16" x14ac:dyDescent="0.4">
      <c r="A3782" s="1">
        <v>3781</v>
      </c>
      <c r="B3782" s="21">
        <v>43594</v>
      </c>
      <c r="C3782" s="43">
        <v>1</v>
      </c>
      <c r="D3782" s="23">
        <v>14781</v>
      </c>
      <c r="E3782" s="25">
        <f t="shared" si="719"/>
        <v>16354.5</v>
      </c>
      <c r="F3782" s="25">
        <f t="shared" si="720"/>
        <v>16820.375</v>
      </c>
      <c r="G3782" s="25">
        <f t="shared" si="709"/>
        <v>0.87875567578011782</v>
      </c>
      <c r="H3782" s="25">
        <f t="shared" si="716"/>
        <v>1.0029760598604931</v>
      </c>
      <c r="I3782" s="4">
        <f t="shared" si="710"/>
        <v>14737.141385065495</v>
      </c>
      <c r="J3782" s="25">
        <f t="shared" si="717"/>
        <v>13502.639679995193</v>
      </c>
      <c r="K3782" s="15">
        <f t="shared" si="711"/>
        <v>13542.824343957527</v>
      </c>
      <c r="L3782" s="36">
        <f t="shared" si="712"/>
        <v>1238.1756560424728</v>
      </c>
      <c r="M3782" s="36">
        <f t="shared" si="713"/>
        <v>1238.1756560424728</v>
      </c>
      <c r="N3782" s="36">
        <f t="shared" si="714"/>
        <v>8.376805737382266E-2</v>
      </c>
      <c r="O3782" s="36">
        <f t="shared" si="715"/>
        <v>1533078.955216208</v>
      </c>
      <c r="P3782" s="35">
        <f t="shared" si="718"/>
        <v>1533078.955216208</v>
      </c>
    </row>
    <row r="3783" spans="1:16" x14ac:dyDescent="0.4">
      <c r="A3783" s="1">
        <v>3782</v>
      </c>
      <c r="B3783" s="21">
        <v>43595</v>
      </c>
      <c r="C3783" s="43">
        <v>2</v>
      </c>
      <c r="D3783" s="23">
        <v>18216</v>
      </c>
      <c r="E3783" s="25">
        <f t="shared" si="719"/>
        <v>17286.25</v>
      </c>
      <c r="F3783" s="25">
        <f t="shared" si="720"/>
        <v>17363.125</v>
      </c>
      <c r="G3783" s="25">
        <f t="shared" si="709"/>
        <v>1.0491199020913573</v>
      </c>
      <c r="H3783" s="25">
        <f t="shared" si="716"/>
        <v>0.99962528745511148</v>
      </c>
      <c r="I3783" s="4">
        <f t="shared" si="710"/>
        <v>18222.828322375743</v>
      </c>
      <c r="J3783" s="25">
        <f t="shared" si="717"/>
        <v>13502.956100022115</v>
      </c>
      <c r="K3783" s="15">
        <f t="shared" si="711"/>
        <v>13497.896372978357</v>
      </c>
      <c r="L3783" s="36">
        <f t="shared" si="712"/>
        <v>4718.1036270216428</v>
      </c>
      <c r="M3783" s="36">
        <f t="shared" si="713"/>
        <v>4718.1036270216428</v>
      </c>
      <c r="N3783" s="36">
        <f t="shared" si="714"/>
        <v>0.25900876301172832</v>
      </c>
      <c r="O3783" s="36">
        <f t="shared" si="715"/>
        <v>22260501.83531478</v>
      </c>
      <c r="P3783" s="35">
        <f t="shared" si="718"/>
        <v>22260501.83531478</v>
      </c>
    </row>
    <row r="3784" spans="1:16" x14ac:dyDescent="0.4">
      <c r="A3784" s="1">
        <v>3783</v>
      </c>
      <c r="B3784" s="21">
        <v>43596</v>
      </c>
      <c r="C3784" s="43">
        <v>3</v>
      </c>
      <c r="D3784" s="23">
        <v>18378</v>
      </c>
      <c r="E3784" s="25">
        <f t="shared" si="719"/>
        <v>17440</v>
      </c>
      <c r="F3784" s="25">
        <f t="shared" si="720"/>
        <v>17651.25</v>
      </c>
      <c r="G3784" s="25">
        <f t="shared" si="709"/>
        <v>1.0411727214786488</v>
      </c>
      <c r="H3784" s="25">
        <f t="shared" si="716"/>
        <v>0.99623085886831275</v>
      </c>
      <c r="I3784" s="4">
        <f t="shared" si="710"/>
        <v>18447.531349186309</v>
      </c>
      <c r="J3784" s="25">
        <f t="shared" si="717"/>
        <v>13503.272520049035</v>
      </c>
      <c r="K3784" s="15">
        <f t="shared" si="711"/>
        <v>13452.376780181336</v>
      </c>
      <c r="L3784" s="36">
        <f t="shared" si="712"/>
        <v>4925.6232198186644</v>
      </c>
      <c r="M3784" s="36">
        <f t="shared" si="713"/>
        <v>4925.6232198186644</v>
      </c>
      <c r="N3784" s="36">
        <f t="shared" si="714"/>
        <v>0.26801736967127349</v>
      </c>
      <c r="O3784" s="36">
        <f t="shared" si="715"/>
        <v>24261764.103616785</v>
      </c>
      <c r="P3784" s="35">
        <f t="shared" si="718"/>
        <v>24261764.103616785</v>
      </c>
    </row>
    <row r="3785" spans="1:16" x14ac:dyDescent="0.4">
      <c r="A3785" s="1">
        <v>3784</v>
      </c>
      <c r="B3785" s="21">
        <v>43597</v>
      </c>
      <c r="C3785" s="43">
        <v>4</v>
      </c>
      <c r="D3785" s="23">
        <v>18385</v>
      </c>
      <c r="E3785" s="25">
        <f t="shared" si="719"/>
        <v>17862.5</v>
      </c>
      <c r="F3785" s="25">
        <f t="shared" si="720"/>
        <v>17475.75</v>
      </c>
      <c r="G3785" s="25">
        <f t="shared" si="709"/>
        <v>1.0520292405190048</v>
      </c>
      <c r="H3785" s="25">
        <f t="shared" si="716"/>
        <v>1.0011677938160828</v>
      </c>
      <c r="I3785" s="4">
        <f t="shared" si="710"/>
        <v>18363.55515385004</v>
      </c>
      <c r="J3785" s="25">
        <f t="shared" si="717"/>
        <v>13503.588940075955</v>
      </c>
      <c r="K3785" s="15">
        <f t="shared" si="711"/>
        <v>13519.3583477351</v>
      </c>
      <c r="L3785" s="36">
        <f t="shared" si="712"/>
        <v>4865.6416522648997</v>
      </c>
      <c r="M3785" s="36">
        <f t="shared" si="713"/>
        <v>4865.6416522648997</v>
      </c>
      <c r="N3785" s="36">
        <f t="shared" si="714"/>
        <v>0.26465279588060375</v>
      </c>
      <c r="O3785" s="36">
        <f t="shared" si="715"/>
        <v>23674468.688255101</v>
      </c>
      <c r="P3785" s="35">
        <f t="shared" si="718"/>
        <v>23674468.688255101</v>
      </c>
    </row>
    <row r="3786" spans="1:16" x14ac:dyDescent="0.4">
      <c r="A3786" s="1">
        <v>3785</v>
      </c>
      <c r="B3786" s="21">
        <v>43598</v>
      </c>
      <c r="C3786" s="43">
        <v>1</v>
      </c>
      <c r="D3786" s="23">
        <v>16471</v>
      </c>
      <c r="E3786" s="25">
        <f t="shared" si="719"/>
        <v>17089</v>
      </c>
      <c r="F3786" s="25">
        <f t="shared" si="720"/>
        <v>17058.375</v>
      </c>
      <c r="G3786" s="25">
        <f t="shared" si="709"/>
        <v>0.96556676705723732</v>
      </c>
      <c r="H3786" s="25">
        <f t="shared" si="716"/>
        <v>1.0029760598604931</v>
      </c>
      <c r="I3786" s="4">
        <f t="shared" si="710"/>
        <v>16422.12676770271</v>
      </c>
      <c r="J3786" s="25">
        <f t="shared" si="717"/>
        <v>13503.905360102877</v>
      </c>
      <c r="K3786" s="15">
        <f t="shared" si="711"/>
        <v>13544.093790804976</v>
      </c>
      <c r="L3786" s="36">
        <f t="shared" si="712"/>
        <v>2926.9062091950236</v>
      </c>
      <c r="M3786" s="36">
        <f t="shared" si="713"/>
        <v>2926.9062091950236</v>
      </c>
      <c r="N3786" s="36">
        <f t="shared" si="714"/>
        <v>0.17770057732955033</v>
      </c>
      <c r="O3786" s="36">
        <f t="shared" si="715"/>
        <v>8566779.9574243836</v>
      </c>
      <c r="P3786" s="35">
        <f t="shared" si="718"/>
        <v>8566779.9574243836</v>
      </c>
    </row>
    <row r="3787" spans="1:16" x14ac:dyDescent="0.4">
      <c r="A3787" s="1">
        <v>3786</v>
      </c>
      <c r="B3787" s="21">
        <v>43599</v>
      </c>
      <c r="C3787" s="43">
        <v>2</v>
      </c>
      <c r="D3787" s="23">
        <v>15122</v>
      </c>
      <c r="E3787" s="25">
        <f t="shared" si="719"/>
        <v>17027.75</v>
      </c>
      <c r="F3787" s="25">
        <f t="shared" si="720"/>
        <v>16556.25</v>
      </c>
      <c r="G3787" s="25">
        <f t="shared" si="709"/>
        <v>0.91337108342770856</v>
      </c>
      <c r="H3787" s="25">
        <f t="shared" si="716"/>
        <v>0.99962528745511148</v>
      </c>
      <c r="I3787" s="4">
        <f t="shared" si="710"/>
        <v>15127.668527172047</v>
      </c>
      <c r="J3787" s="25">
        <f t="shared" si="717"/>
        <v>13504.221780129797</v>
      </c>
      <c r="K3787" s="15">
        <f t="shared" si="711"/>
        <v>13499.161578819827</v>
      </c>
      <c r="L3787" s="36">
        <f t="shared" si="712"/>
        <v>1622.8384211801731</v>
      </c>
      <c r="M3787" s="36">
        <f t="shared" si="713"/>
        <v>1622.8384211801731</v>
      </c>
      <c r="N3787" s="36">
        <f t="shared" si="714"/>
        <v>0.10731638812195299</v>
      </c>
      <c r="O3787" s="36">
        <f t="shared" si="715"/>
        <v>2633604.5412585568</v>
      </c>
      <c r="P3787" s="35">
        <f t="shared" si="718"/>
        <v>2633604.5412585568</v>
      </c>
    </row>
    <row r="3788" spans="1:16" x14ac:dyDescent="0.4">
      <c r="A3788" s="1">
        <v>3787</v>
      </c>
      <c r="B3788" s="21">
        <v>43600</v>
      </c>
      <c r="C3788" s="43">
        <v>3</v>
      </c>
      <c r="D3788" s="23">
        <v>18133</v>
      </c>
      <c r="E3788" s="25">
        <f t="shared" si="719"/>
        <v>16084.75</v>
      </c>
      <c r="F3788" s="25">
        <f t="shared" si="720"/>
        <v>16336.875</v>
      </c>
      <c r="G3788" s="25">
        <f t="shared" si="709"/>
        <v>1.1099429970542103</v>
      </c>
      <c r="H3788" s="25">
        <f t="shared" si="716"/>
        <v>0.99623085886831275</v>
      </c>
      <c r="I3788" s="4">
        <f t="shared" si="710"/>
        <v>18201.604415866543</v>
      </c>
      <c r="J3788" s="25">
        <f t="shared" si="717"/>
        <v>13504.538200156718</v>
      </c>
      <c r="K3788" s="15">
        <f t="shared" si="711"/>
        <v>13453.637689762065</v>
      </c>
      <c r="L3788" s="36">
        <f t="shared" si="712"/>
        <v>4679.3623102379352</v>
      </c>
      <c r="M3788" s="36">
        <f t="shared" si="713"/>
        <v>4679.3623102379352</v>
      </c>
      <c r="N3788" s="36">
        <f t="shared" si="714"/>
        <v>0.25805781228908264</v>
      </c>
      <c r="O3788" s="36">
        <f t="shared" si="715"/>
        <v>21896431.630475305</v>
      </c>
      <c r="P3788" s="35">
        <f t="shared" si="718"/>
        <v>21896431.630475305</v>
      </c>
    </row>
    <row r="3789" spans="1:16" x14ac:dyDescent="0.4">
      <c r="A3789" s="1">
        <v>3788</v>
      </c>
      <c r="B3789" s="21">
        <v>43601</v>
      </c>
      <c r="C3789" s="43">
        <v>4</v>
      </c>
      <c r="D3789" s="23">
        <v>14613</v>
      </c>
      <c r="E3789" s="25">
        <f t="shared" si="719"/>
        <v>16589</v>
      </c>
      <c r="F3789" s="25">
        <f t="shared" si="720"/>
        <v>16995.5</v>
      </c>
      <c r="G3789" s="25">
        <f t="shared" si="709"/>
        <v>0.85981583360301261</v>
      </c>
      <c r="H3789" s="25">
        <f t="shared" si="716"/>
        <v>1.0011677938160828</v>
      </c>
      <c r="I3789" s="4">
        <f t="shared" si="710"/>
        <v>14595.954934088149</v>
      </c>
      <c r="J3789" s="25">
        <f t="shared" si="717"/>
        <v>13504.85462018364</v>
      </c>
      <c r="K3789" s="15">
        <f t="shared" si="711"/>
        <v>13520.625505896187</v>
      </c>
      <c r="L3789" s="36">
        <f t="shared" si="712"/>
        <v>1092.374494103813</v>
      </c>
      <c r="M3789" s="36">
        <f t="shared" si="713"/>
        <v>1092.374494103813</v>
      </c>
      <c r="N3789" s="36">
        <f t="shared" si="714"/>
        <v>7.475360939600445E-2</v>
      </c>
      <c r="O3789" s="36">
        <f t="shared" si="715"/>
        <v>1193282.0353685615</v>
      </c>
      <c r="P3789" s="35">
        <f t="shared" si="718"/>
        <v>1193282.0353685615</v>
      </c>
    </row>
    <row r="3790" spans="1:16" x14ac:dyDescent="0.4">
      <c r="A3790" s="1">
        <v>3789</v>
      </c>
      <c r="B3790" s="21">
        <v>43602</v>
      </c>
      <c r="C3790" s="43">
        <v>1</v>
      </c>
      <c r="D3790" s="23">
        <v>18488</v>
      </c>
      <c r="E3790" s="25">
        <f t="shared" si="719"/>
        <v>17402</v>
      </c>
      <c r="F3790" s="25">
        <f t="shared" si="720"/>
        <v>17422.125</v>
      </c>
      <c r="G3790" s="25">
        <f t="shared" si="709"/>
        <v>1.0611793911477503</v>
      </c>
      <c r="H3790" s="25">
        <f t="shared" si="716"/>
        <v>1.0029760598604931</v>
      </c>
      <c r="I3790" s="4">
        <f t="shared" si="710"/>
        <v>18433.141866388665</v>
      </c>
      <c r="J3790" s="25">
        <f t="shared" si="717"/>
        <v>13505.17104021056</v>
      </c>
      <c r="K3790" s="15">
        <f t="shared" si="711"/>
        <v>13545.363237652424</v>
      </c>
      <c r="L3790" s="36">
        <f t="shared" si="712"/>
        <v>4942.6367623475762</v>
      </c>
      <c r="M3790" s="36">
        <f t="shared" si="713"/>
        <v>4942.6367623475762</v>
      </c>
      <c r="N3790" s="36">
        <f t="shared" si="714"/>
        <v>0.26734296637535571</v>
      </c>
      <c r="O3790" s="36">
        <f t="shared" si="715"/>
        <v>24429658.164509732</v>
      </c>
      <c r="P3790" s="35">
        <f t="shared" si="718"/>
        <v>24429658.164509732</v>
      </c>
    </row>
    <row r="3791" spans="1:16" x14ac:dyDescent="0.4">
      <c r="A3791" s="1">
        <v>3790</v>
      </c>
      <c r="B3791" s="21">
        <v>43603</v>
      </c>
      <c r="C3791" s="43">
        <v>2</v>
      </c>
      <c r="D3791" s="23">
        <v>18374</v>
      </c>
      <c r="E3791" s="25">
        <f t="shared" si="719"/>
        <v>17442.25</v>
      </c>
      <c r="F3791" s="25">
        <f t="shared" si="720"/>
        <v>17639.375</v>
      </c>
      <c r="G3791" s="25">
        <f t="shared" si="709"/>
        <v>1.0416468837472983</v>
      </c>
      <c r="H3791" s="25">
        <f t="shared" si="716"/>
        <v>0.99962528745511148</v>
      </c>
      <c r="I3791" s="4">
        <f t="shared" si="710"/>
        <v>18380.887549150852</v>
      </c>
      <c r="J3791" s="25">
        <f t="shared" si="717"/>
        <v>13505.48746023748</v>
      </c>
      <c r="K3791" s="15">
        <f t="shared" si="711"/>
        <v>13500.426784661295</v>
      </c>
      <c r="L3791" s="36">
        <f t="shared" si="712"/>
        <v>4873.5732153387053</v>
      </c>
      <c r="M3791" s="36">
        <f t="shared" si="713"/>
        <v>4873.5732153387053</v>
      </c>
      <c r="N3791" s="36">
        <f t="shared" si="714"/>
        <v>0.26524290929240801</v>
      </c>
      <c r="O3791" s="36">
        <f t="shared" si="715"/>
        <v>23751715.885266848</v>
      </c>
      <c r="P3791" s="35">
        <f t="shared" si="718"/>
        <v>23751715.885266848</v>
      </c>
    </row>
    <row r="3792" spans="1:16" x14ac:dyDescent="0.4">
      <c r="A3792" s="1">
        <v>3791</v>
      </c>
      <c r="B3792" s="21">
        <v>43604</v>
      </c>
      <c r="C3792" s="43">
        <v>3</v>
      </c>
      <c r="D3792" s="23">
        <v>18294</v>
      </c>
      <c r="E3792" s="25">
        <f t="shared" si="719"/>
        <v>17836.5</v>
      </c>
      <c r="F3792" s="25">
        <f t="shared" si="720"/>
        <v>17355.5</v>
      </c>
      <c r="G3792" s="25">
        <f t="shared" si="709"/>
        <v>1.0540750770649074</v>
      </c>
      <c r="H3792" s="25">
        <f t="shared" si="716"/>
        <v>0.99623085886831275</v>
      </c>
      <c r="I3792" s="4">
        <f t="shared" si="710"/>
        <v>18363.213543476675</v>
      </c>
      <c r="J3792" s="25">
        <f t="shared" si="717"/>
        <v>13505.803880264402</v>
      </c>
      <c r="K3792" s="15">
        <f t="shared" si="711"/>
        <v>13454.898599342796</v>
      </c>
      <c r="L3792" s="36">
        <f t="shared" si="712"/>
        <v>4839.1014006572041</v>
      </c>
      <c r="M3792" s="36">
        <f t="shared" si="713"/>
        <v>4839.1014006572041</v>
      </c>
      <c r="N3792" s="36">
        <f t="shared" si="714"/>
        <v>0.26451849790407805</v>
      </c>
      <c r="O3792" s="36">
        <f t="shared" si="715"/>
        <v>23416902.365842514</v>
      </c>
      <c r="P3792" s="35">
        <f t="shared" si="718"/>
        <v>23416902.365842514</v>
      </c>
    </row>
    <row r="3793" spans="1:16" x14ac:dyDescent="0.4">
      <c r="A3793" s="1">
        <v>3792</v>
      </c>
      <c r="B3793" s="21">
        <v>43605</v>
      </c>
      <c r="C3793" s="43">
        <v>4</v>
      </c>
      <c r="D3793" s="23">
        <v>16190</v>
      </c>
      <c r="E3793" s="25">
        <f t="shared" si="719"/>
        <v>16874.5</v>
      </c>
      <c r="F3793" s="25">
        <f t="shared" si="720"/>
        <v>16789.5</v>
      </c>
      <c r="G3793" s="25">
        <f t="shared" si="709"/>
        <v>0.96429315941511062</v>
      </c>
      <c r="H3793" s="25">
        <f t="shared" si="716"/>
        <v>1.0011677938160828</v>
      </c>
      <c r="I3793" s="4">
        <f t="shared" si="710"/>
        <v>16171.115471353392</v>
      </c>
      <c r="J3793" s="25">
        <f t="shared" si="717"/>
        <v>13506.120300291323</v>
      </c>
      <c r="K3793" s="15">
        <f t="shared" si="711"/>
        <v>13521.892664057274</v>
      </c>
      <c r="L3793" s="36">
        <f t="shared" si="712"/>
        <v>2668.1073359427264</v>
      </c>
      <c r="M3793" s="36">
        <f t="shared" si="713"/>
        <v>2668.1073359427264</v>
      </c>
      <c r="N3793" s="36">
        <f t="shared" si="714"/>
        <v>0.16479971191740125</v>
      </c>
      <c r="O3793" s="36">
        <f t="shared" si="715"/>
        <v>7118796.7561113928</v>
      </c>
      <c r="P3793" s="35">
        <f t="shared" si="718"/>
        <v>7118796.7561113928</v>
      </c>
    </row>
    <row r="3794" spans="1:16" x14ac:dyDescent="0.4">
      <c r="A3794" s="1">
        <v>3793</v>
      </c>
      <c r="B3794" s="21">
        <v>43606</v>
      </c>
      <c r="C3794" s="43">
        <v>1</v>
      </c>
      <c r="D3794" s="23">
        <v>14640</v>
      </c>
      <c r="E3794" s="25">
        <f t="shared" si="719"/>
        <v>16704.5</v>
      </c>
      <c r="F3794" s="25">
        <f t="shared" si="720"/>
        <v>16251.25</v>
      </c>
      <c r="G3794" s="25">
        <f t="shared" si="709"/>
        <v>0.90085378047842468</v>
      </c>
      <c r="H3794" s="25">
        <f t="shared" si="716"/>
        <v>1.0029760598604931</v>
      </c>
      <c r="I3794" s="4">
        <f t="shared" si="710"/>
        <v>14596.559764383928</v>
      </c>
      <c r="J3794" s="25">
        <f t="shared" si="717"/>
        <v>13506.436720318245</v>
      </c>
      <c r="K3794" s="15">
        <f t="shared" si="711"/>
        <v>13546.632684499873</v>
      </c>
      <c r="L3794" s="36">
        <f t="shared" si="712"/>
        <v>1093.367315500127</v>
      </c>
      <c r="M3794" s="36">
        <f t="shared" si="713"/>
        <v>1093.367315500127</v>
      </c>
      <c r="N3794" s="36">
        <f t="shared" si="714"/>
        <v>7.4683559801921248E-2</v>
      </c>
      <c r="O3794" s="36">
        <f t="shared" si="715"/>
        <v>1195452.0866039542</v>
      </c>
      <c r="P3794" s="35">
        <f t="shared" si="718"/>
        <v>1195452.0866039542</v>
      </c>
    </row>
    <row r="3795" spans="1:16" x14ac:dyDescent="0.4">
      <c r="A3795" s="1">
        <v>3794</v>
      </c>
      <c r="B3795" s="21">
        <v>43607</v>
      </c>
      <c r="C3795" s="43">
        <v>2</v>
      </c>
      <c r="D3795" s="23">
        <v>17694</v>
      </c>
      <c r="E3795" s="25">
        <f t="shared" si="719"/>
        <v>15798</v>
      </c>
      <c r="F3795" s="25">
        <f t="shared" si="720"/>
        <v>16056.375</v>
      </c>
      <c r="G3795" s="25">
        <f t="shared" si="709"/>
        <v>1.1019921993600672</v>
      </c>
      <c r="H3795" s="25">
        <f t="shared" si="716"/>
        <v>0.99962528745511148</v>
      </c>
      <c r="I3795" s="4">
        <f t="shared" si="710"/>
        <v>17700.632649106083</v>
      </c>
      <c r="J3795" s="25">
        <f t="shared" si="717"/>
        <v>13506.753140345165</v>
      </c>
      <c r="K3795" s="15">
        <f t="shared" si="711"/>
        <v>13501.691990502764</v>
      </c>
      <c r="L3795" s="36">
        <f t="shared" si="712"/>
        <v>4192.3080094972356</v>
      </c>
      <c r="M3795" s="36">
        <f t="shared" si="713"/>
        <v>4192.3080094972356</v>
      </c>
      <c r="N3795" s="36">
        <f t="shared" si="714"/>
        <v>0.23693387642688118</v>
      </c>
      <c r="O3795" s="36">
        <f t="shared" si="715"/>
        <v>17575446.446494672</v>
      </c>
      <c r="P3795" s="35">
        <f t="shared" si="718"/>
        <v>17575446.446494672</v>
      </c>
    </row>
    <row r="3796" spans="1:16" x14ac:dyDescent="0.4">
      <c r="A3796" s="1">
        <v>3795</v>
      </c>
      <c r="B3796" s="21">
        <v>43608</v>
      </c>
      <c r="C3796" s="43">
        <v>3</v>
      </c>
      <c r="D3796" s="23">
        <v>14668</v>
      </c>
      <c r="E3796" s="25">
        <f t="shared" si="719"/>
        <v>16314.75</v>
      </c>
      <c r="F3796" s="25">
        <f t="shared" si="720"/>
        <v>16781.75</v>
      </c>
      <c r="G3796" s="25">
        <f t="shared" si="709"/>
        <v>0.87404472120011323</v>
      </c>
      <c r="H3796" s="25">
        <f t="shared" si="716"/>
        <v>0.99623085886831275</v>
      </c>
      <c r="I3796" s="4">
        <f t="shared" si="710"/>
        <v>14723.494930344148</v>
      </c>
      <c r="J3796" s="25">
        <f t="shared" si="717"/>
        <v>13507.069560372085</v>
      </c>
      <c r="K3796" s="15">
        <f t="shared" si="711"/>
        <v>13456.159508923525</v>
      </c>
      <c r="L3796" s="36">
        <f t="shared" si="712"/>
        <v>1211.8404910764748</v>
      </c>
      <c r="M3796" s="36">
        <f t="shared" si="713"/>
        <v>1211.8404910764748</v>
      </c>
      <c r="N3796" s="36">
        <f t="shared" si="714"/>
        <v>8.2617977302732126E-2</v>
      </c>
      <c r="O3796" s="36">
        <f t="shared" si="715"/>
        <v>1468557.3758124716</v>
      </c>
      <c r="P3796" s="35">
        <f t="shared" si="718"/>
        <v>1468557.3758124716</v>
      </c>
    </row>
    <row r="3797" spans="1:16" x14ac:dyDescent="0.4">
      <c r="A3797" s="1">
        <v>3796</v>
      </c>
      <c r="B3797" s="21">
        <v>43609</v>
      </c>
      <c r="C3797" s="43">
        <v>4</v>
      </c>
      <c r="D3797" s="23">
        <v>18257</v>
      </c>
      <c r="E3797" s="25">
        <f t="shared" si="719"/>
        <v>17248.75</v>
      </c>
      <c r="F3797" s="25">
        <f t="shared" si="720"/>
        <v>17324.5</v>
      </c>
      <c r="G3797" s="25">
        <f t="shared" si="709"/>
        <v>1.0538255072296459</v>
      </c>
      <c r="H3797" s="25">
        <f t="shared" si="716"/>
        <v>1.0011677938160828</v>
      </c>
      <c r="I3797" s="4">
        <f t="shared" si="710"/>
        <v>18235.704457103082</v>
      </c>
      <c r="J3797" s="25">
        <f t="shared" si="717"/>
        <v>13507.385980399005</v>
      </c>
      <c r="K3797" s="15">
        <f t="shared" si="711"/>
        <v>13523.159822218358</v>
      </c>
      <c r="L3797" s="36">
        <f t="shared" si="712"/>
        <v>4733.8401777816416</v>
      </c>
      <c r="M3797" s="36">
        <f t="shared" si="713"/>
        <v>4733.8401777816416</v>
      </c>
      <c r="N3797" s="36">
        <f t="shared" si="714"/>
        <v>0.2592890495580677</v>
      </c>
      <c r="O3797" s="36">
        <f t="shared" si="715"/>
        <v>22409242.828779723</v>
      </c>
      <c r="P3797" s="35">
        <f t="shared" si="718"/>
        <v>22409242.828779723</v>
      </c>
    </row>
    <row r="3798" spans="1:16" x14ac:dyDescent="0.4">
      <c r="A3798" s="1">
        <v>3797</v>
      </c>
      <c r="B3798" s="21">
        <v>43610</v>
      </c>
      <c r="C3798" s="43">
        <v>1</v>
      </c>
      <c r="D3798" s="23">
        <v>18376</v>
      </c>
      <c r="E3798" s="25">
        <f t="shared" si="719"/>
        <v>17400.25</v>
      </c>
      <c r="F3798" s="25">
        <f t="shared" si="720"/>
        <v>17591.875</v>
      </c>
      <c r="G3798" s="25">
        <f t="shared" si="709"/>
        <v>1.0445731339041462</v>
      </c>
      <c r="H3798" s="25">
        <f t="shared" si="716"/>
        <v>1.0029760598604931</v>
      </c>
      <c r="I3798" s="4">
        <f t="shared" si="710"/>
        <v>18321.474196060044</v>
      </c>
      <c r="J3798" s="25">
        <f t="shared" si="717"/>
        <v>13507.702400425927</v>
      </c>
      <c r="K3798" s="15">
        <f t="shared" si="711"/>
        <v>13547.90213134732</v>
      </c>
      <c r="L3798" s="36">
        <f t="shared" si="712"/>
        <v>4828.0978686526796</v>
      </c>
      <c r="M3798" s="36">
        <f t="shared" si="713"/>
        <v>4828.0978686526796</v>
      </c>
      <c r="N3798" s="36">
        <f t="shared" si="714"/>
        <v>0.26273932676603612</v>
      </c>
      <c r="O3798" s="36">
        <f t="shared" si="715"/>
        <v>23310529.029288549</v>
      </c>
      <c r="P3798" s="35">
        <f t="shared" si="718"/>
        <v>23310529.029288549</v>
      </c>
    </row>
    <row r="3799" spans="1:16" x14ac:dyDescent="0.4">
      <c r="A3799" s="1">
        <v>3798</v>
      </c>
      <c r="B3799" s="21">
        <v>43611</v>
      </c>
      <c r="C3799" s="43">
        <v>2</v>
      </c>
      <c r="D3799" s="23">
        <v>18300</v>
      </c>
      <c r="E3799" s="25">
        <f t="shared" si="719"/>
        <v>17783.5</v>
      </c>
      <c r="F3799" s="25">
        <f t="shared" si="720"/>
        <v>17342</v>
      </c>
      <c r="G3799" s="25">
        <f t="shared" si="709"/>
        <v>1.0552416099642485</v>
      </c>
      <c r="H3799" s="25">
        <f t="shared" si="716"/>
        <v>0.99962528745511148</v>
      </c>
      <c r="I3799" s="4">
        <f t="shared" si="710"/>
        <v>18306.859810028334</v>
      </c>
      <c r="J3799" s="25">
        <f t="shared" si="717"/>
        <v>13508.018820452848</v>
      </c>
      <c r="K3799" s="15">
        <f t="shared" si="711"/>
        <v>13502.957196344234</v>
      </c>
      <c r="L3799" s="36">
        <f t="shared" si="712"/>
        <v>4797.042803655766</v>
      </c>
      <c r="M3799" s="36">
        <f t="shared" si="713"/>
        <v>4797.042803655766</v>
      </c>
      <c r="N3799" s="36">
        <f t="shared" si="714"/>
        <v>0.26213348653856644</v>
      </c>
      <c r="O3799" s="36">
        <f t="shared" si="715"/>
        <v>23011619.660105571</v>
      </c>
      <c r="P3799" s="35">
        <f t="shared" si="718"/>
        <v>23011619.660105571</v>
      </c>
    </row>
    <row r="3800" spans="1:16" x14ac:dyDescent="0.4">
      <c r="A3800" s="1">
        <v>3799</v>
      </c>
      <c r="B3800" s="21">
        <v>43612</v>
      </c>
      <c r="C3800" s="43">
        <v>3</v>
      </c>
      <c r="D3800" s="23">
        <v>16201</v>
      </c>
      <c r="E3800" s="25">
        <f t="shared" si="719"/>
        <v>16900.5</v>
      </c>
      <c r="F3800" s="25">
        <f t="shared" si="720"/>
        <v>16801.75</v>
      </c>
      <c r="G3800" s="25">
        <f t="shared" si="709"/>
        <v>0.96424479592899548</v>
      </c>
      <c r="H3800" s="25">
        <f t="shared" si="716"/>
        <v>0.99623085886831275</v>
      </c>
      <c r="I3800" s="4">
        <f t="shared" si="710"/>
        <v>16262.294884544966</v>
      </c>
      <c r="J3800" s="25">
        <f t="shared" si="717"/>
        <v>13508.33524047977</v>
      </c>
      <c r="K3800" s="15">
        <f t="shared" si="711"/>
        <v>13457.420418504256</v>
      </c>
      <c r="L3800" s="36">
        <f t="shared" si="712"/>
        <v>2743.5795814957437</v>
      </c>
      <c r="M3800" s="36">
        <f t="shared" si="713"/>
        <v>2743.5795814957437</v>
      </c>
      <c r="N3800" s="36">
        <f t="shared" si="714"/>
        <v>0.16934631081388454</v>
      </c>
      <c r="O3800" s="36">
        <f t="shared" si="715"/>
        <v>7527228.9200003603</v>
      </c>
      <c r="P3800" s="35">
        <f t="shared" si="718"/>
        <v>7527228.9200003603</v>
      </c>
    </row>
    <row r="3801" spans="1:16" x14ac:dyDescent="0.4">
      <c r="A3801" s="1">
        <v>3800</v>
      </c>
      <c r="B3801" s="21">
        <v>43613</v>
      </c>
      <c r="C3801" s="43">
        <v>4</v>
      </c>
      <c r="D3801" s="23">
        <v>14725</v>
      </c>
      <c r="E3801" s="25">
        <f t="shared" si="719"/>
        <v>16703</v>
      </c>
      <c r="F3801" s="25">
        <f t="shared" si="720"/>
        <v>16263.625</v>
      </c>
      <c r="G3801" s="25">
        <f t="shared" si="709"/>
        <v>0.9053947075144686</v>
      </c>
      <c r="H3801" s="25">
        <f t="shared" si="716"/>
        <v>1.0011677938160828</v>
      </c>
      <c r="I3801" s="4">
        <f t="shared" si="710"/>
        <v>14707.824293741736</v>
      </c>
      <c r="J3801" s="25">
        <f t="shared" si="717"/>
        <v>13508.65166050669</v>
      </c>
      <c r="K3801" s="15">
        <f t="shared" si="711"/>
        <v>13524.426980379447</v>
      </c>
      <c r="L3801" s="36">
        <f t="shared" si="712"/>
        <v>1200.5730196205532</v>
      </c>
      <c r="M3801" s="36">
        <f t="shared" si="713"/>
        <v>1200.5730196205532</v>
      </c>
      <c r="N3801" s="36">
        <f t="shared" si="714"/>
        <v>8.1532972469986628E-2</v>
      </c>
      <c r="O3801" s="36">
        <f t="shared" si="715"/>
        <v>1441375.5754408131</v>
      </c>
      <c r="P3801" s="35">
        <f t="shared" si="718"/>
        <v>1441375.5754408131</v>
      </c>
    </row>
    <row r="3802" spans="1:16" x14ac:dyDescent="0.4">
      <c r="A3802" s="1">
        <v>3801</v>
      </c>
      <c r="B3802" s="21">
        <v>43614</v>
      </c>
      <c r="C3802" s="43">
        <v>1</v>
      </c>
      <c r="D3802" s="23">
        <v>17586</v>
      </c>
      <c r="E3802" s="25">
        <f t="shared" si="719"/>
        <v>15824.25</v>
      </c>
      <c r="F3802" s="25">
        <f t="shared" si="720"/>
        <v>16137.75</v>
      </c>
      <c r="G3802" s="25">
        <f t="shared" si="709"/>
        <v>1.0897429939117906</v>
      </c>
      <c r="H3802" s="25">
        <f t="shared" si="716"/>
        <v>1.0029760598604931</v>
      </c>
      <c r="I3802" s="4">
        <f t="shared" si="710"/>
        <v>17533.818307134956</v>
      </c>
      <c r="J3802" s="25">
        <f t="shared" si="717"/>
        <v>13508.96808053361</v>
      </c>
      <c r="K3802" s="15">
        <f t="shared" si="711"/>
        <v>13549.17157819477</v>
      </c>
      <c r="L3802" s="36">
        <f t="shared" si="712"/>
        <v>4036.8284218052304</v>
      </c>
      <c r="M3802" s="36">
        <f t="shared" si="713"/>
        <v>4036.8284218052304</v>
      </c>
      <c r="N3802" s="36">
        <f t="shared" si="714"/>
        <v>0.22954784611652623</v>
      </c>
      <c r="O3802" s="36">
        <f t="shared" si="715"/>
        <v>16295983.707094507</v>
      </c>
      <c r="P3802" s="35">
        <f t="shared" si="718"/>
        <v>16295983.707094507</v>
      </c>
    </row>
    <row r="3803" spans="1:16" x14ac:dyDescent="0.4">
      <c r="A3803" s="1">
        <v>3802</v>
      </c>
      <c r="B3803" s="21">
        <v>43615</v>
      </c>
      <c r="C3803" s="43">
        <v>2</v>
      </c>
      <c r="D3803" s="23">
        <v>14785</v>
      </c>
      <c r="E3803" s="25">
        <f t="shared" si="719"/>
        <v>16451.25</v>
      </c>
      <c r="F3803" s="25">
        <f t="shared" si="720"/>
        <v>16576</v>
      </c>
      <c r="G3803" s="25">
        <f t="shared" si="709"/>
        <v>0.89195222007722008</v>
      </c>
      <c r="H3803" s="25">
        <f t="shared" si="716"/>
        <v>0.99962528745511148</v>
      </c>
      <c r="I3803" s="4">
        <f t="shared" si="710"/>
        <v>14790.542201708684</v>
      </c>
      <c r="J3803" s="25">
        <f t="shared" si="717"/>
        <v>13509.284500560532</v>
      </c>
      <c r="K3803" s="15">
        <f t="shared" si="711"/>
        <v>13504.222402185704</v>
      </c>
      <c r="L3803" s="36">
        <f t="shared" si="712"/>
        <v>1280.7775978142963</v>
      </c>
      <c r="M3803" s="36">
        <f t="shared" si="713"/>
        <v>1280.7775978142963</v>
      </c>
      <c r="N3803" s="36">
        <f t="shared" si="714"/>
        <v>8.6626824336442088E-2</v>
      </c>
      <c r="O3803" s="36">
        <f t="shared" si="715"/>
        <v>1640391.2550629594</v>
      </c>
      <c r="P3803" s="35">
        <f t="shared" si="718"/>
        <v>1640391.2550629594</v>
      </c>
    </row>
    <row r="3804" spans="1:16" x14ac:dyDescent="0.4">
      <c r="A3804" s="1">
        <v>3803</v>
      </c>
      <c r="B3804" s="21">
        <v>43616</v>
      </c>
      <c r="C3804" s="43">
        <v>3</v>
      </c>
      <c r="D3804" s="23">
        <v>18709</v>
      </c>
      <c r="E3804" s="25">
        <f t="shared" si="719"/>
        <v>16700.75</v>
      </c>
      <c r="F3804" s="25">
        <f t="shared" si="720"/>
        <v>16475.625</v>
      </c>
      <c r="G3804" s="25">
        <f t="shared" si="709"/>
        <v>1.1355563142521148</v>
      </c>
      <c r="H3804" s="25">
        <f t="shared" si="716"/>
        <v>0.99623085886831275</v>
      </c>
      <c r="I3804" s="4">
        <f t="shared" si="710"/>
        <v>18779.783655018316</v>
      </c>
      <c r="J3804" s="25">
        <f t="shared" si="717"/>
        <v>13509.600920587452</v>
      </c>
      <c r="K3804" s="15">
        <f t="shared" si="711"/>
        <v>13458.681328084986</v>
      </c>
      <c r="L3804" s="36">
        <f t="shared" si="712"/>
        <v>5250.3186719150144</v>
      </c>
      <c r="M3804" s="36">
        <f t="shared" si="713"/>
        <v>5250.3186719150144</v>
      </c>
      <c r="N3804" s="36">
        <f t="shared" si="714"/>
        <v>0.28063064150489148</v>
      </c>
      <c r="O3804" s="36">
        <f t="shared" si="715"/>
        <v>27565846.156659439</v>
      </c>
      <c r="P3804" s="35">
        <f t="shared" si="718"/>
        <v>27565846.156659439</v>
      </c>
    </row>
    <row r="3805" spans="1:16" x14ac:dyDescent="0.4">
      <c r="A3805" s="1">
        <v>3804</v>
      </c>
      <c r="B3805" s="21">
        <v>43617</v>
      </c>
      <c r="C3805" s="43">
        <v>4</v>
      </c>
      <c r="D3805" s="23">
        <v>15723</v>
      </c>
      <c r="E3805" s="25">
        <f t="shared" si="719"/>
        <v>16250.5</v>
      </c>
      <c r="F3805" s="25">
        <f t="shared" si="720"/>
        <v>16152.875</v>
      </c>
      <c r="G3805" s="25">
        <f t="shared" si="709"/>
        <v>0.97338709053341899</v>
      </c>
      <c r="H3805" s="25">
        <f t="shared" si="716"/>
        <v>1.0011677938160828</v>
      </c>
      <c r="I3805" s="4">
        <f t="shared" si="710"/>
        <v>15704.660194940667</v>
      </c>
      <c r="J3805" s="25">
        <f t="shared" si="717"/>
        <v>13509.917340614373</v>
      </c>
      <c r="K3805" s="15">
        <f t="shared" si="711"/>
        <v>13525.694138540532</v>
      </c>
      <c r="L3805" s="36">
        <f t="shared" si="712"/>
        <v>2197.3058614594684</v>
      </c>
      <c r="M3805" s="36">
        <f t="shared" si="713"/>
        <v>2197.3058614594684</v>
      </c>
      <c r="N3805" s="36">
        <f t="shared" si="714"/>
        <v>0.1397510565069941</v>
      </c>
      <c r="O3805" s="36">
        <f t="shared" si="715"/>
        <v>4828153.048804136</v>
      </c>
      <c r="P3805" s="35">
        <f t="shared" si="718"/>
        <v>4828153.048804136</v>
      </c>
    </row>
    <row r="3806" spans="1:16" x14ac:dyDescent="0.4">
      <c r="A3806" s="1">
        <v>3805</v>
      </c>
      <c r="B3806" s="21">
        <v>43618</v>
      </c>
      <c r="C3806" s="43">
        <v>1</v>
      </c>
      <c r="D3806" s="23">
        <v>15785</v>
      </c>
      <c r="E3806" s="25">
        <f t="shared" si="719"/>
        <v>16055.25</v>
      </c>
      <c r="F3806" s="25">
        <f t="shared" si="720"/>
        <v>15285.75</v>
      </c>
      <c r="G3806" s="25">
        <f t="shared" si="709"/>
        <v>1.0326611386421993</v>
      </c>
      <c r="H3806" s="25">
        <f t="shared" si="716"/>
        <v>1.0029760598604931</v>
      </c>
      <c r="I3806" s="4">
        <f t="shared" si="710"/>
        <v>15738.162286939913</v>
      </c>
      <c r="J3806" s="25">
        <f t="shared" si="717"/>
        <v>13510.233760641295</v>
      </c>
      <c r="K3806" s="15">
        <f t="shared" si="711"/>
        <v>13550.441025042219</v>
      </c>
      <c r="L3806" s="36">
        <f t="shared" si="712"/>
        <v>2234.5589749577812</v>
      </c>
      <c r="M3806" s="36">
        <f t="shared" si="713"/>
        <v>2234.5589749577812</v>
      </c>
      <c r="N3806" s="36">
        <f t="shared" si="714"/>
        <v>0.14156217769767382</v>
      </c>
      <c r="O3806" s="36">
        <f t="shared" si="715"/>
        <v>4993253.8125643693</v>
      </c>
      <c r="P3806" s="35">
        <f t="shared" si="718"/>
        <v>4993253.8125643693</v>
      </c>
    </row>
    <row r="3807" spans="1:16" x14ac:dyDescent="0.4">
      <c r="A3807" s="1">
        <v>3806</v>
      </c>
      <c r="B3807" s="21">
        <v>43619</v>
      </c>
      <c r="C3807" s="43">
        <v>2</v>
      </c>
      <c r="D3807" s="23">
        <v>14004</v>
      </c>
      <c r="E3807" s="25">
        <f t="shared" si="719"/>
        <v>14516.25</v>
      </c>
      <c r="F3807" s="25">
        <f t="shared" si="720"/>
        <v>14453.625</v>
      </c>
      <c r="G3807" s="25">
        <f t="shared" si="709"/>
        <v>0.96889188698336925</v>
      </c>
      <c r="H3807" s="25">
        <f t="shared" si="716"/>
        <v>0.99962528745511148</v>
      </c>
      <c r="I3807" s="4">
        <f t="shared" si="710"/>
        <v>14009.249441510206</v>
      </c>
      <c r="J3807" s="25">
        <f t="shared" si="717"/>
        <v>13510.550180668215</v>
      </c>
      <c r="K3807" s="15">
        <f t="shared" si="711"/>
        <v>13505.487608027173</v>
      </c>
      <c r="L3807" s="36">
        <f t="shared" si="712"/>
        <v>498.51239197282666</v>
      </c>
      <c r="M3807" s="36">
        <f t="shared" si="713"/>
        <v>498.51239197282666</v>
      </c>
      <c r="N3807" s="36">
        <f t="shared" si="714"/>
        <v>3.5597857181721412E-2</v>
      </c>
      <c r="O3807" s="36">
        <f t="shared" si="715"/>
        <v>248514.60495046916</v>
      </c>
      <c r="P3807" s="35">
        <f t="shared" si="718"/>
        <v>248514.60495046916</v>
      </c>
    </row>
    <row r="3808" spans="1:16" x14ac:dyDescent="0.4">
      <c r="A3808" s="1">
        <v>3807</v>
      </c>
      <c r="B3808" s="21">
        <v>43620</v>
      </c>
      <c r="C3808" s="43">
        <v>3</v>
      </c>
      <c r="D3808" s="23">
        <v>12553</v>
      </c>
      <c r="E3808" s="25">
        <f t="shared" si="719"/>
        <v>14391</v>
      </c>
      <c r="F3808" s="25">
        <f t="shared" si="720"/>
        <v>14018.875</v>
      </c>
      <c r="G3808" s="25">
        <f t="shared" si="709"/>
        <v>0.89543561805066385</v>
      </c>
      <c r="H3808" s="25">
        <f t="shared" si="716"/>
        <v>0.99623085886831275</v>
      </c>
      <c r="I3808" s="4">
        <f t="shared" si="710"/>
        <v>12600.493036583726</v>
      </c>
      <c r="J3808" s="25">
        <f t="shared" si="717"/>
        <v>13510.866600695135</v>
      </c>
      <c r="K3808" s="15">
        <f t="shared" si="711"/>
        <v>13459.942237665717</v>
      </c>
      <c r="L3808" s="36">
        <f t="shared" si="712"/>
        <v>-906.94223766571668</v>
      </c>
      <c r="M3808" s="36">
        <f t="shared" si="713"/>
        <v>906.94223766571668</v>
      </c>
      <c r="N3808" s="36">
        <f t="shared" si="714"/>
        <v>7.2249043070637828E-2</v>
      </c>
      <c r="O3808" s="36">
        <f t="shared" si="715"/>
        <v>822544.2224620973</v>
      </c>
      <c r="P3808" s="35">
        <f t="shared" si="718"/>
        <v>822544.2224620973</v>
      </c>
    </row>
    <row r="3809" spans="1:16" x14ac:dyDescent="0.4">
      <c r="A3809" s="1">
        <v>3808</v>
      </c>
      <c r="B3809" s="21">
        <v>43621</v>
      </c>
      <c r="C3809" s="43">
        <v>4</v>
      </c>
      <c r="D3809" s="23">
        <v>15222</v>
      </c>
      <c r="E3809" s="25">
        <f t="shared" si="719"/>
        <v>13646.75</v>
      </c>
      <c r="F3809" s="25">
        <f t="shared" si="720"/>
        <v>13938.625</v>
      </c>
      <c r="G3809" s="25">
        <f t="shared" si="709"/>
        <v>1.092073285564394</v>
      </c>
      <c r="H3809" s="25">
        <f t="shared" si="716"/>
        <v>1.0011677938160828</v>
      </c>
      <c r="I3809" s="4">
        <f t="shared" si="710"/>
        <v>15204.24457720453</v>
      </c>
      <c r="J3809" s="25">
        <f t="shared" si="717"/>
        <v>13511.183020722057</v>
      </c>
      <c r="K3809" s="15">
        <f t="shared" si="711"/>
        <v>13526.96129670162</v>
      </c>
      <c r="L3809" s="36">
        <f t="shared" si="712"/>
        <v>1695.0387032983799</v>
      </c>
      <c r="M3809" s="36">
        <f t="shared" si="713"/>
        <v>1695.0387032983799</v>
      </c>
      <c r="N3809" s="36">
        <f t="shared" si="714"/>
        <v>0.1113545331295743</v>
      </c>
      <c r="O3809" s="36">
        <f t="shared" si="715"/>
        <v>2873156.2056794534</v>
      </c>
      <c r="P3809" s="35">
        <f t="shared" si="718"/>
        <v>2873156.2056794534</v>
      </c>
    </row>
    <row r="3810" spans="1:16" x14ac:dyDescent="0.4">
      <c r="A3810" s="1">
        <v>3809</v>
      </c>
      <c r="B3810" s="21">
        <v>43622</v>
      </c>
      <c r="C3810" s="43">
        <v>1</v>
      </c>
      <c r="D3810" s="23">
        <v>12808</v>
      </c>
      <c r="E3810" s="25">
        <f t="shared" si="719"/>
        <v>14230.5</v>
      </c>
      <c r="F3810" s="25">
        <f t="shared" si="720"/>
        <v>14669.5</v>
      </c>
      <c r="G3810" s="25">
        <f t="shared" si="709"/>
        <v>0.87310405944306213</v>
      </c>
      <c r="H3810" s="25">
        <f t="shared" si="716"/>
        <v>1.0029760598604931</v>
      </c>
      <c r="I3810" s="4">
        <f t="shared" si="710"/>
        <v>12769.995728294354</v>
      </c>
      <c r="J3810" s="25">
        <f t="shared" si="717"/>
        <v>13511.499440748978</v>
      </c>
      <c r="K3810" s="15">
        <f t="shared" si="711"/>
        <v>13551.710471889666</v>
      </c>
      <c r="L3810" s="36">
        <f t="shared" si="712"/>
        <v>-743.71047188966622</v>
      </c>
      <c r="M3810" s="36">
        <f t="shared" si="713"/>
        <v>743.71047188966622</v>
      </c>
      <c r="N3810" s="36">
        <f t="shared" si="714"/>
        <v>5.8066089310561071E-2</v>
      </c>
      <c r="O3810" s="36">
        <f t="shared" si="715"/>
        <v>553105.26599834999</v>
      </c>
      <c r="P3810" s="35">
        <f t="shared" si="718"/>
        <v>553105.26599834999</v>
      </c>
    </row>
    <row r="3811" spans="1:16" x14ac:dyDescent="0.4">
      <c r="A3811" s="1">
        <v>3810</v>
      </c>
      <c r="B3811" s="21">
        <v>43623</v>
      </c>
      <c r="C3811" s="43">
        <v>2</v>
      </c>
      <c r="D3811" s="23">
        <v>16339</v>
      </c>
      <c r="E3811" s="25">
        <f t="shared" si="719"/>
        <v>15108.5</v>
      </c>
      <c r="F3811" s="25">
        <f t="shared" si="720"/>
        <v>15157.5</v>
      </c>
      <c r="G3811" s="25">
        <f t="shared" si="709"/>
        <v>1.0779482104568696</v>
      </c>
      <c r="H3811" s="25">
        <f t="shared" si="716"/>
        <v>0.99962528745511148</v>
      </c>
      <c r="I3811" s="4">
        <f t="shared" si="710"/>
        <v>16345.12472328158</v>
      </c>
      <c r="J3811" s="25">
        <f t="shared" si="717"/>
        <v>13511.815860775898</v>
      </c>
      <c r="K3811" s="15">
        <f t="shared" si="711"/>
        <v>13506.752813868641</v>
      </c>
      <c r="L3811" s="36">
        <f t="shared" si="712"/>
        <v>2832.2471861313588</v>
      </c>
      <c r="M3811" s="36">
        <f t="shared" si="713"/>
        <v>2832.2471861313588</v>
      </c>
      <c r="N3811" s="36">
        <f t="shared" si="714"/>
        <v>0.17334274962551924</v>
      </c>
      <c r="O3811" s="36">
        <f t="shared" si="715"/>
        <v>8021624.1233489998</v>
      </c>
      <c r="P3811" s="35">
        <f t="shared" si="718"/>
        <v>8021624.1233489998</v>
      </c>
    </row>
    <row r="3812" spans="1:16" x14ac:dyDescent="0.4">
      <c r="A3812" s="1">
        <v>3811</v>
      </c>
      <c r="B3812" s="21">
        <v>43624</v>
      </c>
      <c r="C3812" s="43">
        <v>3</v>
      </c>
      <c r="D3812" s="23">
        <v>16065</v>
      </c>
      <c r="E3812" s="25">
        <f t="shared" si="719"/>
        <v>15206.5</v>
      </c>
      <c r="F3812" s="25">
        <f t="shared" si="720"/>
        <v>15331.25</v>
      </c>
      <c r="G3812" s="25">
        <f t="shared" si="709"/>
        <v>1.0478597635548308</v>
      </c>
      <c r="H3812" s="25">
        <f t="shared" si="716"/>
        <v>0.99623085886831275</v>
      </c>
      <c r="I3812" s="4">
        <f t="shared" si="710"/>
        <v>16125.780341967464</v>
      </c>
      <c r="J3812" s="25">
        <f t="shared" si="717"/>
        <v>13512.13228080282</v>
      </c>
      <c r="K3812" s="15">
        <f t="shared" si="711"/>
        <v>13461.203147246448</v>
      </c>
      <c r="L3812" s="36">
        <f t="shared" si="712"/>
        <v>2603.7968527535522</v>
      </c>
      <c r="M3812" s="36">
        <f t="shared" si="713"/>
        <v>2603.7968527535522</v>
      </c>
      <c r="N3812" s="36">
        <f t="shared" si="714"/>
        <v>0.16207885793672905</v>
      </c>
      <c r="O3812" s="36">
        <f t="shared" si="715"/>
        <v>6779758.050409304</v>
      </c>
      <c r="P3812" s="35">
        <f t="shared" si="718"/>
        <v>6779758.050409304</v>
      </c>
    </row>
    <row r="3813" spans="1:16" x14ac:dyDescent="0.4">
      <c r="A3813" s="1">
        <v>3812</v>
      </c>
      <c r="B3813" s="21">
        <v>43625</v>
      </c>
      <c r="C3813" s="43">
        <v>4</v>
      </c>
      <c r="D3813" s="23">
        <v>15614</v>
      </c>
      <c r="E3813" s="25">
        <f t="shared" si="719"/>
        <v>15456</v>
      </c>
      <c r="F3813" s="25">
        <f t="shared" si="720"/>
        <v>15004.125</v>
      </c>
      <c r="G3813" s="25">
        <f t="shared" si="709"/>
        <v>1.0406471553656078</v>
      </c>
      <c r="H3813" s="25">
        <f t="shared" si="716"/>
        <v>1.0011677938160828</v>
      </c>
      <c r="I3813" s="4">
        <f t="shared" si="710"/>
        <v>15595.787335992087</v>
      </c>
      <c r="J3813" s="25">
        <f t="shared" si="717"/>
        <v>13512.44870082974</v>
      </c>
      <c r="K3813" s="15">
        <f t="shared" si="711"/>
        <v>13528.228454862705</v>
      </c>
      <c r="L3813" s="36">
        <f t="shared" si="712"/>
        <v>2085.7715451372951</v>
      </c>
      <c r="M3813" s="36">
        <f t="shared" si="713"/>
        <v>2085.7715451372951</v>
      </c>
      <c r="N3813" s="36">
        <f t="shared" si="714"/>
        <v>0.13358342161760567</v>
      </c>
      <c r="O3813" s="36">
        <f t="shared" si="715"/>
        <v>4350442.9385044193</v>
      </c>
      <c r="P3813" s="35">
        <f t="shared" si="718"/>
        <v>4350442.9385044193</v>
      </c>
    </row>
    <row r="3814" spans="1:16" x14ac:dyDescent="0.4">
      <c r="A3814" s="1">
        <v>3813</v>
      </c>
      <c r="B3814" s="21">
        <v>43626</v>
      </c>
      <c r="C3814" s="43">
        <v>1</v>
      </c>
      <c r="D3814" s="23">
        <v>13806</v>
      </c>
      <c r="E3814" s="25">
        <f t="shared" si="719"/>
        <v>14552.25</v>
      </c>
      <c r="F3814" s="25">
        <f t="shared" si="720"/>
        <v>14157.75</v>
      </c>
      <c r="G3814" s="25">
        <f t="shared" si="709"/>
        <v>0.9751549504688245</v>
      </c>
      <c r="H3814" s="25">
        <f t="shared" si="716"/>
        <v>1.0029760598604931</v>
      </c>
      <c r="I3814" s="4">
        <f t="shared" si="710"/>
        <v>13765.034433544024</v>
      </c>
      <c r="J3814" s="25">
        <f t="shared" si="717"/>
        <v>13512.76512085666</v>
      </c>
      <c r="K3814" s="15">
        <f t="shared" si="711"/>
        <v>13552.979918737114</v>
      </c>
      <c r="L3814" s="36">
        <f t="shared" si="712"/>
        <v>253.02008126288638</v>
      </c>
      <c r="M3814" s="36">
        <f t="shared" si="713"/>
        <v>253.02008126288638</v>
      </c>
      <c r="N3814" s="36">
        <f t="shared" si="714"/>
        <v>1.8326820314565145E-2</v>
      </c>
      <c r="O3814" s="36">
        <f t="shared" si="715"/>
        <v>64019.161522277624</v>
      </c>
      <c r="P3814" s="35">
        <f t="shared" si="718"/>
        <v>64019.161522277624</v>
      </c>
    </row>
    <row r="3815" spans="1:16" x14ac:dyDescent="0.4">
      <c r="A3815" s="1">
        <v>3814</v>
      </c>
      <c r="B3815" s="21">
        <v>43627</v>
      </c>
      <c r="C3815" s="43">
        <v>2</v>
      </c>
      <c r="D3815" s="23">
        <v>12724</v>
      </c>
      <c r="E3815" s="25">
        <f t="shared" si="719"/>
        <v>13763.25</v>
      </c>
      <c r="F3815" s="25">
        <f t="shared" si="720"/>
        <v>13363.375</v>
      </c>
      <c r="G3815" s="25">
        <f t="shared" si="709"/>
        <v>0.95215467649452323</v>
      </c>
      <c r="H3815" s="25">
        <f t="shared" si="716"/>
        <v>0.99962528745511148</v>
      </c>
      <c r="I3815" s="4">
        <f t="shared" si="710"/>
        <v>12728.76962966123</v>
      </c>
      <c r="J3815" s="25">
        <f t="shared" si="717"/>
        <v>13513.081540883582</v>
      </c>
      <c r="K3815" s="15">
        <f t="shared" si="711"/>
        <v>13508.018019710113</v>
      </c>
      <c r="L3815" s="36">
        <f t="shared" si="712"/>
        <v>-784.01801971011264</v>
      </c>
      <c r="M3815" s="36">
        <f t="shared" si="713"/>
        <v>784.01801971011264</v>
      </c>
      <c r="N3815" s="36">
        <f t="shared" si="714"/>
        <v>6.1617260272721838E-2</v>
      </c>
      <c r="O3815" s="36">
        <f t="shared" si="715"/>
        <v>614684.2552301666</v>
      </c>
      <c r="P3815" s="35">
        <f t="shared" si="718"/>
        <v>614684.2552301666</v>
      </c>
    </row>
    <row r="3816" spans="1:16" x14ac:dyDescent="0.4">
      <c r="A3816" s="1">
        <v>3815</v>
      </c>
      <c r="B3816" s="21">
        <v>43628</v>
      </c>
      <c r="C3816" s="43">
        <v>3</v>
      </c>
      <c r="D3816" s="23">
        <v>12909</v>
      </c>
      <c r="E3816" s="25">
        <f t="shared" si="719"/>
        <v>12963.5</v>
      </c>
      <c r="F3816" s="25">
        <f t="shared" si="720"/>
        <v>13343.375</v>
      </c>
      <c r="G3816" s="25">
        <f t="shared" si="709"/>
        <v>0.96744639193607318</v>
      </c>
      <c r="H3816" s="25">
        <f t="shared" si="716"/>
        <v>0.99623085886831275</v>
      </c>
      <c r="I3816" s="4">
        <f t="shared" si="710"/>
        <v>12957.839927448365</v>
      </c>
      <c r="J3816" s="25">
        <f t="shared" si="717"/>
        <v>13513.397960910503</v>
      </c>
      <c r="K3816" s="15">
        <f t="shared" si="711"/>
        <v>13462.464056827177</v>
      </c>
      <c r="L3816" s="36">
        <f t="shared" si="712"/>
        <v>-553.46405682717705</v>
      </c>
      <c r="M3816" s="36">
        <f t="shared" si="713"/>
        <v>553.46405682717705</v>
      </c>
      <c r="N3816" s="36">
        <f t="shared" si="714"/>
        <v>4.2874278164627549E-2</v>
      </c>
      <c r="O3816" s="36">
        <f t="shared" si="715"/>
        <v>306322.46219959669</v>
      </c>
      <c r="P3816" s="35">
        <f t="shared" si="718"/>
        <v>306322.46219959669</v>
      </c>
    </row>
    <row r="3817" spans="1:16" x14ac:dyDescent="0.4">
      <c r="A3817" s="1">
        <v>3816</v>
      </c>
      <c r="B3817" s="21">
        <v>43629</v>
      </c>
      <c r="C3817" s="43">
        <v>4</v>
      </c>
      <c r="D3817" s="23">
        <v>12415</v>
      </c>
      <c r="E3817" s="25">
        <f t="shared" si="719"/>
        <v>13723.25</v>
      </c>
      <c r="F3817" s="25">
        <f t="shared" si="720"/>
        <v>14411.625</v>
      </c>
      <c r="G3817" s="25">
        <f t="shared" si="709"/>
        <v>0.86145733045371353</v>
      </c>
      <c r="H3817" s="25">
        <f t="shared" si="716"/>
        <v>1.0011677938160828</v>
      </c>
      <c r="I3817" s="4">
        <f t="shared" si="710"/>
        <v>12400.518750886496</v>
      </c>
      <c r="J3817" s="25">
        <f t="shared" si="717"/>
        <v>13513.714380937425</v>
      </c>
      <c r="K3817" s="15">
        <f t="shared" si="711"/>
        <v>13529.495613023793</v>
      </c>
      <c r="L3817" s="36">
        <f t="shared" si="712"/>
        <v>-1114.4956130237933</v>
      </c>
      <c r="M3817" s="36">
        <f t="shared" si="713"/>
        <v>1114.4956130237933</v>
      </c>
      <c r="N3817" s="36">
        <f t="shared" si="714"/>
        <v>8.9770085624147677E-2</v>
      </c>
      <c r="O3817" s="36">
        <f t="shared" si="715"/>
        <v>1242100.4714492809</v>
      </c>
      <c r="P3817" s="35">
        <f t="shared" si="718"/>
        <v>1242100.4714492809</v>
      </c>
    </row>
    <row r="3818" spans="1:16" x14ac:dyDescent="0.4">
      <c r="A3818" s="1">
        <v>3817</v>
      </c>
      <c r="B3818" s="21">
        <v>43630</v>
      </c>
      <c r="C3818" s="43">
        <v>1</v>
      </c>
      <c r="D3818" s="23">
        <v>16845</v>
      </c>
      <c r="E3818" s="25">
        <f t="shared" si="719"/>
        <v>15100</v>
      </c>
      <c r="F3818" s="25">
        <f t="shared" si="720"/>
        <v>15675.625</v>
      </c>
      <c r="G3818" s="25">
        <f t="shared" si="709"/>
        <v>1.07459830150313</v>
      </c>
      <c r="H3818" s="25">
        <f t="shared" si="716"/>
        <v>1.0029760598604931</v>
      </c>
      <c r="I3818" s="4">
        <f t="shared" si="710"/>
        <v>16795.017023978638</v>
      </c>
      <c r="J3818" s="25">
        <f t="shared" si="717"/>
        <v>13514.030800964345</v>
      </c>
      <c r="K3818" s="15">
        <f t="shared" si="711"/>
        <v>13554.249365584563</v>
      </c>
      <c r="L3818" s="36">
        <f t="shared" si="712"/>
        <v>3290.7506344154372</v>
      </c>
      <c r="M3818" s="36">
        <f t="shared" si="713"/>
        <v>3290.7506344154372</v>
      </c>
      <c r="N3818" s="36">
        <f t="shared" si="714"/>
        <v>0.19535474232207997</v>
      </c>
      <c r="O3818" s="36">
        <f t="shared" si="715"/>
        <v>10829039.737905603</v>
      </c>
      <c r="P3818" s="35">
        <f t="shared" si="718"/>
        <v>10829039.737905603</v>
      </c>
    </row>
    <row r="3819" spans="1:16" x14ac:dyDescent="0.4">
      <c r="A3819" s="1">
        <v>3818</v>
      </c>
      <c r="B3819" s="21">
        <v>43631</v>
      </c>
      <c r="C3819" s="43">
        <v>2</v>
      </c>
      <c r="D3819" s="23">
        <v>18231</v>
      </c>
      <c r="E3819" s="25">
        <f t="shared" si="719"/>
        <v>16251.25</v>
      </c>
      <c r="F3819" s="25">
        <f t="shared" si="720"/>
        <v>16022.75</v>
      </c>
      <c r="G3819" s="25">
        <f t="shared" si="709"/>
        <v>1.1378196626671451</v>
      </c>
      <c r="H3819" s="25">
        <f t="shared" si="716"/>
        <v>0.99962528745511148</v>
      </c>
      <c r="I3819" s="4">
        <f t="shared" si="710"/>
        <v>18237.833945170849</v>
      </c>
      <c r="J3819" s="25">
        <f t="shared" si="717"/>
        <v>13514.347220991265</v>
      </c>
      <c r="K3819" s="15">
        <f t="shared" si="711"/>
        <v>13509.28322555158</v>
      </c>
      <c r="L3819" s="36">
        <f t="shared" si="712"/>
        <v>4721.7167744484195</v>
      </c>
      <c r="M3819" s="36">
        <f t="shared" si="713"/>
        <v>4721.7167744484195</v>
      </c>
      <c r="N3819" s="36">
        <f t="shared" si="714"/>
        <v>0.25899384424597771</v>
      </c>
      <c r="O3819" s="36">
        <f t="shared" si="715"/>
        <v>22294609.298107587</v>
      </c>
      <c r="P3819" s="35">
        <f t="shared" si="718"/>
        <v>22294609.298107587</v>
      </c>
    </row>
    <row r="3820" spans="1:16" x14ac:dyDescent="0.4">
      <c r="A3820" s="1">
        <v>3819</v>
      </c>
      <c r="B3820" s="21">
        <v>43632</v>
      </c>
      <c r="C3820" s="43">
        <v>3</v>
      </c>
      <c r="D3820" s="23">
        <v>17514</v>
      </c>
      <c r="E3820" s="25">
        <f t="shared" si="719"/>
        <v>15794.25</v>
      </c>
      <c r="F3820" s="25">
        <f t="shared" si="720"/>
        <v>15066.25</v>
      </c>
      <c r="G3820" s="25">
        <f t="shared" si="709"/>
        <v>1.1624657761553141</v>
      </c>
      <c r="H3820" s="25">
        <f t="shared" si="716"/>
        <v>0.99623085886831275</v>
      </c>
      <c r="I3820" s="4">
        <f t="shared" si="710"/>
        <v>17580.262490458645</v>
      </c>
      <c r="J3820" s="25">
        <f t="shared" si="717"/>
        <v>13514.663641018187</v>
      </c>
      <c r="K3820" s="15">
        <f t="shared" si="711"/>
        <v>13463.724966407908</v>
      </c>
      <c r="L3820" s="36">
        <f t="shared" si="712"/>
        <v>4050.2750335920919</v>
      </c>
      <c r="M3820" s="36">
        <f t="shared" si="713"/>
        <v>4050.2750335920919</v>
      </c>
      <c r="N3820" s="36">
        <f t="shared" si="714"/>
        <v>0.23125928020966607</v>
      </c>
      <c r="O3820" s="36">
        <f t="shared" si="715"/>
        <v>16404727.847739421</v>
      </c>
      <c r="P3820" s="35">
        <f t="shared" si="718"/>
        <v>16404727.847739421</v>
      </c>
    </row>
    <row r="3821" spans="1:16" x14ac:dyDescent="0.4">
      <c r="A3821" s="1">
        <v>3820</v>
      </c>
      <c r="B3821" s="21">
        <v>43633</v>
      </c>
      <c r="C3821" s="43">
        <v>4</v>
      </c>
      <c r="D3821" s="23">
        <v>10587</v>
      </c>
      <c r="E3821" s="25">
        <f t="shared" si="719"/>
        <v>14338.25</v>
      </c>
      <c r="F3821" s="25">
        <f t="shared" si="720"/>
        <v>14014</v>
      </c>
      <c r="G3821" s="25">
        <f t="shared" ref="G3821:G3884" si="721">D3821/F3821</f>
        <v>0.75545882688739829</v>
      </c>
      <c r="H3821" s="25">
        <f t="shared" si="716"/>
        <v>1.0011677938160828</v>
      </c>
      <c r="I3821" s="4">
        <f t="shared" ref="I3821:I3884" si="722">D3821/H3821</f>
        <v>10574.650987969017</v>
      </c>
      <c r="J3821" s="25">
        <f t="shared" si="717"/>
        <v>13514.980061045108</v>
      </c>
      <c r="K3821" s="15">
        <f t="shared" ref="K3821:K3884" si="723">H3821*J3821</f>
        <v>13530.762771184878</v>
      </c>
      <c r="L3821" s="36">
        <f t="shared" ref="L3821:L3884" si="724">D3821-K3821</f>
        <v>-2943.7627711848781</v>
      </c>
      <c r="M3821" s="36">
        <f t="shared" ref="M3821:M3884" si="725">ABS(L3821)</f>
        <v>2943.7627711848781</v>
      </c>
      <c r="N3821" s="36">
        <f t="shared" ref="N3821:N3884" si="726">M3821/D3821</f>
        <v>0.2780544791900329</v>
      </c>
      <c r="O3821" s="36">
        <f t="shared" ref="O3821:O3884" si="727">L3821^2</f>
        <v>8665739.2530140728</v>
      </c>
      <c r="P3821" s="35">
        <f t="shared" si="718"/>
        <v>8665739.2530140728</v>
      </c>
    </row>
    <row r="3822" spans="1:16" x14ac:dyDescent="0.4">
      <c r="A3822" s="1">
        <v>3821</v>
      </c>
      <c r="B3822" s="21">
        <v>43634</v>
      </c>
      <c r="C3822" s="43">
        <v>1</v>
      </c>
      <c r="D3822" s="23">
        <v>11021</v>
      </c>
      <c r="E3822" s="25">
        <f t="shared" si="719"/>
        <v>13689.75</v>
      </c>
      <c r="F3822" s="25">
        <f t="shared" si="720"/>
        <v>12963.375</v>
      </c>
      <c r="G3822" s="25">
        <f t="shared" si="721"/>
        <v>0.85016440548853978</v>
      </c>
      <c r="H3822" s="25">
        <f t="shared" si="716"/>
        <v>1.0029760598604931</v>
      </c>
      <c r="I3822" s="4">
        <f t="shared" si="722"/>
        <v>10988.298166890389</v>
      </c>
      <c r="J3822" s="25">
        <f t="shared" si="717"/>
        <v>13515.296481072028</v>
      </c>
      <c r="K3822" s="15">
        <f t="shared" si="723"/>
        <v>13555.51881243201</v>
      </c>
      <c r="L3822" s="36">
        <f t="shared" si="724"/>
        <v>-2534.5188124320102</v>
      </c>
      <c r="M3822" s="36">
        <f t="shared" si="725"/>
        <v>2534.5188124320102</v>
      </c>
      <c r="N3822" s="36">
        <f t="shared" si="726"/>
        <v>0.22997176412594231</v>
      </c>
      <c r="O3822" s="36">
        <f t="shared" si="727"/>
        <v>6423785.6105717672</v>
      </c>
      <c r="P3822" s="35">
        <f t="shared" si="718"/>
        <v>6423785.6105717672</v>
      </c>
    </row>
    <row r="3823" spans="1:16" x14ac:dyDescent="0.4">
      <c r="A3823" s="1">
        <v>3822</v>
      </c>
      <c r="B3823" s="21">
        <v>43635</v>
      </c>
      <c r="C3823" s="43">
        <v>2</v>
      </c>
      <c r="D3823" s="23">
        <v>15637</v>
      </c>
      <c r="E3823" s="25">
        <f t="shared" si="719"/>
        <v>12237</v>
      </c>
      <c r="F3823" s="25">
        <f t="shared" si="720"/>
        <v>12902.625</v>
      </c>
      <c r="G3823" s="25">
        <f t="shared" si="721"/>
        <v>1.2119239302080003</v>
      </c>
      <c r="H3823" s="25">
        <f t="shared" si="716"/>
        <v>0.99962528745511148</v>
      </c>
      <c r="I3823" s="4">
        <f t="shared" si="722"/>
        <v>15642.861576470657</v>
      </c>
      <c r="J3823" s="25">
        <f t="shared" si="717"/>
        <v>13515.61290109895</v>
      </c>
      <c r="K3823" s="15">
        <f t="shared" si="723"/>
        <v>13510.54843139305</v>
      </c>
      <c r="L3823" s="36">
        <f t="shared" si="724"/>
        <v>2126.4515686069499</v>
      </c>
      <c r="M3823" s="36">
        <f t="shared" si="725"/>
        <v>2126.4515686069499</v>
      </c>
      <c r="N3823" s="36">
        <f t="shared" si="726"/>
        <v>0.1359884612526028</v>
      </c>
      <c r="O3823" s="36">
        <f t="shared" si="727"/>
        <v>4521796.2736309581</v>
      </c>
      <c r="P3823" s="35">
        <f t="shared" si="718"/>
        <v>4521796.2736309581</v>
      </c>
    </row>
    <row r="3824" spans="1:16" x14ac:dyDescent="0.4">
      <c r="A3824" s="1">
        <v>3823</v>
      </c>
      <c r="B3824" s="21">
        <v>43636</v>
      </c>
      <c r="C3824" s="43">
        <v>3</v>
      </c>
      <c r="D3824" s="23">
        <v>11703</v>
      </c>
      <c r="E3824" s="25">
        <f t="shared" si="719"/>
        <v>13568.25</v>
      </c>
      <c r="F3824" s="25">
        <f t="shared" si="720"/>
        <v>14196.875</v>
      </c>
      <c r="G3824" s="25">
        <f t="shared" si="721"/>
        <v>0.82433634162447722</v>
      </c>
      <c r="H3824" s="25">
        <f t="shared" si="716"/>
        <v>0.99623085886831275</v>
      </c>
      <c r="I3824" s="4">
        <f t="shared" si="722"/>
        <v>11747.277145474336</v>
      </c>
      <c r="J3824" s="25">
        <f t="shared" si="717"/>
        <v>13515.92932112587</v>
      </c>
      <c r="K3824" s="15">
        <f t="shared" si="723"/>
        <v>13464.985875988637</v>
      </c>
      <c r="L3824" s="36">
        <f t="shared" si="724"/>
        <v>-1761.9858759886374</v>
      </c>
      <c r="M3824" s="36">
        <f t="shared" si="725"/>
        <v>1761.9858759886374</v>
      </c>
      <c r="N3824" s="36">
        <f t="shared" si="726"/>
        <v>0.15055847867970926</v>
      </c>
      <c r="O3824" s="36">
        <f t="shared" si="727"/>
        <v>3104594.2271834458</v>
      </c>
      <c r="P3824" s="35">
        <f t="shared" si="718"/>
        <v>3104594.2271834458</v>
      </c>
    </row>
    <row r="3825" spans="1:16" x14ac:dyDescent="0.4">
      <c r="A3825" s="1">
        <v>3824</v>
      </c>
      <c r="B3825" s="21">
        <v>43637</v>
      </c>
      <c r="C3825" s="43">
        <v>4</v>
      </c>
      <c r="D3825" s="23">
        <v>15912</v>
      </c>
      <c r="E3825" s="25">
        <f t="shared" si="719"/>
        <v>14825.5</v>
      </c>
      <c r="F3825" s="25">
        <f t="shared" si="720"/>
        <v>14847.625</v>
      </c>
      <c r="G3825" s="25">
        <f t="shared" si="721"/>
        <v>1.0716865491955785</v>
      </c>
      <c r="H3825" s="25">
        <f t="shared" si="716"/>
        <v>1.0011677938160828</v>
      </c>
      <c r="I3825" s="4">
        <f t="shared" si="722"/>
        <v>15893.439739356096</v>
      </c>
      <c r="J3825" s="25">
        <f t="shared" si="717"/>
        <v>13516.24574115279</v>
      </c>
      <c r="K3825" s="15">
        <f t="shared" si="723"/>
        <v>13532.029929345963</v>
      </c>
      <c r="L3825" s="36">
        <f t="shared" si="724"/>
        <v>2379.970070654037</v>
      </c>
      <c r="M3825" s="36">
        <f t="shared" si="725"/>
        <v>2379.970070654037</v>
      </c>
      <c r="N3825" s="36">
        <f t="shared" si="726"/>
        <v>0.14957076864341609</v>
      </c>
      <c r="O3825" s="36">
        <f t="shared" si="727"/>
        <v>5664257.5372089818</v>
      </c>
      <c r="P3825" s="35">
        <f t="shared" si="718"/>
        <v>5664257.5372089818</v>
      </c>
    </row>
    <row r="3826" spans="1:16" x14ac:dyDescent="0.4">
      <c r="A3826" s="1">
        <v>3825</v>
      </c>
      <c r="B3826" s="21">
        <v>43638</v>
      </c>
      <c r="C3826" s="43">
        <v>1</v>
      </c>
      <c r="D3826" s="23">
        <v>16050</v>
      </c>
      <c r="E3826" s="25">
        <f t="shared" si="719"/>
        <v>14869.75</v>
      </c>
      <c r="F3826" s="25">
        <f t="shared" si="720"/>
        <v>15196.375</v>
      </c>
      <c r="G3826" s="25">
        <f t="shared" si="721"/>
        <v>1.0561729359797978</v>
      </c>
      <c r="H3826" s="25">
        <f t="shared" si="716"/>
        <v>1.0029760598604931</v>
      </c>
      <c r="I3826" s="4">
        <f t="shared" si="722"/>
        <v>16002.375971199594</v>
      </c>
      <c r="J3826" s="25">
        <f t="shared" si="717"/>
        <v>13516.562161179712</v>
      </c>
      <c r="K3826" s="15">
        <f t="shared" si="723"/>
        <v>13556.788259279459</v>
      </c>
      <c r="L3826" s="36">
        <f t="shared" si="724"/>
        <v>2493.2117407205405</v>
      </c>
      <c r="M3826" s="36">
        <f t="shared" si="725"/>
        <v>2493.2117407205405</v>
      </c>
      <c r="N3826" s="36">
        <f t="shared" si="726"/>
        <v>0.15534029537199628</v>
      </c>
      <c r="O3826" s="36">
        <f t="shared" si="727"/>
        <v>6216104.7840667479</v>
      </c>
      <c r="P3826" s="35">
        <f t="shared" si="718"/>
        <v>6216104.7840667479</v>
      </c>
    </row>
    <row r="3827" spans="1:16" x14ac:dyDescent="0.4">
      <c r="A3827" s="1">
        <v>3826</v>
      </c>
      <c r="B3827" s="21">
        <v>43639</v>
      </c>
      <c r="C3827" s="43">
        <v>2</v>
      </c>
      <c r="D3827" s="23">
        <v>15814</v>
      </c>
      <c r="E3827" s="25">
        <f t="shared" si="719"/>
        <v>15523</v>
      </c>
      <c r="F3827" s="25">
        <f t="shared" si="720"/>
        <v>15177.75</v>
      </c>
      <c r="G3827" s="25">
        <f t="shared" si="721"/>
        <v>1.0419199156660244</v>
      </c>
      <c r="H3827" s="25">
        <f t="shared" si="716"/>
        <v>0.99962528745511148</v>
      </c>
      <c r="I3827" s="4">
        <f t="shared" si="722"/>
        <v>15819.927925452899</v>
      </c>
      <c r="J3827" s="25">
        <f t="shared" si="717"/>
        <v>13516.878581206633</v>
      </c>
      <c r="K3827" s="15">
        <f t="shared" si="723"/>
        <v>13511.81363723452</v>
      </c>
      <c r="L3827" s="36">
        <f t="shared" si="724"/>
        <v>2302.1863627654802</v>
      </c>
      <c r="M3827" s="36">
        <f t="shared" si="725"/>
        <v>2302.1863627654802</v>
      </c>
      <c r="N3827" s="36">
        <f t="shared" si="726"/>
        <v>0.14557900358957129</v>
      </c>
      <c r="O3827" s="36">
        <f t="shared" si="727"/>
        <v>5300062.0489033516</v>
      </c>
      <c r="P3827" s="35">
        <f t="shared" si="718"/>
        <v>5300062.0489033516</v>
      </c>
    </row>
    <row r="3828" spans="1:16" x14ac:dyDescent="0.4">
      <c r="A3828" s="1">
        <v>3827</v>
      </c>
      <c r="B3828" s="21">
        <v>43640</v>
      </c>
      <c r="C3828" s="43">
        <v>3</v>
      </c>
      <c r="D3828" s="23">
        <v>14316</v>
      </c>
      <c r="E3828" s="25">
        <f t="shared" si="719"/>
        <v>14832.5</v>
      </c>
      <c r="F3828" s="25">
        <f t="shared" si="720"/>
        <v>14863.625</v>
      </c>
      <c r="G3828" s="25">
        <f t="shared" si="721"/>
        <v>0.96315669966108541</v>
      </c>
      <c r="H3828" s="25">
        <f t="shared" si="716"/>
        <v>0.99623085886831275</v>
      </c>
      <c r="I3828" s="4">
        <f t="shared" si="722"/>
        <v>14370.163173084731</v>
      </c>
      <c r="J3828" s="25">
        <f t="shared" si="717"/>
        <v>13517.195001233553</v>
      </c>
      <c r="K3828" s="15">
        <f t="shared" si="723"/>
        <v>13466.246785569367</v>
      </c>
      <c r="L3828" s="36">
        <f t="shared" si="724"/>
        <v>849.75321443063331</v>
      </c>
      <c r="M3828" s="36">
        <f t="shared" si="725"/>
        <v>849.75321443063331</v>
      </c>
      <c r="N3828" s="36">
        <f t="shared" si="726"/>
        <v>5.9356888406722083E-2</v>
      </c>
      <c r="O3828" s="36">
        <f t="shared" si="727"/>
        <v>722080.52543519391</v>
      </c>
      <c r="P3828" s="35">
        <f t="shared" si="718"/>
        <v>722080.52543519391</v>
      </c>
    </row>
    <row r="3829" spans="1:16" x14ac:dyDescent="0.4">
      <c r="A3829" s="1">
        <v>3828</v>
      </c>
      <c r="B3829" s="21">
        <v>43641</v>
      </c>
      <c r="C3829" s="43">
        <v>4</v>
      </c>
      <c r="D3829" s="23">
        <v>13150</v>
      </c>
      <c r="E3829" s="25">
        <f t="shared" si="719"/>
        <v>14894.75</v>
      </c>
      <c r="F3829" s="25">
        <f t="shared" si="720"/>
        <v>14643.75</v>
      </c>
      <c r="G3829" s="25">
        <f t="shared" si="721"/>
        <v>0.89799402475458812</v>
      </c>
      <c r="H3829" s="25">
        <f t="shared" si="716"/>
        <v>1.0011677938160828</v>
      </c>
      <c r="I3829" s="4">
        <f t="shared" si="722"/>
        <v>13134.661423613163</v>
      </c>
      <c r="J3829" s="25">
        <f t="shared" si="717"/>
        <v>13517.511421260475</v>
      </c>
      <c r="K3829" s="15">
        <f t="shared" si="723"/>
        <v>13533.297087507051</v>
      </c>
      <c r="L3829" s="36">
        <f t="shared" si="724"/>
        <v>-383.2970875070514</v>
      </c>
      <c r="M3829" s="36">
        <f t="shared" si="725"/>
        <v>383.2970875070514</v>
      </c>
      <c r="N3829" s="36">
        <f t="shared" si="726"/>
        <v>2.9148067491030525E-2</v>
      </c>
      <c r="O3829" s="36">
        <f t="shared" si="727"/>
        <v>146916.65729138823</v>
      </c>
      <c r="P3829" s="35">
        <f t="shared" si="718"/>
        <v>146916.65729138823</v>
      </c>
    </row>
    <row r="3830" spans="1:16" x14ac:dyDescent="0.4">
      <c r="A3830" s="1">
        <v>3829</v>
      </c>
      <c r="B3830" s="21">
        <v>43642</v>
      </c>
      <c r="C3830" s="43">
        <v>1</v>
      </c>
      <c r="D3830" s="23">
        <v>16299</v>
      </c>
      <c r="E3830" s="25">
        <f t="shared" si="719"/>
        <v>14392.75</v>
      </c>
      <c r="F3830" s="25">
        <f t="shared" si="720"/>
        <v>14807.5</v>
      </c>
      <c r="G3830" s="25">
        <f t="shared" si="721"/>
        <v>1.1007259834543306</v>
      </c>
      <c r="H3830" s="25">
        <f t="shared" si="716"/>
        <v>1.0029760598604931</v>
      </c>
      <c r="I3830" s="4">
        <f t="shared" si="722"/>
        <v>16250.637131126616</v>
      </c>
      <c r="J3830" s="25">
        <f t="shared" si="717"/>
        <v>13517.827841287395</v>
      </c>
      <c r="K3830" s="15">
        <f t="shared" si="723"/>
        <v>13558.057706126907</v>
      </c>
      <c r="L3830" s="36">
        <f t="shared" si="724"/>
        <v>2740.9422938730931</v>
      </c>
      <c r="M3830" s="36">
        <f t="shared" si="725"/>
        <v>2740.9422938730931</v>
      </c>
      <c r="N3830" s="36">
        <f t="shared" si="726"/>
        <v>0.1681662858993247</v>
      </c>
      <c r="O3830" s="36">
        <f t="shared" si="727"/>
        <v>7512764.6583422935</v>
      </c>
      <c r="P3830" s="35">
        <f t="shared" si="718"/>
        <v>7512764.6583422935</v>
      </c>
    </row>
    <row r="3831" spans="1:16" x14ac:dyDescent="0.4">
      <c r="A3831" s="1">
        <v>3830</v>
      </c>
      <c r="B3831" s="21">
        <v>43643</v>
      </c>
      <c r="C3831" s="43">
        <v>2</v>
      </c>
      <c r="D3831" s="23">
        <v>13806</v>
      </c>
      <c r="E3831" s="25">
        <f t="shared" si="719"/>
        <v>15222.25</v>
      </c>
      <c r="F3831" s="25">
        <f t="shared" si="720"/>
        <v>15782.75</v>
      </c>
      <c r="G3831" s="25">
        <f t="shared" si="721"/>
        <v>0.87475249877239392</v>
      </c>
      <c r="H3831" s="25">
        <f t="shared" si="716"/>
        <v>0.99962528745511148</v>
      </c>
      <c r="I3831" s="4">
        <f t="shared" si="722"/>
        <v>13811.175220614818</v>
      </c>
      <c r="J3831" s="25">
        <f t="shared" si="717"/>
        <v>13518.144261314315</v>
      </c>
      <c r="K3831" s="15">
        <f t="shared" si="723"/>
        <v>13513.078843075988</v>
      </c>
      <c r="L3831" s="36">
        <f t="shared" si="724"/>
        <v>292.92115692401239</v>
      </c>
      <c r="M3831" s="36">
        <f t="shared" si="725"/>
        <v>292.92115692401239</v>
      </c>
      <c r="N3831" s="36">
        <f t="shared" si="726"/>
        <v>2.1216946032450557E-2</v>
      </c>
      <c r="O3831" s="36">
        <f t="shared" si="727"/>
        <v>85802.804173701894</v>
      </c>
      <c r="P3831" s="35">
        <f t="shared" si="718"/>
        <v>85802.804173701894</v>
      </c>
    </row>
    <row r="3832" spans="1:16" x14ac:dyDescent="0.4">
      <c r="A3832" s="1">
        <v>3831</v>
      </c>
      <c r="B3832" s="21">
        <v>43644</v>
      </c>
      <c r="C3832" s="43">
        <v>3</v>
      </c>
      <c r="D3832" s="23">
        <v>17634</v>
      </c>
      <c r="E3832" s="25">
        <f t="shared" si="719"/>
        <v>16343.25</v>
      </c>
      <c r="F3832" s="25">
        <f t="shared" si="720"/>
        <v>16408.25</v>
      </c>
      <c r="G3832" s="25">
        <f t="shared" si="721"/>
        <v>1.0747032742675178</v>
      </c>
      <c r="H3832" s="25">
        <f t="shared" si="716"/>
        <v>0.99623085886831275</v>
      </c>
      <c r="I3832" s="4">
        <f t="shared" si="722"/>
        <v>17700.716498615267</v>
      </c>
      <c r="J3832" s="25">
        <f t="shared" si="717"/>
        <v>13518.460681341237</v>
      </c>
      <c r="K3832" s="15">
        <f t="shared" si="723"/>
        <v>13467.507695150098</v>
      </c>
      <c r="L3832" s="36">
        <f t="shared" si="724"/>
        <v>4166.4923048499022</v>
      </c>
      <c r="M3832" s="36">
        <f t="shared" si="725"/>
        <v>4166.4923048499022</v>
      </c>
      <c r="N3832" s="36">
        <f t="shared" si="726"/>
        <v>0.23627607490358979</v>
      </c>
      <c r="O3832" s="36">
        <f t="shared" si="727"/>
        <v>17359658.126373451</v>
      </c>
      <c r="P3832" s="35">
        <f t="shared" si="718"/>
        <v>17359658.126373451</v>
      </c>
    </row>
    <row r="3833" spans="1:16" x14ac:dyDescent="0.4">
      <c r="A3833" s="1">
        <v>3832</v>
      </c>
      <c r="B3833" s="21">
        <v>43645</v>
      </c>
      <c r="C3833" s="43">
        <v>4</v>
      </c>
      <c r="D3833" s="23">
        <v>17634</v>
      </c>
      <c r="E3833" s="25">
        <f t="shared" si="719"/>
        <v>16473.25</v>
      </c>
      <c r="F3833" s="25">
        <f t="shared" si="720"/>
        <v>16590.25</v>
      </c>
      <c r="G3833" s="25">
        <f t="shared" si="721"/>
        <v>1.0629134582058739</v>
      </c>
      <c r="H3833" s="25">
        <f t="shared" si="716"/>
        <v>1.0011677938160828</v>
      </c>
      <c r="I3833" s="4">
        <f t="shared" si="722"/>
        <v>17613.431144030001</v>
      </c>
      <c r="J3833" s="25">
        <f t="shared" si="717"/>
        <v>13518.777101368158</v>
      </c>
      <c r="K3833" s="15">
        <f t="shared" si="723"/>
        <v>13534.564245668136</v>
      </c>
      <c r="L3833" s="36">
        <f t="shared" si="724"/>
        <v>4099.4357543318638</v>
      </c>
      <c r="M3833" s="36">
        <f t="shared" si="725"/>
        <v>4099.4357543318638</v>
      </c>
      <c r="N3833" s="36">
        <f t="shared" si="726"/>
        <v>0.23247338972053214</v>
      </c>
      <c r="O3833" s="36">
        <f t="shared" si="727"/>
        <v>16805373.503894456</v>
      </c>
      <c r="P3833" s="35">
        <f t="shared" si="718"/>
        <v>16805373.503894456</v>
      </c>
    </row>
    <row r="3834" spans="1:16" x14ac:dyDescent="0.4">
      <c r="A3834" s="1">
        <v>3833</v>
      </c>
      <c r="B3834" s="21">
        <v>43646</v>
      </c>
      <c r="C3834" s="43">
        <v>1</v>
      </c>
      <c r="D3834" s="23">
        <v>16819</v>
      </c>
      <c r="E3834" s="25">
        <f t="shared" si="719"/>
        <v>16707.25</v>
      </c>
      <c r="F3834" s="25">
        <f t="shared" si="720"/>
        <v>16148.5</v>
      </c>
      <c r="G3834" s="25">
        <f t="shared" si="721"/>
        <v>1.0415208842926587</v>
      </c>
      <c r="H3834" s="25">
        <f t="shared" si="716"/>
        <v>1.0029760598604931</v>
      </c>
      <c r="I3834" s="4">
        <f t="shared" si="722"/>
        <v>16769.094171938068</v>
      </c>
      <c r="J3834" s="25">
        <f t="shared" si="717"/>
        <v>13519.09352139508</v>
      </c>
      <c r="K3834" s="15">
        <f t="shared" si="723"/>
        <v>13559.327152974356</v>
      </c>
      <c r="L3834" s="36">
        <f t="shared" si="724"/>
        <v>3259.6728470256439</v>
      </c>
      <c r="M3834" s="36">
        <f t="shared" si="725"/>
        <v>3259.6728470256439</v>
      </c>
      <c r="N3834" s="36">
        <f t="shared" si="726"/>
        <v>0.19380895695497022</v>
      </c>
      <c r="O3834" s="36">
        <f t="shared" si="727"/>
        <v>10625467.069636267</v>
      </c>
      <c r="P3834" s="35">
        <f t="shared" si="718"/>
        <v>10625467.069636267</v>
      </c>
    </row>
    <row r="3835" spans="1:16" x14ac:dyDescent="0.4">
      <c r="A3835" s="1">
        <v>3834</v>
      </c>
      <c r="B3835" s="21">
        <v>43647</v>
      </c>
      <c r="C3835" s="43">
        <v>2</v>
      </c>
      <c r="D3835" s="23">
        <v>14742</v>
      </c>
      <c r="E3835" s="25">
        <f t="shared" si="719"/>
        <v>15589.75</v>
      </c>
      <c r="F3835" s="25">
        <f t="shared" si="720"/>
        <v>15305</v>
      </c>
      <c r="G3835" s="25">
        <f t="shared" si="721"/>
        <v>0.96321463573995425</v>
      </c>
      <c r="H3835" s="25">
        <f t="shared" si="716"/>
        <v>0.99962528745511148</v>
      </c>
      <c r="I3835" s="4">
        <f t="shared" si="722"/>
        <v>14747.526083029381</v>
      </c>
      <c r="J3835" s="25">
        <f t="shared" si="717"/>
        <v>13519.409941422</v>
      </c>
      <c r="K3835" s="15">
        <f t="shared" si="723"/>
        <v>13514.344048917459</v>
      </c>
      <c r="L3835" s="36">
        <f t="shared" si="724"/>
        <v>1227.6559510825409</v>
      </c>
      <c r="M3835" s="36">
        <f t="shared" si="725"/>
        <v>1227.6559510825409</v>
      </c>
      <c r="N3835" s="36">
        <f t="shared" si="726"/>
        <v>8.3276078624510988E-2</v>
      </c>
      <c r="O3835" s="36">
        <f t="shared" si="727"/>
        <v>1507139.1342283781</v>
      </c>
      <c r="P3835" s="35">
        <f t="shared" si="718"/>
        <v>1507139.1342283781</v>
      </c>
    </row>
    <row r="3836" spans="1:16" x14ac:dyDescent="0.4">
      <c r="A3836" s="1">
        <v>3835</v>
      </c>
      <c r="B3836" s="21">
        <v>43648</v>
      </c>
      <c r="C3836" s="43">
        <v>3</v>
      </c>
      <c r="D3836" s="23">
        <v>13164</v>
      </c>
      <c r="E3836" s="25">
        <f t="shared" si="719"/>
        <v>15020.25</v>
      </c>
      <c r="F3836" s="25">
        <f t="shared" si="720"/>
        <v>14519.5</v>
      </c>
      <c r="G3836" s="25">
        <f t="shared" si="721"/>
        <v>0.90664279072970833</v>
      </c>
      <c r="H3836" s="25">
        <f t="shared" si="716"/>
        <v>0.99623085886831275</v>
      </c>
      <c r="I3836" s="4">
        <f t="shared" si="722"/>
        <v>13213.804694781182</v>
      </c>
      <c r="J3836" s="25">
        <f t="shared" si="717"/>
        <v>13519.72636144892</v>
      </c>
      <c r="K3836" s="15">
        <f t="shared" si="723"/>
        <v>13468.768604730827</v>
      </c>
      <c r="L3836" s="36">
        <f t="shared" si="724"/>
        <v>-304.76860473082706</v>
      </c>
      <c r="M3836" s="36">
        <f t="shared" si="725"/>
        <v>304.76860473082706</v>
      </c>
      <c r="N3836" s="36">
        <f t="shared" si="726"/>
        <v>2.3151671583927915E-2</v>
      </c>
      <c r="O3836" s="36">
        <f t="shared" si="727"/>
        <v>92883.902429575101</v>
      </c>
      <c r="P3836" s="35">
        <f t="shared" si="718"/>
        <v>92883.902429575101</v>
      </c>
    </row>
    <row r="3837" spans="1:16" x14ac:dyDescent="0.4">
      <c r="A3837" s="1">
        <v>3836</v>
      </c>
      <c r="B3837" s="21">
        <v>43649</v>
      </c>
      <c r="C3837" s="43">
        <v>4</v>
      </c>
      <c r="D3837" s="23">
        <v>15356</v>
      </c>
      <c r="E3837" s="25">
        <f t="shared" si="719"/>
        <v>14018.75</v>
      </c>
      <c r="F3837" s="25">
        <f t="shared" si="720"/>
        <v>14210.75</v>
      </c>
      <c r="G3837" s="25">
        <f t="shared" si="721"/>
        <v>1.0805903981141038</v>
      </c>
      <c r="H3837" s="25">
        <f t="shared" si="716"/>
        <v>1.0011677938160828</v>
      </c>
      <c r="I3837" s="4">
        <f t="shared" si="722"/>
        <v>15338.088275361501</v>
      </c>
      <c r="J3837" s="25">
        <f t="shared" si="717"/>
        <v>13520.042781475842</v>
      </c>
      <c r="K3837" s="15">
        <f t="shared" si="723"/>
        <v>13535.831403829225</v>
      </c>
      <c r="L3837" s="36">
        <f t="shared" si="724"/>
        <v>1820.1685961707753</v>
      </c>
      <c r="M3837" s="36">
        <f t="shared" si="725"/>
        <v>1820.1685961707753</v>
      </c>
      <c r="N3837" s="36">
        <f t="shared" si="726"/>
        <v>0.118531427205703</v>
      </c>
      <c r="O3837" s="36">
        <f t="shared" si="727"/>
        <v>3313013.7184862909</v>
      </c>
      <c r="P3837" s="35">
        <f t="shared" si="718"/>
        <v>3313013.7184862909</v>
      </c>
    </row>
    <row r="3838" spans="1:16" x14ac:dyDescent="0.4">
      <c r="A3838" s="1">
        <v>3837</v>
      </c>
      <c r="B3838" s="21">
        <v>43650</v>
      </c>
      <c r="C3838" s="43">
        <v>1</v>
      </c>
      <c r="D3838" s="23">
        <v>12813</v>
      </c>
      <c r="E3838" s="25">
        <f t="shared" si="719"/>
        <v>14402.75</v>
      </c>
      <c r="F3838" s="25">
        <f t="shared" si="720"/>
        <v>14772</v>
      </c>
      <c r="G3838" s="25">
        <f t="shared" si="721"/>
        <v>0.86738424045491469</v>
      </c>
      <c r="H3838" s="25">
        <f t="shared" si="716"/>
        <v>1.0029760598604931</v>
      </c>
      <c r="I3838" s="4">
        <f t="shared" si="722"/>
        <v>12774.980892148311</v>
      </c>
      <c r="J3838" s="25">
        <f t="shared" si="717"/>
        <v>13520.359201502763</v>
      </c>
      <c r="K3838" s="15">
        <f t="shared" si="723"/>
        <v>13560.596599821803</v>
      </c>
      <c r="L3838" s="36">
        <f t="shared" si="724"/>
        <v>-747.59659982180347</v>
      </c>
      <c r="M3838" s="36">
        <f t="shared" si="725"/>
        <v>747.59659982180347</v>
      </c>
      <c r="N3838" s="36">
        <f t="shared" si="726"/>
        <v>5.8346725967517638E-2</v>
      </c>
      <c r="O3838" s="36">
        <f t="shared" si="727"/>
        <v>558900.67606512178</v>
      </c>
      <c r="P3838" s="35">
        <f t="shared" si="718"/>
        <v>558900.67606512178</v>
      </c>
    </row>
    <row r="3839" spans="1:16" x14ac:dyDescent="0.4">
      <c r="A3839" s="1">
        <v>3838</v>
      </c>
      <c r="B3839" s="21">
        <v>43651</v>
      </c>
      <c r="C3839" s="43">
        <v>2</v>
      </c>
      <c r="D3839" s="23">
        <v>16278</v>
      </c>
      <c r="E3839" s="25">
        <f t="shared" si="719"/>
        <v>15141.25</v>
      </c>
      <c r="F3839" s="25">
        <f t="shared" si="720"/>
        <v>15196</v>
      </c>
      <c r="G3839" s="25">
        <f t="shared" si="721"/>
        <v>1.0712029481442484</v>
      </c>
      <c r="H3839" s="25">
        <f t="shared" si="716"/>
        <v>0.99962528745511148</v>
      </c>
      <c r="I3839" s="4">
        <f t="shared" si="722"/>
        <v>16284.101857248153</v>
      </c>
      <c r="J3839" s="25">
        <f t="shared" si="717"/>
        <v>13520.675621529683</v>
      </c>
      <c r="K3839" s="15">
        <f t="shared" si="723"/>
        <v>13515.609254758927</v>
      </c>
      <c r="L3839" s="36">
        <f t="shared" si="724"/>
        <v>2762.3907452410731</v>
      </c>
      <c r="M3839" s="36">
        <f t="shared" si="725"/>
        <v>2762.3907452410731</v>
      </c>
      <c r="N3839" s="36">
        <f t="shared" si="726"/>
        <v>0.16970086897905598</v>
      </c>
      <c r="O3839" s="36">
        <f t="shared" si="727"/>
        <v>7630802.629393531</v>
      </c>
      <c r="P3839" s="35">
        <f t="shared" si="718"/>
        <v>7630802.629393531</v>
      </c>
    </row>
    <row r="3840" spans="1:16" x14ac:dyDescent="0.4">
      <c r="A3840" s="1">
        <v>3839</v>
      </c>
      <c r="B3840" s="21">
        <v>43652</v>
      </c>
      <c r="C3840" s="43">
        <v>3</v>
      </c>
      <c r="D3840" s="23">
        <v>16118</v>
      </c>
      <c r="E3840" s="25">
        <f t="shared" si="719"/>
        <v>15250.75</v>
      </c>
      <c r="F3840" s="25">
        <f t="shared" si="720"/>
        <v>15436.375</v>
      </c>
      <c r="G3840" s="25">
        <f t="shared" si="721"/>
        <v>1.0441570640775442</v>
      </c>
      <c r="H3840" s="25">
        <f t="shared" si="716"/>
        <v>0.99623085886831275</v>
      </c>
      <c r="I3840" s="4">
        <f t="shared" si="722"/>
        <v>16178.980862236636</v>
      </c>
      <c r="J3840" s="25">
        <f t="shared" si="717"/>
        <v>13520.992041556605</v>
      </c>
      <c r="K3840" s="15">
        <f t="shared" si="723"/>
        <v>13470.029514311558</v>
      </c>
      <c r="L3840" s="36">
        <f t="shared" si="724"/>
        <v>2647.9704856884418</v>
      </c>
      <c r="M3840" s="36">
        <f t="shared" si="725"/>
        <v>2647.9704856884418</v>
      </c>
      <c r="N3840" s="36">
        <f t="shared" si="726"/>
        <v>0.16428654210748492</v>
      </c>
      <c r="O3840" s="36">
        <f t="shared" si="727"/>
        <v>7011747.6930770827</v>
      </c>
      <c r="P3840" s="35">
        <f t="shared" si="718"/>
        <v>7011747.6930770827</v>
      </c>
    </row>
    <row r="3841" spans="1:16" x14ac:dyDescent="0.4">
      <c r="A3841" s="1">
        <v>3840</v>
      </c>
      <c r="B3841" s="21">
        <v>43653</v>
      </c>
      <c r="C3841" s="43">
        <v>4</v>
      </c>
      <c r="D3841" s="23">
        <v>15794</v>
      </c>
      <c r="E3841" s="25">
        <f t="shared" si="719"/>
        <v>15622</v>
      </c>
      <c r="F3841" s="25">
        <f t="shared" si="720"/>
        <v>15211.375</v>
      </c>
      <c r="G3841" s="25">
        <f t="shared" si="721"/>
        <v>1.0383019286553647</v>
      </c>
      <c r="H3841" s="25">
        <f t="shared" si="716"/>
        <v>1.0011677938160828</v>
      </c>
      <c r="I3841" s="4">
        <f t="shared" si="722"/>
        <v>15775.577378292495</v>
      </c>
      <c r="J3841" s="25">
        <f t="shared" si="717"/>
        <v>13521.308461583525</v>
      </c>
      <c r="K3841" s="15">
        <f t="shared" si="723"/>
        <v>13537.098561990309</v>
      </c>
      <c r="L3841" s="36">
        <f t="shared" si="724"/>
        <v>2256.9014380096905</v>
      </c>
      <c r="M3841" s="36">
        <f t="shared" si="725"/>
        <v>2256.9014380096905</v>
      </c>
      <c r="N3841" s="36">
        <f t="shared" si="726"/>
        <v>0.14289612751739209</v>
      </c>
      <c r="O3841" s="36">
        <f t="shared" si="727"/>
        <v>5093604.100890209</v>
      </c>
      <c r="P3841" s="35">
        <f t="shared" si="718"/>
        <v>5093604.100890209</v>
      </c>
    </row>
    <row r="3842" spans="1:16" x14ac:dyDescent="0.4">
      <c r="A3842" s="1">
        <v>3841</v>
      </c>
      <c r="B3842" s="21">
        <v>43654</v>
      </c>
      <c r="C3842" s="43">
        <v>1</v>
      </c>
      <c r="D3842" s="23">
        <v>14298</v>
      </c>
      <c r="E3842" s="25">
        <f t="shared" si="719"/>
        <v>14800.75</v>
      </c>
      <c r="F3842" s="25">
        <f t="shared" si="720"/>
        <v>14433.5</v>
      </c>
      <c r="G3842" s="25">
        <f t="shared" si="721"/>
        <v>0.99061211764298329</v>
      </c>
      <c r="H3842" s="25">
        <f t="shared" ref="H3842:H3896" si="728">VLOOKUP(C3842,$Q$38:$S$42,3,FALSE)</f>
        <v>1.0029760598604931</v>
      </c>
      <c r="I3842" s="4">
        <f t="shared" si="722"/>
        <v>14255.574556773321</v>
      </c>
      <c r="J3842" s="25">
        <f t="shared" si="717"/>
        <v>13521.624881610445</v>
      </c>
      <c r="K3842" s="15">
        <f t="shared" si="723"/>
        <v>13561.866046669251</v>
      </c>
      <c r="L3842" s="36">
        <f t="shared" si="724"/>
        <v>736.13395333074914</v>
      </c>
      <c r="M3842" s="36">
        <f t="shared" si="725"/>
        <v>736.13395333074914</v>
      </c>
      <c r="N3842" s="36">
        <f t="shared" si="726"/>
        <v>5.1485099547541553E-2</v>
      </c>
      <c r="O3842" s="36">
        <f t="shared" si="727"/>
        <v>541893.19724635757</v>
      </c>
      <c r="P3842" s="35">
        <f t="shared" si="718"/>
        <v>541893.19724635757</v>
      </c>
    </row>
    <row r="3843" spans="1:16" x14ac:dyDescent="0.4">
      <c r="A3843" s="1">
        <v>3842</v>
      </c>
      <c r="B3843" s="21">
        <v>43655</v>
      </c>
      <c r="C3843" s="43">
        <v>2</v>
      </c>
      <c r="D3843" s="23">
        <v>12993</v>
      </c>
      <c r="E3843" s="25">
        <f t="shared" si="719"/>
        <v>14066.25</v>
      </c>
      <c r="F3843" s="25">
        <f t="shared" si="720"/>
        <v>13718.5</v>
      </c>
      <c r="G3843" s="25">
        <f t="shared" si="721"/>
        <v>0.94711520938878158</v>
      </c>
      <c r="H3843" s="25">
        <f t="shared" si="728"/>
        <v>0.99962528745511148</v>
      </c>
      <c r="I3843" s="4">
        <f t="shared" si="722"/>
        <v>12997.870465120117</v>
      </c>
      <c r="J3843" s="25">
        <f t="shared" ref="J3843:J3896" si="729">INTERCEPT($I$2:$I$3896,$A$2:$A$3896)+SLOPE($I$2:$I$3896,$A$2:$A$3896)*A3843</f>
        <v>13521.941301637367</v>
      </c>
      <c r="K3843" s="15">
        <f t="shared" si="723"/>
        <v>13516.874460600398</v>
      </c>
      <c r="L3843" s="36">
        <f t="shared" si="724"/>
        <v>-523.87446060039838</v>
      </c>
      <c r="M3843" s="36">
        <f t="shared" si="725"/>
        <v>523.87446060039838</v>
      </c>
      <c r="N3843" s="36">
        <f t="shared" si="726"/>
        <v>4.0319746063295497E-2</v>
      </c>
      <c r="O3843" s="36">
        <f t="shared" si="727"/>
        <v>274444.45046935836</v>
      </c>
      <c r="P3843" s="35">
        <f t="shared" ref="P3843:P3896" si="730">(D3843-K3843)^2</f>
        <v>274444.45046935836</v>
      </c>
    </row>
    <row r="3844" spans="1:16" x14ac:dyDescent="0.4">
      <c r="A3844" s="1">
        <v>3843</v>
      </c>
      <c r="B3844" s="21">
        <v>43656</v>
      </c>
      <c r="C3844" s="43">
        <v>3</v>
      </c>
      <c r="D3844" s="23">
        <v>13180</v>
      </c>
      <c r="E3844" s="25">
        <f t="shared" si="719"/>
        <v>13370.75</v>
      </c>
      <c r="F3844" s="25">
        <f t="shared" si="720"/>
        <v>13786.625</v>
      </c>
      <c r="G3844" s="25">
        <f t="shared" si="721"/>
        <v>0.95599902079007737</v>
      </c>
      <c r="H3844" s="25">
        <f t="shared" si="728"/>
        <v>0.99623085886831275</v>
      </c>
      <c r="I3844" s="4">
        <f t="shared" si="722"/>
        <v>13229.865229202065</v>
      </c>
      <c r="J3844" s="25">
        <f t="shared" si="729"/>
        <v>13522.257721664288</v>
      </c>
      <c r="K3844" s="15">
        <f t="shared" si="723"/>
        <v>13471.290423892287</v>
      </c>
      <c r="L3844" s="36">
        <f t="shared" si="724"/>
        <v>-291.29042389228744</v>
      </c>
      <c r="M3844" s="36">
        <f t="shared" si="725"/>
        <v>291.29042389228744</v>
      </c>
      <c r="N3844" s="36">
        <f t="shared" si="726"/>
        <v>2.2100942632191763E-2</v>
      </c>
      <c r="O3844" s="36">
        <f t="shared" si="727"/>
        <v>84850.111051348504</v>
      </c>
      <c r="P3844" s="35">
        <f t="shared" si="730"/>
        <v>84850.111051348504</v>
      </c>
    </row>
    <row r="3845" spans="1:16" x14ac:dyDescent="0.4">
      <c r="A3845" s="1">
        <v>3844</v>
      </c>
      <c r="B3845" s="21">
        <v>43657</v>
      </c>
      <c r="C3845" s="43">
        <v>4</v>
      </c>
      <c r="D3845" s="23">
        <v>13012</v>
      </c>
      <c r="E3845" s="25">
        <f t="shared" ref="E3845:E3896" si="731">AVERAGE(D3843:D3846)</f>
        <v>14202.5</v>
      </c>
      <c r="F3845" s="25">
        <f t="shared" ref="F3845:F3896" si="732">AVERAGE(E3845:E3846)</f>
        <v>14956.875</v>
      </c>
      <c r="G3845" s="25">
        <f t="shared" si="721"/>
        <v>0.86996782416112994</v>
      </c>
      <c r="H3845" s="25">
        <f t="shared" si="728"/>
        <v>1.0011677938160828</v>
      </c>
      <c r="I3845" s="4">
        <f t="shared" si="722"/>
        <v>12996.82239118285</v>
      </c>
      <c r="J3845" s="25">
        <f t="shared" si="729"/>
        <v>13522.574141691208</v>
      </c>
      <c r="K3845" s="15">
        <f t="shared" si="723"/>
        <v>13538.365720151396</v>
      </c>
      <c r="L3845" s="36">
        <f t="shared" si="724"/>
        <v>-526.36572015139609</v>
      </c>
      <c r="M3845" s="36">
        <f t="shared" si="725"/>
        <v>526.36572015139609</v>
      </c>
      <c r="N3845" s="36">
        <f t="shared" si="726"/>
        <v>4.0452330168413472E-2</v>
      </c>
      <c r="O3845" s="36">
        <f t="shared" si="727"/>
        <v>277060.87135049782</v>
      </c>
      <c r="P3845" s="35">
        <f t="shared" si="730"/>
        <v>277060.87135049782</v>
      </c>
    </row>
    <row r="3846" spans="1:16" x14ac:dyDescent="0.4">
      <c r="A3846" s="1">
        <v>3845</v>
      </c>
      <c r="B3846" s="21">
        <v>43658</v>
      </c>
      <c r="C3846" s="43">
        <v>1</v>
      </c>
      <c r="D3846" s="23">
        <v>17625</v>
      </c>
      <c r="E3846" s="25">
        <f t="shared" si="731"/>
        <v>15711.25</v>
      </c>
      <c r="F3846" s="25">
        <f t="shared" si="732"/>
        <v>16356.5</v>
      </c>
      <c r="G3846" s="25">
        <f t="shared" si="721"/>
        <v>1.0775532662855745</v>
      </c>
      <c r="H3846" s="25">
        <f t="shared" si="728"/>
        <v>1.0029760598604931</v>
      </c>
      <c r="I3846" s="4">
        <f t="shared" si="722"/>
        <v>17572.702585195817</v>
      </c>
      <c r="J3846" s="25">
        <f t="shared" si="729"/>
        <v>13522.89056171813</v>
      </c>
      <c r="K3846" s="15">
        <f t="shared" si="723"/>
        <v>13563.1354935167</v>
      </c>
      <c r="L3846" s="36">
        <f t="shared" si="724"/>
        <v>4061.8645064832999</v>
      </c>
      <c r="M3846" s="36">
        <f t="shared" si="725"/>
        <v>4061.8645064832999</v>
      </c>
      <c r="N3846" s="36">
        <f t="shared" si="726"/>
        <v>0.23046039753096736</v>
      </c>
      <c r="O3846" s="36">
        <f t="shared" si="727"/>
        <v>16498743.269028822</v>
      </c>
      <c r="P3846" s="35">
        <f t="shared" si="730"/>
        <v>16498743.269028822</v>
      </c>
    </row>
    <row r="3847" spans="1:16" x14ac:dyDescent="0.4">
      <c r="A3847" s="1">
        <v>3846</v>
      </c>
      <c r="B3847" s="21">
        <v>43659</v>
      </c>
      <c r="C3847" s="43">
        <v>2</v>
      </c>
      <c r="D3847" s="23">
        <v>19028</v>
      </c>
      <c r="E3847" s="25">
        <f t="shared" si="731"/>
        <v>17001.75</v>
      </c>
      <c r="F3847" s="25">
        <f t="shared" si="732"/>
        <v>16738.75</v>
      </c>
      <c r="G3847" s="25">
        <f t="shared" si="721"/>
        <v>1.1367634978717049</v>
      </c>
      <c r="H3847" s="25">
        <f t="shared" si="728"/>
        <v>0.99962528745511148</v>
      </c>
      <c r="I3847" s="4">
        <f t="shared" si="722"/>
        <v>19035.13270301744</v>
      </c>
      <c r="J3847" s="25">
        <f t="shared" si="729"/>
        <v>13523.20698174505</v>
      </c>
      <c r="K3847" s="15">
        <f t="shared" si="723"/>
        <v>13518.139666441866</v>
      </c>
      <c r="L3847" s="36">
        <f t="shared" si="724"/>
        <v>5509.8603335581338</v>
      </c>
      <c r="M3847" s="36">
        <f t="shared" si="725"/>
        <v>5509.8603335581338</v>
      </c>
      <c r="N3847" s="36">
        <f t="shared" si="726"/>
        <v>0.28956592040982415</v>
      </c>
      <c r="O3847" s="36">
        <f t="shared" si="727"/>
        <v>30358560.89531735</v>
      </c>
      <c r="P3847" s="35">
        <f t="shared" si="730"/>
        <v>30358560.89531735</v>
      </c>
    </row>
    <row r="3848" spans="1:16" x14ac:dyDescent="0.4">
      <c r="A3848" s="1">
        <v>3847</v>
      </c>
      <c r="B3848" s="21">
        <v>43660</v>
      </c>
      <c r="C3848" s="43">
        <v>3</v>
      </c>
      <c r="D3848" s="23">
        <v>18342</v>
      </c>
      <c r="E3848" s="25">
        <f t="shared" si="731"/>
        <v>16475.75</v>
      </c>
      <c r="F3848" s="25">
        <f t="shared" si="732"/>
        <v>15648.75</v>
      </c>
      <c r="G3848" s="25">
        <f t="shared" si="721"/>
        <v>1.1721063982746225</v>
      </c>
      <c r="H3848" s="25">
        <f t="shared" si="728"/>
        <v>0.99623085886831275</v>
      </c>
      <c r="I3848" s="4">
        <f t="shared" si="722"/>
        <v>18411.395146739324</v>
      </c>
      <c r="J3848" s="25">
        <f t="shared" si="729"/>
        <v>13523.52340177197</v>
      </c>
      <c r="K3848" s="15">
        <f t="shared" si="723"/>
        <v>13472.551333473017</v>
      </c>
      <c r="L3848" s="36">
        <f t="shared" si="724"/>
        <v>4869.4486665269833</v>
      </c>
      <c r="M3848" s="36">
        <f t="shared" si="725"/>
        <v>4869.4486665269833</v>
      </c>
      <c r="N3848" s="36">
        <f t="shared" si="726"/>
        <v>0.26548079089123233</v>
      </c>
      <c r="O3848" s="36">
        <f t="shared" si="727"/>
        <v>23711530.315941416</v>
      </c>
      <c r="P3848" s="35">
        <f t="shared" si="730"/>
        <v>23711530.315941416</v>
      </c>
    </row>
    <row r="3849" spans="1:16" x14ac:dyDescent="0.4">
      <c r="A3849" s="1">
        <v>3848</v>
      </c>
      <c r="B3849" s="21">
        <v>43661</v>
      </c>
      <c r="C3849" s="43">
        <v>4</v>
      </c>
      <c r="D3849" s="23">
        <v>10908</v>
      </c>
      <c r="E3849" s="25">
        <f t="shared" si="731"/>
        <v>14821.75</v>
      </c>
      <c r="F3849" s="25">
        <f t="shared" si="732"/>
        <v>14405</v>
      </c>
      <c r="G3849" s="25">
        <f t="shared" si="721"/>
        <v>0.75723707046164523</v>
      </c>
      <c r="H3849" s="25">
        <f t="shared" si="728"/>
        <v>1.0011677938160828</v>
      </c>
      <c r="I3849" s="4">
        <f t="shared" si="722"/>
        <v>10895.276563404745</v>
      </c>
      <c r="J3849" s="25">
        <f t="shared" si="729"/>
        <v>13523.839821798892</v>
      </c>
      <c r="K3849" s="15">
        <f t="shared" si="723"/>
        <v>13539.632878312483</v>
      </c>
      <c r="L3849" s="36">
        <f t="shared" si="724"/>
        <v>-2631.6328783124827</v>
      </c>
      <c r="M3849" s="36">
        <f t="shared" si="725"/>
        <v>2631.6328783124827</v>
      </c>
      <c r="N3849" s="36">
        <f t="shared" si="726"/>
        <v>0.24125713955926684</v>
      </c>
      <c r="O3849" s="36">
        <f t="shared" si="727"/>
        <v>6925491.6062152423</v>
      </c>
      <c r="P3849" s="35">
        <f t="shared" si="730"/>
        <v>6925491.6062152423</v>
      </c>
    </row>
    <row r="3850" spans="1:16" x14ac:dyDescent="0.4">
      <c r="A3850" s="1">
        <v>3849</v>
      </c>
      <c r="B3850" s="21">
        <v>43662</v>
      </c>
      <c r="C3850" s="43">
        <v>1</v>
      </c>
      <c r="D3850" s="23">
        <v>11009</v>
      </c>
      <c r="E3850" s="25">
        <f t="shared" si="731"/>
        <v>13988.25</v>
      </c>
      <c r="F3850" s="25">
        <f t="shared" si="732"/>
        <v>13216.5</v>
      </c>
      <c r="G3850" s="25">
        <f t="shared" si="721"/>
        <v>0.83297393409752962</v>
      </c>
      <c r="H3850" s="25">
        <f t="shared" si="728"/>
        <v>1.0029760598604931</v>
      </c>
      <c r="I3850" s="4">
        <f t="shared" si="722"/>
        <v>10976.333773640892</v>
      </c>
      <c r="J3850" s="25">
        <f t="shared" si="729"/>
        <v>13524.156241825813</v>
      </c>
      <c r="K3850" s="15">
        <f t="shared" si="723"/>
        <v>13564.404940364147</v>
      </c>
      <c r="L3850" s="36">
        <f t="shared" si="724"/>
        <v>-2555.4049403641475</v>
      </c>
      <c r="M3850" s="36">
        <f t="shared" si="725"/>
        <v>2555.4049403641475</v>
      </c>
      <c r="N3850" s="36">
        <f t="shared" si="726"/>
        <v>0.23211962397712305</v>
      </c>
      <c r="O3850" s="36">
        <f t="shared" si="727"/>
        <v>6530094.4092374919</v>
      </c>
      <c r="P3850" s="35">
        <f t="shared" si="730"/>
        <v>6530094.4092374919</v>
      </c>
    </row>
    <row r="3851" spans="1:16" x14ac:dyDescent="0.4">
      <c r="A3851" s="1">
        <v>3850</v>
      </c>
      <c r="B3851" s="21">
        <v>43663</v>
      </c>
      <c r="C3851" s="43">
        <v>2</v>
      </c>
      <c r="D3851" s="23">
        <v>15694</v>
      </c>
      <c r="E3851" s="25">
        <f t="shared" si="731"/>
        <v>12444.75</v>
      </c>
      <c r="F3851" s="25">
        <f t="shared" si="732"/>
        <v>13201.625</v>
      </c>
      <c r="G3851" s="25">
        <f t="shared" si="721"/>
        <v>1.1887930463105867</v>
      </c>
      <c r="H3851" s="25">
        <f t="shared" si="728"/>
        <v>0.99962528745511148</v>
      </c>
      <c r="I3851" s="4">
        <f t="shared" si="722"/>
        <v>15699.882943092058</v>
      </c>
      <c r="J3851" s="25">
        <f t="shared" si="729"/>
        <v>13524.472661852735</v>
      </c>
      <c r="K3851" s="15">
        <f t="shared" si="723"/>
        <v>13519.404872283336</v>
      </c>
      <c r="L3851" s="36">
        <f t="shared" si="724"/>
        <v>2174.5951277166641</v>
      </c>
      <c r="M3851" s="36">
        <f t="shared" si="725"/>
        <v>2174.5951277166641</v>
      </c>
      <c r="N3851" s="36">
        <f t="shared" si="726"/>
        <v>0.13856219750966384</v>
      </c>
      <c r="O3851" s="36">
        <f t="shared" si="727"/>
        <v>4728863.9694890548</v>
      </c>
      <c r="P3851" s="35">
        <f t="shared" si="730"/>
        <v>4728863.9694890548</v>
      </c>
    </row>
    <row r="3852" spans="1:16" x14ac:dyDescent="0.4">
      <c r="A3852" s="1">
        <v>3851</v>
      </c>
      <c r="B3852" s="21">
        <v>43664</v>
      </c>
      <c r="C3852" s="43">
        <v>3</v>
      </c>
      <c r="D3852" s="23">
        <v>12168</v>
      </c>
      <c r="E3852" s="25">
        <f t="shared" si="731"/>
        <v>13958.5</v>
      </c>
      <c r="F3852" s="25">
        <f t="shared" si="732"/>
        <v>14715.75</v>
      </c>
      <c r="G3852" s="25">
        <f t="shared" si="721"/>
        <v>0.82686917078640232</v>
      </c>
      <c r="H3852" s="25">
        <f t="shared" si="728"/>
        <v>0.99623085886831275</v>
      </c>
      <c r="I3852" s="4">
        <f t="shared" si="722"/>
        <v>12214.036427081239</v>
      </c>
      <c r="J3852" s="25">
        <f t="shared" si="729"/>
        <v>13524.789081879655</v>
      </c>
      <c r="K3852" s="15">
        <f t="shared" si="723"/>
        <v>13473.812243053748</v>
      </c>
      <c r="L3852" s="36">
        <f t="shared" si="724"/>
        <v>-1305.8122430537478</v>
      </c>
      <c r="M3852" s="36">
        <f t="shared" si="725"/>
        <v>1305.8122430537478</v>
      </c>
      <c r="N3852" s="36">
        <f t="shared" si="726"/>
        <v>0.10731527309777678</v>
      </c>
      <c r="O3852" s="36">
        <f t="shared" si="727"/>
        <v>1705145.61410906</v>
      </c>
      <c r="P3852" s="35">
        <f t="shared" si="730"/>
        <v>1705145.61410906</v>
      </c>
    </row>
    <row r="3853" spans="1:16" x14ac:dyDescent="0.4">
      <c r="A3853" s="1">
        <v>3852</v>
      </c>
      <c r="B3853" s="21">
        <v>43665</v>
      </c>
      <c r="C3853" s="43">
        <v>4</v>
      </c>
      <c r="D3853" s="23">
        <v>16963</v>
      </c>
      <c r="E3853" s="25">
        <f t="shared" si="731"/>
        <v>15473</v>
      </c>
      <c r="F3853" s="25">
        <f t="shared" si="732"/>
        <v>15618.5</v>
      </c>
      <c r="G3853" s="25">
        <f t="shared" si="721"/>
        <v>1.0860838108653199</v>
      </c>
      <c r="H3853" s="25">
        <f t="shared" si="728"/>
        <v>1.0011677938160828</v>
      </c>
      <c r="I3853" s="4">
        <f t="shared" si="722"/>
        <v>16943.213819676814</v>
      </c>
      <c r="J3853" s="25">
        <f t="shared" si="729"/>
        <v>13525.105501906575</v>
      </c>
      <c r="K3853" s="15">
        <f t="shared" si="723"/>
        <v>13540.900036473569</v>
      </c>
      <c r="L3853" s="36">
        <f t="shared" si="724"/>
        <v>3422.0999635264307</v>
      </c>
      <c r="M3853" s="36">
        <f t="shared" si="725"/>
        <v>3422.0999635264307</v>
      </c>
      <c r="N3853" s="36">
        <f t="shared" si="726"/>
        <v>0.20173907702213234</v>
      </c>
      <c r="O3853" s="36">
        <f t="shared" si="727"/>
        <v>11710768.160367599</v>
      </c>
      <c r="P3853" s="35">
        <f t="shared" si="730"/>
        <v>11710768.160367599</v>
      </c>
    </row>
    <row r="3854" spans="1:16" x14ac:dyDescent="0.4">
      <c r="A3854" s="1">
        <v>3853</v>
      </c>
      <c r="B3854" s="21">
        <v>43666</v>
      </c>
      <c r="C3854" s="43">
        <v>1</v>
      </c>
      <c r="D3854" s="23">
        <v>17067</v>
      </c>
      <c r="E3854" s="25">
        <f t="shared" si="731"/>
        <v>15764</v>
      </c>
      <c r="F3854" s="25">
        <f t="shared" si="732"/>
        <v>16101.5</v>
      </c>
      <c r="G3854" s="25">
        <f t="shared" si="721"/>
        <v>1.0599633574511691</v>
      </c>
      <c r="H3854" s="25">
        <f t="shared" si="728"/>
        <v>1.0029760598604931</v>
      </c>
      <c r="I3854" s="4">
        <f t="shared" si="722"/>
        <v>17016.358299094296</v>
      </c>
      <c r="J3854" s="25">
        <f t="shared" si="729"/>
        <v>13525.421921933497</v>
      </c>
      <c r="K3854" s="15">
        <f t="shared" si="723"/>
        <v>13565.674387211597</v>
      </c>
      <c r="L3854" s="36">
        <f t="shared" si="724"/>
        <v>3501.3256127884033</v>
      </c>
      <c r="M3854" s="36">
        <f t="shared" si="725"/>
        <v>3501.3256127884033</v>
      </c>
      <c r="N3854" s="36">
        <f t="shared" si="726"/>
        <v>0.20515179075340736</v>
      </c>
      <c r="O3854" s="36">
        <f t="shared" si="727"/>
        <v>12259281.046768088</v>
      </c>
      <c r="P3854" s="35">
        <f t="shared" si="730"/>
        <v>12259281.046768088</v>
      </c>
    </row>
    <row r="3855" spans="1:16" x14ac:dyDescent="0.4">
      <c r="A3855" s="1">
        <v>3854</v>
      </c>
      <c r="B3855" s="21">
        <v>43667</v>
      </c>
      <c r="C3855" s="43">
        <v>2</v>
      </c>
      <c r="D3855" s="23">
        <v>16858</v>
      </c>
      <c r="E3855" s="25">
        <f t="shared" si="731"/>
        <v>16439</v>
      </c>
      <c r="F3855" s="25">
        <f t="shared" si="732"/>
        <v>16003.875</v>
      </c>
      <c r="G3855" s="25">
        <f t="shared" si="721"/>
        <v>1.0533698869804968</v>
      </c>
      <c r="H3855" s="25">
        <f t="shared" si="728"/>
        <v>0.99962528745511148</v>
      </c>
      <c r="I3855" s="4">
        <f t="shared" si="722"/>
        <v>16864.319271992219</v>
      </c>
      <c r="J3855" s="25">
        <f t="shared" si="729"/>
        <v>13525.738341960418</v>
      </c>
      <c r="K3855" s="15">
        <f t="shared" si="723"/>
        <v>13520.670078124806</v>
      </c>
      <c r="L3855" s="36">
        <f t="shared" si="724"/>
        <v>3337.3299218751945</v>
      </c>
      <c r="M3855" s="36">
        <f t="shared" si="725"/>
        <v>3337.3299218751945</v>
      </c>
      <c r="N3855" s="36">
        <f t="shared" si="726"/>
        <v>0.19796713262992019</v>
      </c>
      <c r="O3855" s="36">
        <f t="shared" si="727"/>
        <v>11137771.007443491</v>
      </c>
      <c r="P3855" s="35">
        <f t="shared" si="730"/>
        <v>11137771.007443491</v>
      </c>
    </row>
    <row r="3856" spans="1:16" x14ac:dyDescent="0.4">
      <c r="A3856" s="1">
        <v>3855</v>
      </c>
      <c r="B3856" s="21">
        <v>43668</v>
      </c>
      <c r="C3856" s="43">
        <v>3</v>
      </c>
      <c r="D3856" s="23">
        <v>14868</v>
      </c>
      <c r="E3856" s="25">
        <f t="shared" si="731"/>
        <v>15568.75</v>
      </c>
      <c r="F3856" s="25">
        <f t="shared" si="732"/>
        <v>15452.875</v>
      </c>
      <c r="G3856" s="25">
        <f t="shared" si="721"/>
        <v>0.96215105603326245</v>
      </c>
      <c r="H3856" s="25">
        <f t="shared" si="728"/>
        <v>0.99623085886831275</v>
      </c>
      <c r="I3856" s="4">
        <f t="shared" si="722"/>
        <v>14924.251610605181</v>
      </c>
      <c r="J3856" s="25">
        <f t="shared" si="729"/>
        <v>13526.054761987338</v>
      </c>
      <c r="K3856" s="15">
        <f t="shared" si="723"/>
        <v>13475.073152634477</v>
      </c>
      <c r="L3856" s="36">
        <f t="shared" si="724"/>
        <v>1392.9268473655229</v>
      </c>
      <c r="M3856" s="36">
        <f t="shared" si="725"/>
        <v>1392.9268473655229</v>
      </c>
      <c r="N3856" s="36">
        <f t="shared" si="726"/>
        <v>9.3686228636368232E-2</v>
      </c>
      <c r="O3856" s="36">
        <f t="shared" si="727"/>
        <v>1940245.2021116547</v>
      </c>
      <c r="P3856" s="35">
        <f t="shared" si="730"/>
        <v>1940245.2021116547</v>
      </c>
    </row>
    <row r="3857" spans="1:16" x14ac:dyDescent="0.4">
      <c r="A3857" s="1">
        <v>3856</v>
      </c>
      <c r="B3857" s="21">
        <v>43669</v>
      </c>
      <c r="C3857" s="43">
        <v>4</v>
      </c>
      <c r="D3857" s="23">
        <v>13482</v>
      </c>
      <c r="E3857" s="25">
        <f t="shared" si="731"/>
        <v>15337</v>
      </c>
      <c r="F3857" s="25">
        <f t="shared" si="732"/>
        <v>14870.25</v>
      </c>
      <c r="G3857" s="25">
        <f t="shared" si="721"/>
        <v>0.90664245725525794</v>
      </c>
      <c r="H3857" s="25">
        <f t="shared" si="728"/>
        <v>1.0011677938160828</v>
      </c>
      <c r="I3857" s="4">
        <f t="shared" si="722"/>
        <v>13466.274168300582</v>
      </c>
      <c r="J3857" s="25">
        <f t="shared" si="729"/>
        <v>13526.37118201426</v>
      </c>
      <c r="K3857" s="15">
        <f t="shared" si="723"/>
        <v>13542.167194634656</v>
      </c>
      <c r="L3857" s="36">
        <f t="shared" si="724"/>
        <v>-60.167194634655971</v>
      </c>
      <c r="M3857" s="36">
        <f t="shared" si="725"/>
        <v>60.167194634655971</v>
      </c>
      <c r="N3857" s="36">
        <f t="shared" si="726"/>
        <v>4.4627796050034094E-3</v>
      </c>
      <c r="O3857" s="36">
        <f t="shared" si="727"/>
        <v>3620.0913102045743</v>
      </c>
      <c r="P3857" s="35">
        <f t="shared" si="730"/>
        <v>3620.0913102045743</v>
      </c>
    </row>
    <row r="3858" spans="1:16" x14ac:dyDescent="0.4">
      <c r="A3858" s="1">
        <v>3857</v>
      </c>
      <c r="B3858" s="21">
        <v>43670</v>
      </c>
      <c r="C3858" s="43">
        <v>1</v>
      </c>
      <c r="D3858" s="23">
        <v>16140</v>
      </c>
      <c r="E3858" s="25">
        <f t="shared" si="731"/>
        <v>14403.5</v>
      </c>
      <c r="F3858" s="25">
        <f t="shared" si="732"/>
        <v>14579.375</v>
      </c>
      <c r="G3858" s="25">
        <f t="shared" si="721"/>
        <v>1.1070433403352338</v>
      </c>
      <c r="H3858" s="25">
        <f t="shared" si="728"/>
        <v>1.0029760598604931</v>
      </c>
      <c r="I3858" s="4">
        <f t="shared" si="722"/>
        <v>16092.108920570807</v>
      </c>
      <c r="J3858" s="25">
        <f t="shared" si="729"/>
        <v>13526.68760204118</v>
      </c>
      <c r="K3858" s="15">
        <f t="shared" si="723"/>
        <v>13566.943834059044</v>
      </c>
      <c r="L3858" s="36">
        <f t="shared" si="724"/>
        <v>2573.0561659409559</v>
      </c>
      <c r="M3858" s="36">
        <f t="shared" si="725"/>
        <v>2573.0561659409559</v>
      </c>
      <c r="N3858" s="36">
        <f t="shared" si="726"/>
        <v>0.15942107595668872</v>
      </c>
      <c r="O3858" s="36">
        <f t="shared" si="727"/>
        <v>6620618.0330867721</v>
      </c>
      <c r="P3858" s="35">
        <f t="shared" si="730"/>
        <v>6620618.0330867721</v>
      </c>
    </row>
    <row r="3859" spans="1:16" x14ac:dyDescent="0.4">
      <c r="A3859" s="1">
        <v>3858</v>
      </c>
      <c r="B3859" s="21">
        <v>43671</v>
      </c>
      <c r="C3859" s="43">
        <v>2</v>
      </c>
      <c r="D3859" s="23">
        <v>13124</v>
      </c>
      <c r="E3859" s="25">
        <f t="shared" si="731"/>
        <v>14755.25</v>
      </c>
      <c r="F3859" s="25">
        <f t="shared" si="732"/>
        <v>15136.375</v>
      </c>
      <c r="G3859" s="25">
        <f t="shared" si="721"/>
        <v>0.86705040011231227</v>
      </c>
      <c r="H3859" s="25">
        <f t="shared" si="728"/>
        <v>0.99962528745511148</v>
      </c>
      <c r="I3859" s="4">
        <f t="shared" si="722"/>
        <v>13128.919570864035</v>
      </c>
      <c r="J3859" s="25">
        <f t="shared" si="729"/>
        <v>13527.0040220681</v>
      </c>
      <c r="K3859" s="15">
        <f t="shared" si="723"/>
        <v>13521.935283966273</v>
      </c>
      <c r="L3859" s="36">
        <f t="shared" si="724"/>
        <v>-397.93528396627335</v>
      </c>
      <c r="M3859" s="36">
        <f t="shared" si="725"/>
        <v>397.93528396627335</v>
      </c>
      <c r="N3859" s="36">
        <f t="shared" si="726"/>
        <v>3.0321188964208576E-2</v>
      </c>
      <c r="O3859" s="36">
        <f t="shared" si="727"/>
        <v>158352.49022531862</v>
      </c>
      <c r="P3859" s="35">
        <f t="shared" si="730"/>
        <v>158352.49022531862</v>
      </c>
    </row>
    <row r="3860" spans="1:16" x14ac:dyDescent="0.4">
      <c r="A3860" s="1">
        <v>3859</v>
      </c>
      <c r="B3860" s="21">
        <v>43672</v>
      </c>
      <c r="C3860" s="43">
        <v>3</v>
      </c>
      <c r="D3860" s="23">
        <v>16275</v>
      </c>
      <c r="E3860" s="25">
        <f t="shared" si="731"/>
        <v>15517.5</v>
      </c>
      <c r="F3860" s="25">
        <f t="shared" si="732"/>
        <v>15521.875</v>
      </c>
      <c r="G3860" s="25">
        <f t="shared" si="721"/>
        <v>1.048520233541373</v>
      </c>
      <c r="H3860" s="25">
        <f t="shared" si="728"/>
        <v>0.99623085886831275</v>
      </c>
      <c r="I3860" s="4">
        <f t="shared" si="722"/>
        <v>16336.574856241548</v>
      </c>
      <c r="J3860" s="25">
        <f t="shared" si="729"/>
        <v>13527.320442095022</v>
      </c>
      <c r="K3860" s="15">
        <f t="shared" si="723"/>
        <v>13476.334062215208</v>
      </c>
      <c r="L3860" s="36">
        <f t="shared" si="724"/>
        <v>2798.6659377847918</v>
      </c>
      <c r="M3860" s="36">
        <f t="shared" si="725"/>
        <v>2798.6659377847918</v>
      </c>
      <c r="N3860" s="36">
        <f t="shared" si="726"/>
        <v>0.17196104072410395</v>
      </c>
      <c r="O3860" s="36">
        <f t="shared" si="727"/>
        <v>7832531.031316828</v>
      </c>
      <c r="P3860" s="35">
        <f t="shared" si="730"/>
        <v>7832531.031316828</v>
      </c>
    </row>
    <row r="3861" spans="1:16" x14ac:dyDescent="0.4">
      <c r="A3861" s="1">
        <v>3860</v>
      </c>
      <c r="B3861" s="21">
        <v>43673</v>
      </c>
      <c r="C3861" s="43">
        <v>4</v>
      </c>
      <c r="D3861" s="23">
        <v>16531</v>
      </c>
      <c r="E3861" s="25">
        <f t="shared" si="731"/>
        <v>15526.25</v>
      </c>
      <c r="F3861" s="25">
        <f t="shared" si="732"/>
        <v>15377.625</v>
      </c>
      <c r="G3861" s="25">
        <f t="shared" si="721"/>
        <v>1.0750034546947269</v>
      </c>
      <c r="H3861" s="25">
        <f t="shared" si="728"/>
        <v>1.0011677938160828</v>
      </c>
      <c r="I3861" s="4">
        <f t="shared" si="722"/>
        <v>16511.717718155833</v>
      </c>
      <c r="J3861" s="25">
        <f t="shared" si="729"/>
        <v>13527.636862121943</v>
      </c>
      <c r="K3861" s="15">
        <f t="shared" si="723"/>
        <v>13543.434352795743</v>
      </c>
      <c r="L3861" s="36">
        <f t="shared" si="724"/>
        <v>2987.5656472042574</v>
      </c>
      <c r="M3861" s="36">
        <f t="shared" si="725"/>
        <v>2987.5656472042574</v>
      </c>
      <c r="N3861" s="36">
        <f t="shared" si="726"/>
        <v>0.18072504066325434</v>
      </c>
      <c r="O3861" s="36">
        <f t="shared" si="727"/>
        <v>8925548.4963549934</v>
      </c>
      <c r="P3861" s="35">
        <f t="shared" si="730"/>
        <v>8925548.4963549934</v>
      </c>
    </row>
    <row r="3862" spans="1:16" x14ac:dyDescent="0.4">
      <c r="A3862" s="1">
        <v>3861</v>
      </c>
      <c r="B3862" s="21">
        <v>43674</v>
      </c>
      <c r="C3862" s="43">
        <v>1</v>
      </c>
      <c r="D3862" s="23">
        <v>16175</v>
      </c>
      <c r="E3862" s="25">
        <f t="shared" si="731"/>
        <v>15229</v>
      </c>
      <c r="F3862" s="25">
        <f t="shared" si="732"/>
        <v>14818</v>
      </c>
      <c r="G3862" s="25">
        <f t="shared" si="721"/>
        <v>1.0915778107706844</v>
      </c>
      <c r="H3862" s="25">
        <f t="shared" si="728"/>
        <v>1.0029760598604931</v>
      </c>
      <c r="I3862" s="4">
        <f t="shared" si="722"/>
        <v>16127.0050675485</v>
      </c>
      <c r="J3862" s="25">
        <f t="shared" si="729"/>
        <v>13527.953282148863</v>
      </c>
      <c r="K3862" s="15">
        <f t="shared" si="723"/>
        <v>13568.213280906491</v>
      </c>
      <c r="L3862" s="36">
        <f t="shared" si="724"/>
        <v>2606.7867190935085</v>
      </c>
      <c r="M3862" s="36">
        <f t="shared" si="725"/>
        <v>2606.7867190935085</v>
      </c>
      <c r="N3862" s="36">
        <f t="shared" si="726"/>
        <v>0.16116146640454457</v>
      </c>
      <c r="O3862" s="36">
        <f t="shared" si="727"/>
        <v>6795336.9988422981</v>
      </c>
      <c r="P3862" s="35">
        <f t="shared" si="730"/>
        <v>6795336.9988422981</v>
      </c>
    </row>
    <row r="3863" spans="1:16" x14ac:dyDescent="0.4">
      <c r="A3863" s="1">
        <v>3862</v>
      </c>
      <c r="B3863" s="21">
        <v>43675</v>
      </c>
      <c r="C3863" s="43">
        <v>2</v>
      </c>
      <c r="D3863" s="23">
        <v>11935</v>
      </c>
      <c r="E3863" s="25">
        <f t="shared" si="731"/>
        <v>14407</v>
      </c>
      <c r="F3863" s="25">
        <f t="shared" si="732"/>
        <v>14464.375</v>
      </c>
      <c r="G3863" s="25">
        <f t="shared" si="721"/>
        <v>0.8251307090696971</v>
      </c>
      <c r="H3863" s="25">
        <f t="shared" si="728"/>
        <v>0.99962528745511148</v>
      </c>
      <c r="I3863" s="4">
        <f t="shared" si="722"/>
        <v>11939.473870638698</v>
      </c>
      <c r="J3863" s="25">
        <f t="shared" si="729"/>
        <v>13528.269702175785</v>
      </c>
      <c r="K3863" s="15">
        <f t="shared" si="723"/>
        <v>13523.200489807745</v>
      </c>
      <c r="L3863" s="36">
        <f t="shared" si="724"/>
        <v>-1588.2004898077448</v>
      </c>
      <c r="M3863" s="36">
        <f t="shared" si="725"/>
        <v>1588.2004898077448</v>
      </c>
      <c r="N3863" s="36">
        <f t="shared" si="726"/>
        <v>0.13307084120718432</v>
      </c>
      <c r="O3863" s="36">
        <f t="shared" si="727"/>
        <v>2522380.7958255606</v>
      </c>
      <c r="P3863" s="35">
        <f t="shared" si="730"/>
        <v>2522380.7958255606</v>
      </c>
    </row>
    <row r="3864" spans="1:16" x14ac:dyDescent="0.4">
      <c r="A3864" s="1">
        <v>3863</v>
      </c>
      <c r="B3864" s="21">
        <v>43676</v>
      </c>
      <c r="C3864" s="43">
        <v>3</v>
      </c>
      <c r="D3864" s="23">
        <v>12987</v>
      </c>
      <c r="E3864" s="25">
        <f t="shared" si="731"/>
        <v>14521.75</v>
      </c>
      <c r="F3864" s="25">
        <f t="shared" si="732"/>
        <v>14378.875</v>
      </c>
      <c r="G3864" s="25">
        <f t="shared" si="721"/>
        <v>0.90320000695464697</v>
      </c>
      <c r="H3864" s="25">
        <f t="shared" si="728"/>
        <v>0.99623085886831275</v>
      </c>
      <c r="I3864" s="4">
        <f t="shared" si="722"/>
        <v>13036.135032750168</v>
      </c>
      <c r="J3864" s="25">
        <f t="shared" si="729"/>
        <v>13528.586122202705</v>
      </c>
      <c r="K3864" s="15">
        <f t="shared" si="723"/>
        <v>13477.594971795937</v>
      </c>
      <c r="L3864" s="36">
        <f t="shared" si="724"/>
        <v>-490.59497179593745</v>
      </c>
      <c r="M3864" s="36">
        <f t="shared" si="725"/>
        <v>490.59497179593745</v>
      </c>
      <c r="N3864" s="36">
        <f t="shared" si="726"/>
        <v>3.7775850604137788E-2</v>
      </c>
      <c r="O3864" s="36">
        <f t="shared" si="727"/>
        <v>240683.42635145667</v>
      </c>
      <c r="P3864" s="35">
        <f t="shared" si="730"/>
        <v>240683.42635145667</v>
      </c>
    </row>
    <row r="3865" spans="1:16" x14ac:dyDescent="0.4">
      <c r="A3865" s="1">
        <v>3864</v>
      </c>
      <c r="B3865" s="21">
        <v>43677</v>
      </c>
      <c r="C3865" s="43">
        <v>4</v>
      </c>
      <c r="D3865" s="23">
        <v>16990</v>
      </c>
      <c r="E3865" s="25">
        <f t="shared" si="731"/>
        <v>14236</v>
      </c>
      <c r="F3865" s="25">
        <f t="shared" si="732"/>
        <v>15015</v>
      </c>
      <c r="G3865" s="25">
        <f t="shared" si="721"/>
        <v>1.1315351315351316</v>
      </c>
      <c r="H3865" s="25">
        <f t="shared" si="728"/>
        <v>1.0011677938160828</v>
      </c>
      <c r="I3865" s="4">
        <f t="shared" si="722"/>
        <v>16970.182326021873</v>
      </c>
      <c r="J3865" s="25">
        <f t="shared" si="729"/>
        <v>13528.902542229625</v>
      </c>
      <c r="K3865" s="15">
        <f t="shared" si="723"/>
        <v>13544.701510956827</v>
      </c>
      <c r="L3865" s="36">
        <f t="shared" si="724"/>
        <v>3445.2984890431726</v>
      </c>
      <c r="M3865" s="36">
        <f t="shared" si="725"/>
        <v>3445.2984890431726</v>
      </c>
      <c r="N3865" s="36">
        <f t="shared" si="726"/>
        <v>0.20278390165056931</v>
      </c>
      <c r="O3865" s="36">
        <f t="shared" si="727"/>
        <v>11870081.678603169</v>
      </c>
      <c r="P3865" s="35">
        <f t="shared" si="730"/>
        <v>11870081.678603169</v>
      </c>
    </row>
    <row r="3866" spans="1:16" x14ac:dyDescent="0.4">
      <c r="A3866" s="1">
        <v>3865</v>
      </c>
      <c r="B3866" s="21">
        <v>43678</v>
      </c>
      <c r="C3866" s="43">
        <v>1</v>
      </c>
      <c r="D3866" s="23">
        <v>15032</v>
      </c>
      <c r="E3866" s="25">
        <f t="shared" si="731"/>
        <v>15794</v>
      </c>
      <c r="F3866" s="25">
        <f t="shared" si="732"/>
        <v>16226.375</v>
      </c>
      <c r="G3866" s="25">
        <f t="shared" si="721"/>
        <v>0.92639298672685677</v>
      </c>
      <c r="H3866" s="25">
        <f t="shared" si="728"/>
        <v>1.0029760598604931</v>
      </c>
      <c r="I3866" s="4">
        <f t="shared" si="722"/>
        <v>14987.396610534099</v>
      </c>
      <c r="J3866" s="25">
        <f t="shared" si="729"/>
        <v>13529.218962256547</v>
      </c>
      <c r="K3866" s="15">
        <f t="shared" si="723"/>
        <v>13569.482727753941</v>
      </c>
      <c r="L3866" s="36">
        <f t="shared" si="724"/>
        <v>1462.5172722460593</v>
      </c>
      <c r="M3866" s="36">
        <f t="shared" si="725"/>
        <v>1462.5172722460593</v>
      </c>
      <c r="N3866" s="36">
        <f t="shared" si="726"/>
        <v>9.7293591820520178E-2</v>
      </c>
      <c r="O3866" s="36">
        <f t="shared" si="727"/>
        <v>2138956.7716180538</v>
      </c>
      <c r="P3866" s="35">
        <f t="shared" si="730"/>
        <v>2138956.7716180538</v>
      </c>
    </row>
    <row r="3867" spans="1:16" x14ac:dyDescent="0.4">
      <c r="A3867" s="1">
        <v>3866</v>
      </c>
      <c r="B3867" s="21">
        <v>43679</v>
      </c>
      <c r="C3867" s="43">
        <v>2</v>
      </c>
      <c r="D3867" s="23">
        <v>18167</v>
      </c>
      <c r="E3867" s="25">
        <f t="shared" si="731"/>
        <v>16658.75</v>
      </c>
      <c r="F3867" s="25">
        <f t="shared" si="732"/>
        <v>16547.25</v>
      </c>
      <c r="G3867" s="25">
        <f t="shared" si="721"/>
        <v>1.0978863557388689</v>
      </c>
      <c r="H3867" s="25">
        <f t="shared" si="728"/>
        <v>0.99962528745511148</v>
      </c>
      <c r="I3867" s="4">
        <f t="shared" si="722"/>
        <v>18173.809954578399</v>
      </c>
      <c r="J3867" s="25">
        <f t="shared" si="729"/>
        <v>13529.535382283468</v>
      </c>
      <c r="K3867" s="15">
        <f t="shared" si="723"/>
        <v>13524.465695649213</v>
      </c>
      <c r="L3867" s="36">
        <f t="shared" si="724"/>
        <v>4642.5343043507874</v>
      </c>
      <c r="M3867" s="36">
        <f t="shared" si="725"/>
        <v>4642.5343043507874</v>
      </c>
      <c r="N3867" s="36">
        <f t="shared" si="726"/>
        <v>0.25554765808062901</v>
      </c>
      <c r="O3867" s="36">
        <f t="shared" si="727"/>
        <v>21553124.767073847</v>
      </c>
      <c r="P3867" s="35">
        <f t="shared" si="730"/>
        <v>21553124.767073847</v>
      </c>
    </row>
    <row r="3868" spans="1:16" x14ac:dyDescent="0.4">
      <c r="A3868" s="1">
        <v>3867</v>
      </c>
      <c r="B3868" s="21">
        <v>43680</v>
      </c>
      <c r="C3868" s="43">
        <v>3</v>
      </c>
      <c r="D3868" s="23">
        <v>16446</v>
      </c>
      <c r="E3868" s="25">
        <f t="shared" si="731"/>
        <v>16435.75</v>
      </c>
      <c r="F3868" s="25">
        <f t="shared" si="732"/>
        <v>16338.625</v>
      </c>
      <c r="G3868" s="25">
        <f t="shared" si="721"/>
        <v>1.0065718504464114</v>
      </c>
      <c r="H3868" s="25">
        <f t="shared" si="728"/>
        <v>0.99623085886831275</v>
      </c>
      <c r="I3868" s="4">
        <f t="shared" si="722"/>
        <v>16508.221817864731</v>
      </c>
      <c r="J3868" s="25">
        <f t="shared" si="729"/>
        <v>13529.85180231039</v>
      </c>
      <c r="K3868" s="15">
        <f t="shared" si="723"/>
        <v>13478.855881376669</v>
      </c>
      <c r="L3868" s="36">
        <f t="shared" si="724"/>
        <v>2967.1441186233315</v>
      </c>
      <c r="M3868" s="36">
        <f t="shared" si="725"/>
        <v>2967.1441186233315</v>
      </c>
      <c r="N3868" s="36">
        <f t="shared" si="726"/>
        <v>0.18041737313774361</v>
      </c>
      <c r="O3868" s="36">
        <f t="shared" si="727"/>
        <v>8803944.2206810266</v>
      </c>
      <c r="P3868" s="35">
        <f t="shared" si="730"/>
        <v>8803944.2206810266</v>
      </c>
    </row>
    <row r="3869" spans="1:16" x14ac:dyDescent="0.4">
      <c r="A3869" s="1">
        <v>3868</v>
      </c>
      <c r="B3869" s="21">
        <v>43681</v>
      </c>
      <c r="C3869" s="43">
        <v>4</v>
      </c>
      <c r="D3869" s="23">
        <v>16098</v>
      </c>
      <c r="E3869" s="25">
        <f t="shared" si="731"/>
        <v>16241.5</v>
      </c>
      <c r="F3869" s="25">
        <f t="shared" si="732"/>
        <v>15566.625</v>
      </c>
      <c r="G3869" s="25">
        <f t="shared" si="721"/>
        <v>1.0341355303413553</v>
      </c>
      <c r="H3869" s="25">
        <f t="shared" si="728"/>
        <v>1.0011677938160828</v>
      </c>
      <c r="I3869" s="4">
        <f t="shared" si="722"/>
        <v>16079.222783066518</v>
      </c>
      <c r="J3869" s="25">
        <f t="shared" si="729"/>
        <v>13530.16822233731</v>
      </c>
      <c r="K3869" s="15">
        <f t="shared" si="723"/>
        <v>13545.968669117916</v>
      </c>
      <c r="L3869" s="36">
        <f t="shared" si="724"/>
        <v>2552.0313308820841</v>
      </c>
      <c r="M3869" s="36">
        <f t="shared" si="725"/>
        <v>2552.0313308820841</v>
      </c>
      <c r="N3869" s="36">
        <f t="shared" si="726"/>
        <v>0.15853095607417594</v>
      </c>
      <c r="O3869" s="36">
        <f t="shared" si="727"/>
        <v>6512863.9138037814</v>
      </c>
      <c r="P3869" s="35">
        <f t="shared" si="730"/>
        <v>6512863.9138037814</v>
      </c>
    </row>
    <row r="3870" spans="1:16" x14ac:dyDescent="0.4">
      <c r="A3870" s="1">
        <v>3869</v>
      </c>
      <c r="B3870" s="21">
        <v>43682</v>
      </c>
      <c r="C3870" s="43">
        <v>1</v>
      </c>
      <c r="D3870" s="23">
        <v>14255</v>
      </c>
      <c r="E3870" s="25">
        <f t="shared" si="731"/>
        <v>14891.75</v>
      </c>
      <c r="F3870" s="25">
        <f t="shared" si="732"/>
        <v>14681.5</v>
      </c>
      <c r="G3870" s="25">
        <f t="shared" si="721"/>
        <v>0.97094983482614172</v>
      </c>
      <c r="H3870" s="25">
        <f t="shared" si="728"/>
        <v>1.0029760598604931</v>
      </c>
      <c r="I3870" s="4">
        <f t="shared" si="722"/>
        <v>14212.702147629296</v>
      </c>
      <c r="J3870" s="25">
        <f t="shared" si="729"/>
        <v>13530.48464236423</v>
      </c>
      <c r="K3870" s="15">
        <f t="shared" si="723"/>
        <v>13570.752174601388</v>
      </c>
      <c r="L3870" s="36">
        <f t="shared" si="724"/>
        <v>684.24782539861189</v>
      </c>
      <c r="M3870" s="36">
        <f t="shared" si="725"/>
        <v>684.24782539861189</v>
      </c>
      <c r="N3870" s="36">
        <f t="shared" si="726"/>
        <v>4.8000548958162879E-2</v>
      </c>
      <c r="O3870" s="36">
        <f t="shared" si="727"/>
        <v>468195.08656272927</v>
      </c>
      <c r="P3870" s="35">
        <f t="shared" si="730"/>
        <v>468195.08656272927</v>
      </c>
    </row>
    <row r="3871" spans="1:16" x14ac:dyDescent="0.4">
      <c r="A3871" s="1">
        <v>3870</v>
      </c>
      <c r="B3871" s="21">
        <v>43683</v>
      </c>
      <c r="C3871" s="43">
        <v>2</v>
      </c>
      <c r="D3871" s="23">
        <v>12768</v>
      </c>
      <c r="E3871" s="25">
        <f t="shared" si="731"/>
        <v>14471.25</v>
      </c>
      <c r="F3871" s="25">
        <f t="shared" si="732"/>
        <v>13976.375</v>
      </c>
      <c r="G3871" s="25">
        <f t="shared" si="721"/>
        <v>0.913541601452451</v>
      </c>
      <c r="H3871" s="25">
        <f t="shared" si="728"/>
        <v>0.99962528745511148</v>
      </c>
      <c r="I3871" s="4">
        <f t="shared" si="722"/>
        <v>12772.786123193539</v>
      </c>
      <c r="J3871" s="25">
        <f t="shared" si="729"/>
        <v>13530.80106239115</v>
      </c>
      <c r="K3871" s="15">
        <f t="shared" si="723"/>
        <v>13525.730901490682</v>
      </c>
      <c r="L3871" s="36">
        <f t="shared" si="724"/>
        <v>-757.7309014906823</v>
      </c>
      <c r="M3871" s="36">
        <f t="shared" si="725"/>
        <v>757.7309014906823</v>
      </c>
      <c r="N3871" s="36">
        <f t="shared" si="726"/>
        <v>5.9346091908731385E-2</v>
      </c>
      <c r="O3871" s="36">
        <f t="shared" si="727"/>
        <v>574156.11907388212</v>
      </c>
      <c r="P3871" s="35">
        <f t="shared" si="730"/>
        <v>574156.11907388212</v>
      </c>
    </row>
    <row r="3872" spans="1:16" x14ac:dyDescent="0.4">
      <c r="A3872" s="1">
        <v>3871</v>
      </c>
      <c r="B3872" s="21">
        <v>43684</v>
      </c>
      <c r="C3872" s="43">
        <v>3</v>
      </c>
      <c r="D3872" s="23">
        <v>14764</v>
      </c>
      <c r="E3872" s="25">
        <f t="shared" si="731"/>
        <v>13481.5</v>
      </c>
      <c r="F3872" s="25">
        <f t="shared" si="732"/>
        <v>13658</v>
      </c>
      <c r="G3872" s="25">
        <f t="shared" si="721"/>
        <v>1.0809781812856933</v>
      </c>
      <c r="H3872" s="25">
        <f t="shared" si="728"/>
        <v>0.99623085886831275</v>
      </c>
      <c r="I3872" s="4">
        <f t="shared" si="722"/>
        <v>14819.858136869445</v>
      </c>
      <c r="J3872" s="25">
        <f t="shared" si="729"/>
        <v>13531.117482418073</v>
      </c>
      <c r="K3872" s="15">
        <f t="shared" si="723"/>
        <v>13480.116790957398</v>
      </c>
      <c r="L3872" s="36">
        <f t="shared" si="724"/>
        <v>1283.8832090426022</v>
      </c>
      <c r="M3872" s="36">
        <f t="shared" si="725"/>
        <v>1283.8832090426022</v>
      </c>
      <c r="N3872" s="36">
        <f t="shared" si="726"/>
        <v>8.6960390750650374E-2</v>
      </c>
      <c r="O3872" s="36">
        <f t="shared" si="727"/>
        <v>1648356.0944615302</v>
      </c>
      <c r="P3872" s="35">
        <f t="shared" si="730"/>
        <v>1648356.0944615302</v>
      </c>
    </row>
    <row r="3873" spans="1:16" x14ac:dyDescent="0.4">
      <c r="A3873" s="1">
        <v>3872</v>
      </c>
      <c r="B3873" s="21">
        <v>43685</v>
      </c>
      <c r="C3873" s="43">
        <v>4</v>
      </c>
      <c r="D3873" s="23">
        <v>12139</v>
      </c>
      <c r="E3873" s="25">
        <f t="shared" si="731"/>
        <v>13834.5</v>
      </c>
      <c r="F3873" s="25">
        <f t="shared" si="732"/>
        <v>14278.375</v>
      </c>
      <c r="G3873" s="25">
        <f t="shared" si="721"/>
        <v>0.85016677317972111</v>
      </c>
      <c r="H3873" s="25">
        <f t="shared" si="728"/>
        <v>1.0011677938160828</v>
      </c>
      <c r="I3873" s="4">
        <f t="shared" si="722"/>
        <v>12124.840686025869</v>
      </c>
      <c r="J3873" s="25">
        <f t="shared" si="729"/>
        <v>13531.433902444993</v>
      </c>
      <c r="K3873" s="15">
        <f t="shared" si="723"/>
        <v>13547.235827279001</v>
      </c>
      <c r="L3873" s="36">
        <f t="shared" si="724"/>
        <v>-1408.2358272790007</v>
      </c>
      <c r="M3873" s="36">
        <f t="shared" si="725"/>
        <v>1408.2358272790007</v>
      </c>
      <c r="N3873" s="36">
        <f t="shared" si="726"/>
        <v>0.11600921223156772</v>
      </c>
      <c r="O3873" s="36">
        <f t="shared" si="727"/>
        <v>1983128.1452321713</v>
      </c>
      <c r="P3873" s="35">
        <f t="shared" si="730"/>
        <v>1983128.1452321713</v>
      </c>
    </row>
    <row r="3874" spans="1:16" x14ac:dyDescent="0.4">
      <c r="A3874" s="1">
        <v>3873</v>
      </c>
      <c r="B3874" s="21">
        <v>43686</v>
      </c>
      <c r="C3874" s="43">
        <v>1</v>
      </c>
      <c r="D3874" s="23">
        <v>15667</v>
      </c>
      <c r="E3874" s="25">
        <f t="shared" si="731"/>
        <v>14722.25</v>
      </c>
      <c r="F3874" s="25">
        <f t="shared" si="732"/>
        <v>14948</v>
      </c>
      <c r="G3874" s="25">
        <f t="shared" si="721"/>
        <v>1.048100080278298</v>
      </c>
      <c r="H3874" s="25">
        <f t="shared" si="728"/>
        <v>1.0029760598604931</v>
      </c>
      <c r="I3874" s="4">
        <f t="shared" si="722"/>
        <v>15620.512419986544</v>
      </c>
      <c r="J3874" s="25">
        <f t="shared" si="729"/>
        <v>13531.750322471915</v>
      </c>
      <c r="K3874" s="15">
        <f t="shared" si="723"/>
        <v>13572.021621448837</v>
      </c>
      <c r="L3874" s="36">
        <f t="shared" si="724"/>
        <v>2094.9783785511627</v>
      </c>
      <c r="M3874" s="36">
        <f t="shared" si="725"/>
        <v>2094.9783785511627</v>
      </c>
      <c r="N3874" s="36">
        <f t="shared" si="726"/>
        <v>0.13371917907392369</v>
      </c>
      <c r="O3874" s="36">
        <f t="shared" si="727"/>
        <v>4388934.406596859</v>
      </c>
      <c r="P3874" s="35">
        <f t="shared" si="730"/>
        <v>4388934.406596859</v>
      </c>
    </row>
    <row r="3875" spans="1:16" x14ac:dyDescent="0.4">
      <c r="A3875" s="1">
        <v>3874</v>
      </c>
      <c r="B3875" s="21">
        <v>43687</v>
      </c>
      <c r="C3875" s="43">
        <v>2</v>
      </c>
      <c r="D3875" s="23">
        <v>16319</v>
      </c>
      <c r="E3875" s="25">
        <f t="shared" si="731"/>
        <v>15173.75</v>
      </c>
      <c r="F3875" s="25">
        <f t="shared" si="732"/>
        <v>15528.125</v>
      </c>
      <c r="G3875" s="25">
        <f t="shared" si="721"/>
        <v>1.0509317770175086</v>
      </c>
      <c r="H3875" s="25">
        <f t="shared" si="728"/>
        <v>0.99962528745511148</v>
      </c>
      <c r="I3875" s="4">
        <f t="shared" si="722"/>
        <v>16325.11722622144</v>
      </c>
      <c r="J3875" s="25">
        <f t="shared" si="729"/>
        <v>13532.066742498835</v>
      </c>
      <c r="K3875" s="15">
        <f t="shared" si="723"/>
        <v>13526.996107332152</v>
      </c>
      <c r="L3875" s="36">
        <f t="shared" si="724"/>
        <v>2792.003892667848</v>
      </c>
      <c r="M3875" s="36">
        <f t="shared" si="725"/>
        <v>2792.003892667848</v>
      </c>
      <c r="N3875" s="36">
        <f t="shared" si="726"/>
        <v>0.17108915329786434</v>
      </c>
      <c r="O3875" s="36">
        <f t="shared" si="727"/>
        <v>7795285.7366724163</v>
      </c>
      <c r="P3875" s="35">
        <f t="shared" si="730"/>
        <v>7795285.7366724163</v>
      </c>
    </row>
    <row r="3876" spans="1:16" x14ac:dyDescent="0.4">
      <c r="A3876" s="1">
        <v>3875</v>
      </c>
      <c r="B3876" s="21">
        <v>43688</v>
      </c>
      <c r="C3876" s="43">
        <v>3</v>
      </c>
      <c r="D3876" s="23">
        <v>16570</v>
      </c>
      <c r="E3876" s="25">
        <f t="shared" si="731"/>
        <v>15882.5</v>
      </c>
      <c r="F3876" s="25">
        <f t="shared" si="732"/>
        <v>15296.375</v>
      </c>
      <c r="G3876" s="25">
        <f t="shared" si="721"/>
        <v>1.0832631914424169</v>
      </c>
      <c r="H3876" s="25">
        <f t="shared" si="728"/>
        <v>0.99623085886831275</v>
      </c>
      <c r="I3876" s="4">
        <f t="shared" si="722"/>
        <v>16632.690959626572</v>
      </c>
      <c r="J3876" s="25">
        <f t="shared" si="729"/>
        <v>13532.383162525755</v>
      </c>
      <c r="K3876" s="15">
        <f t="shared" si="723"/>
        <v>13481.377700538127</v>
      </c>
      <c r="L3876" s="36">
        <f t="shared" si="724"/>
        <v>3088.6222994618729</v>
      </c>
      <c r="M3876" s="36">
        <f t="shared" si="725"/>
        <v>3088.6222994618729</v>
      </c>
      <c r="N3876" s="36">
        <f t="shared" si="726"/>
        <v>0.18639844897174851</v>
      </c>
      <c r="O3876" s="36">
        <f t="shared" si="727"/>
        <v>9539587.708733147</v>
      </c>
      <c r="P3876" s="35">
        <f t="shared" si="730"/>
        <v>9539587.708733147</v>
      </c>
    </row>
    <row r="3877" spans="1:16" x14ac:dyDescent="0.4">
      <c r="A3877" s="1">
        <v>3876</v>
      </c>
      <c r="B3877" s="21">
        <v>43689</v>
      </c>
      <c r="C3877" s="43">
        <v>4</v>
      </c>
      <c r="D3877" s="23">
        <v>14974</v>
      </c>
      <c r="E3877" s="25">
        <f t="shared" si="731"/>
        <v>14710.25</v>
      </c>
      <c r="F3877" s="25">
        <f t="shared" si="732"/>
        <v>14559.625</v>
      </c>
      <c r="G3877" s="25">
        <f t="shared" si="721"/>
        <v>1.0284605544442251</v>
      </c>
      <c r="H3877" s="25">
        <f t="shared" si="728"/>
        <v>1.0011677938160828</v>
      </c>
      <c r="I3877" s="4">
        <f t="shared" si="722"/>
        <v>14956.533852257302</v>
      </c>
      <c r="J3877" s="25">
        <f t="shared" si="729"/>
        <v>13532.699582552677</v>
      </c>
      <c r="K3877" s="15">
        <f t="shared" si="723"/>
        <v>13548.502985440089</v>
      </c>
      <c r="L3877" s="36">
        <f t="shared" si="724"/>
        <v>1425.4970145599109</v>
      </c>
      <c r="M3877" s="36">
        <f t="shared" si="725"/>
        <v>1425.4970145599109</v>
      </c>
      <c r="N3877" s="36">
        <f t="shared" si="726"/>
        <v>9.5198144420990449E-2</v>
      </c>
      <c r="O3877" s="36">
        <f t="shared" si="727"/>
        <v>2032041.7385192188</v>
      </c>
      <c r="P3877" s="35">
        <f t="shared" si="730"/>
        <v>2032041.7385192188</v>
      </c>
    </row>
    <row r="3878" spans="1:16" x14ac:dyDescent="0.4">
      <c r="A3878" s="1">
        <v>3877</v>
      </c>
      <c r="B3878" s="21">
        <v>43690</v>
      </c>
      <c r="C3878" s="43">
        <v>1</v>
      </c>
      <c r="D3878" s="23">
        <v>10978</v>
      </c>
      <c r="E3878" s="25">
        <f t="shared" si="731"/>
        <v>14409</v>
      </c>
      <c r="F3878" s="25">
        <f t="shared" si="732"/>
        <v>13997</v>
      </c>
      <c r="G3878" s="25">
        <f t="shared" si="721"/>
        <v>0.78431092376937916</v>
      </c>
      <c r="H3878" s="25">
        <f t="shared" si="728"/>
        <v>1.0029760598604931</v>
      </c>
      <c r="I3878" s="4">
        <f t="shared" si="722"/>
        <v>10945.425757746363</v>
      </c>
      <c r="J3878" s="25">
        <f t="shared" si="729"/>
        <v>13533.016002579598</v>
      </c>
      <c r="K3878" s="15">
        <f t="shared" si="723"/>
        <v>13573.291068296285</v>
      </c>
      <c r="L3878" s="36">
        <f t="shared" si="724"/>
        <v>-2595.2910682962847</v>
      </c>
      <c r="M3878" s="36">
        <f t="shared" si="725"/>
        <v>2595.2910682962847</v>
      </c>
      <c r="N3878" s="36">
        <f t="shared" si="726"/>
        <v>0.2364083684000988</v>
      </c>
      <c r="O3878" s="36">
        <f t="shared" si="727"/>
        <v>6735535.7291784706</v>
      </c>
      <c r="P3878" s="35">
        <f t="shared" si="730"/>
        <v>6735535.7291784706</v>
      </c>
    </row>
    <row r="3879" spans="1:16" x14ac:dyDescent="0.4">
      <c r="A3879" s="1">
        <v>3878</v>
      </c>
      <c r="B3879" s="21">
        <v>43691</v>
      </c>
      <c r="C3879" s="43">
        <v>2</v>
      </c>
      <c r="D3879" s="23">
        <v>15114</v>
      </c>
      <c r="E3879" s="25">
        <f t="shared" si="731"/>
        <v>13585</v>
      </c>
      <c r="F3879" s="25">
        <f t="shared" si="732"/>
        <v>13654.25</v>
      </c>
      <c r="G3879" s="25">
        <f t="shared" si="721"/>
        <v>1.1069081055349068</v>
      </c>
      <c r="H3879" s="25">
        <f t="shared" si="728"/>
        <v>0.99962528745511148</v>
      </c>
      <c r="I3879" s="4">
        <f t="shared" si="722"/>
        <v>15119.66552834799</v>
      </c>
      <c r="J3879" s="25">
        <f t="shared" si="729"/>
        <v>13533.332422606518</v>
      </c>
      <c r="K3879" s="15">
        <f t="shared" si="723"/>
        <v>13528.26131317362</v>
      </c>
      <c r="L3879" s="36">
        <f t="shared" si="724"/>
        <v>1585.7386868263802</v>
      </c>
      <c r="M3879" s="36">
        <f t="shared" si="725"/>
        <v>1585.7386868263802</v>
      </c>
      <c r="N3879" s="36">
        <f t="shared" si="726"/>
        <v>0.10491853161481939</v>
      </c>
      <c r="O3879" s="36">
        <f t="shared" si="727"/>
        <v>2514567.1828978527</v>
      </c>
      <c r="P3879" s="35">
        <f t="shared" si="730"/>
        <v>2514567.1828978527</v>
      </c>
    </row>
    <row r="3880" spans="1:16" x14ac:dyDescent="0.4">
      <c r="A3880" s="1">
        <v>3879</v>
      </c>
      <c r="B3880" s="21">
        <v>43692</v>
      </c>
      <c r="C3880" s="43">
        <v>3</v>
      </c>
      <c r="D3880" s="23">
        <v>13274</v>
      </c>
      <c r="E3880" s="25">
        <f t="shared" si="731"/>
        <v>13723.5</v>
      </c>
      <c r="F3880" s="25">
        <f t="shared" si="732"/>
        <v>14429.875</v>
      </c>
      <c r="G3880" s="25">
        <f t="shared" si="721"/>
        <v>0.91989708850561769</v>
      </c>
      <c r="H3880" s="25">
        <f t="shared" si="728"/>
        <v>0.99623085886831275</v>
      </c>
      <c r="I3880" s="4">
        <f t="shared" si="722"/>
        <v>13324.220868924749</v>
      </c>
      <c r="J3880" s="25">
        <f t="shared" si="729"/>
        <v>13533.64884263344</v>
      </c>
      <c r="K3880" s="15">
        <f t="shared" si="723"/>
        <v>13482.638610118858</v>
      </c>
      <c r="L3880" s="36">
        <f t="shared" si="724"/>
        <v>-208.6386101188582</v>
      </c>
      <c r="M3880" s="36">
        <f t="shared" si="725"/>
        <v>208.6386101188582</v>
      </c>
      <c r="N3880" s="36">
        <f t="shared" si="726"/>
        <v>1.5717840147571056E-2</v>
      </c>
      <c r="O3880" s="36">
        <f t="shared" si="727"/>
        <v>43530.069632328916</v>
      </c>
      <c r="P3880" s="35">
        <f t="shared" si="730"/>
        <v>43530.069632328916</v>
      </c>
    </row>
    <row r="3881" spans="1:16" x14ac:dyDescent="0.4">
      <c r="A3881" s="1">
        <v>3880</v>
      </c>
      <c r="B3881" s="21">
        <v>43693</v>
      </c>
      <c r="C3881" s="43">
        <v>4</v>
      </c>
      <c r="D3881" s="23">
        <v>15528</v>
      </c>
      <c r="E3881" s="25">
        <f t="shared" si="731"/>
        <v>15136.25</v>
      </c>
      <c r="F3881" s="25">
        <f t="shared" si="732"/>
        <v>15203.625</v>
      </c>
      <c r="G3881" s="25">
        <f t="shared" si="721"/>
        <v>1.0213353723207459</v>
      </c>
      <c r="H3881" s="25">
        <f t="shared" si="728"/>
        <v>1.0011677938160828</v>
      </c>
      <c r="I3881" s="4">
        <f t="shared" si="722"/>
        <v>15509.887649115224</v>
      </c>
      <c r="J3881" s="25">
        <f t="shared" si="729"/>
        <v>13533.96526266036</v>
      </c>
      <c r="K3881" s="15">
        <f t="shared" si="723"/>
        <v>13549.770143601174</v>
      </c>
      <c r="L3881" s="36">
        <f t="shared" si="724"/>
        <v>1978.2298563988261</v>
      </c>
      <c r="M3881" s="36">
        <f t="shared" si="725"/>
        <v>1978.2298563988261</v>
      </c>
      <c r="N3881" s="36">
        <f t="shared" si="726"/>
        <v>0.12739759507978016</v>
      </c>
      <c r="O3881" s="36">
        <f t="shared" si="727"/>
        <v>3913393.3647477203</v>
      </c>
      <c r="P3881" s="35">
        <f t="shared" si="730"/>
        <v>3913393.3647477203</v>
      </c>
    </row>
    <row r="3882" spans="1:16" x14ac:dyDescent="0.4">
      <c r="A3882" s="1">
        <v>3881</v>
      </c>
      <c r="B3882" s="21">
        <v>43694</v>
      </c>
      <c r="C3882" s="43">
        <v>1</v>
      </c>
      <c r="D3882" s="23">
        <v>16629</v>
      </c>
      <c r="E3882" s="25">
        <f t="shared" si="731"/>
        <v>15271</v>
      </c>
      <c r="F3882" s="25">
        <f t="shared" si="732"/>
        <v>15430.125</v>
      </c>
      <c r="G3882" s="25">
        <f t="shared" si="721"/>
        <v>1.0776970374510899</v>
      </c>
      <c r="H3882" s="25">
        <f t="shared" si="728"/>
        <v>1.0029760598604931</v>
      </c>
      <c r="I3882" s="4">
        <f t="shared" si="722"/>
        <v>16579.657945487728</v>
      </c>
      <c r="J3882" s="25">
        <f t="shared" si="729"/>
        <v>13534.28168268728</v>
      </c>
      <c r="K3882" s="15">
        <f t="shared" si="723"/>
        <v>13574.560515143732</v>
      </c>
      <c r="L3882" s="36">
        <f t="shared" si="724"/>
        <v>3054.4394848562679</v>
      </c>
      <c r="M3882" s="36">
        <f t="shared" si="725"/>
        <v>3054.4394848562679</v>
      </c>
      <c r="N3882" s="36">
        <f t="shared" si="726"/>
        <v>0.18368148925709712</v>
      </c>
      <c r="O3882" s="36">
        <f t="shared" si="727"/>
        <v>9329600.5666490234</v>
      </c>
      <c r="P3882" s="35">
        <f t="shared" si="730"/>
        <v>9329600.5666490234</v>
      </c>
    </row>
    <row r="3883" spans="1:16" x14ac:dyDescent="0.4">
      <c r="A3883" s="1">
        <v>3882</v>
      </c>
      <c r="B3883" s="21">
        <v>43695</v>
      </c>
      <c r="C3883" s="43">
        <v>2</v>
      </c>
      <c r="D3883" s="23">
        <v>15653</v>
      </c>
      <c r="E3883" s="25">
        <f t="shared" si="731"/>
        <v>15589.25</v>
      </c>
      <c r="F3883" s="25">
        <f t="shared" si="732"/>
        <v>15369.75</v>
      </c>
      <c r="G3883" s="25">
        <f t="shared" si="721"/>
        <v>1.0184290570764001</v>
      </c>
      <c r="H3883" s="25">
        <f t="shared" si="728"/>
        <v>0.99962528745511148</v>
      </c>
      <c r="I3883" s="4">
        <f t="shared" si="722"/>
        <v>15658.867574118771</v>
      </c>
      <c r="J3883" s="25">
        <f t="shared" si="729"/>
        <v>13534.598102714202</v>
      </c>
      <c r="K3883" s="15">
        <f t="shared" si="723"/>
        <v>13529.526519015091</v>
      </c>
      <c r="L3883" s="36">
        <f t="shared" si="724"/>
        <v>2123.4734809849087</v>
      </c>
      <c r="M3883" s="36">
        <f t="shared" si="725"/>
        <v>2123.4734809849087</v>
      </c>
      <c r="N3883" s="36">
        <f t="shared" si="726"/>
        <v>0.13565920149395699</v>
      </c>
      <c r="O3883" s="36">
        <f t="shared" si="727"/>
        <v>4509139.6244461657</v>
      </c>
      <c r="P3883" s="35">
        <f t="shared" si="730"/>
        <v>4509139.6244461657</v>
      </c>
    </row>
    <row r="3884" spans="1:16" x14ac:dyDescent="0.4">
      <c r="A3884" s="1">
        <v>3883</v>
      </c>
      <c r="B3884" s="21">
        <v>43696</v>
      </c>
      <c r="C3884" s="43">
        <v>3</v>
      </c>
      <c r="D3884" s="23">
        <v>14547</v>
      </c>
      <c r="E3884" s="25">
        <f t="shared" si="731"/>
        <v>15150.25</v>
      </c>
      <c r="F3884" s="25">
        <f t="shared" si="732"/>
        <v>15137.25</v>
      </c>
      <c r="G3884" s="25">
        <f t="shared" si="721"/>
        <v>0.96100678789079919</v>
      </c>
      <c r="H3884" s="25">
        <f t="shared" si="728"/>
        <v>0.99623085886831275</v>
      </c>
      <c r="I3884" s="4">
        <f t="shared" si="722"/>
        <v>14602.037138786223</v>
      </c>
      <c r="J3884" s="25">
        <f t="shared" si="729"/>
        <v>13534.914522741123</v>
      </c>
      <c r="K3884" s="15">
        <f t="shared" si="723"/>
        <v>13483.899519699587</v>
      </c>
      <c r="L3884" s="36">
        <f t="shared" si="724"/>
        <v>1063.1004803004125</v>
      </c>
      <c r="M3884" s="36">
        <f t="shared" si="725"/>
        <v>1063.1004803004125</v>
      </c>
      <c r="N3884" s="36">
        <f t="shared" si="726"/>
        <v>7.3080393228872789E-2</v>
      </c>
      <c r="O3884" s="36">
        <f t="shared" si="727"/>
        <v>1130182.6312149677</v>
      </c>
      <c r="P3884" s="35">
        <f t="shared" si="730"/>
        <v>1130182.6312149677</v>
      </c>
    </row>
    <row r="3885" spans="1:16" x14ac:dyDescent="0.4">
      <c r="A3885" s="1">
        <v>3884</v>
      </c>
      <c r="B3885" s="21">
        <v>43697</v>
      </c>
      <c r="C3885" s="43">
        <v>4</v>
      </c>
      <c r="D3885" s="23">
        <v>13772</v>
      </c>
      <c r="E3885" s="25">
        <f t="shared" si="731"/>
        <v>15124.25</v>
      </c>
      <c r="F3885" s="25">
        <f t="shared" si="732"/>
        <v>14874.875</v>
      </c>
      <c r="G3885" s="25">
        <f t="shared" ref="G3885:G3896" si="733">D3885/F3885</f>
        <v>0.92585651980268746</v>
      </c>
      <c r="H3885" s="25">
        <f t="shared" si="728"/>
        <v>1.0011677938160828</v>
      </c>
      <c r="I3885" s="4">
        <f t="shared" ref="I3885:I3896" si="734">D3885/H3885</f>
        <v>13755.935903117908</v>
      </c>
      <c r="J3885" s="25">
        <f t="shared" si="729"/>
        <v>13535.230942768045</v>
      </c>
      <c r="K3885" s="15">
        <f t="shared" ref="K3885:K3896" si="735">H3885*J3885</f>
        <v>13551.037301762262</v>
      </c>
      <c r="L3885" s="36">
        <f t="shared" ref="L3885:L3896" si="736">D3885-K3885</f>
        <v>220.96269823773764</v>
      </c>
      <c r="M3885" s="36">
        <f t="shared" ref="M3885:M3896" si="737">ABS(L3885)</f>
        <v>220.96269823773764</v>
      </c>
      <c r="N3885" s="36">
        <f t="shared" ref="N3885:N3896" si="738">M3885/D3885</f>
        <v>1.6044343467741622E-2</v>
      </c>
      <c r="O3885" s="36">
        <f t="shared" ref="O3885:O3896" si="739">L3885^2</f>
        <v>48824.514012501502</v>
      </c>
      <c r="P3885" s="35">
        <f t="shared" si="730"/>
        <v>48824.514012501502</v>
      </c>
    </row>
    <row r="3886" spans="1:16" x14ac:dyDescent="0.4">
      <c r="A3886" s="1">
        <v>3885</v>
      </c>
      <c r="B3886" s="21">
        <v>43698</v>
      </c>
      <c r="C3886" s="43">
        <v>1</v>
      </c>
      <c r="D3886" s="23">
        <v>16525</v>
      </c>
      <c r="E3886" s="25">
        <f t="shared" si="731"/>
        <v>14625.5</v>
      </c>
      <c r="F3886" s="25">
        <f t="shared" si="732"/>
        <v>14947.75</v>
      </c>
      <c r="G3886" s="25">
        <f t="shared" si="733"/>
        <v>1.1055175528089511</v>
      </c>
      <c r="H3886" s="25">
        <f t="shared" si="728"/>
        <v>1.0029760598604931</v>
      </c>
      <c r="I3886" s="4">
        <f t="shared" si="734"/>
        <v>16475.966537325439</v>
      </c>
      <c r="J3886" s="25">
        <f t="shared" si="729"/>
        <v>13535.547362794965</v>
      </c>
      <c r="K3886" s="15">
        <f t="shared" si="735"/>
        <v>13575.829961991183</v>
      </c>
      <c r="L3886" s="36">
        <f t="shared" si="736"/>
        <v>2949.1700380088168</v>
      </c>
      <c r="M3886" s="36">
        <f t="shared" si="737"/>
        <v>2949.1700380088168</v>
      </c>
      <c r="N3886" s="36">
        <f t="shared" si="738"/>
        <v>0.17846717325318104</v>
      </c>
      <c r="O3886" s="36">
        <f t="shared" si="739"/>
        <v>8697603.913088927</v>
      </c>
      <c r="P3886" s="35">
        <f t="shared" si="730"/>
        <v>8697603.913088927</v>
      </c>
    </row>
    <row r="3887" spans="1:16" x14ac:dyDescent="0.4">
      <c r="A3887" s="1">
        <v>3886</v>
      </c>
      <c r="B3887" s="21">
        <v>43699</v>
      </c>
      <c r="C3887" s="43">
        <v>2</v>
      </c>
      <c r="D3887" s="23">
        <v>13658</v>
      </c>
      <c r="E3887" s="25">
        <f t="shared" si="731"/>
        <v>15270</v>
      </c>
      <c r="F3887" s="25">
        <f t="shared" si="732"/>
        <v>15154.25</v>
      </c>
      <c r="G3887" s="25">
        <f t="shared" si="733"/>
        <v>0.9012653216094495</v>
      </c>
      <c r="H3887" s="25">
        <f t="shared" si="728"/>
        <v>0.99962528745511148</v>
      </c>
      <c r="I3887" s="4">
        <f t="shared" si="734"/>
        <v>13663.119742369779</v>
      </c>
      <c r="J3887" s="25">
        <f t="shared" si="729"/>
        <v>13535.863782821885</v>
      </c>
      <c r="K3887" s="15">
        <f t="shared" si="735"/>
        <v>13530.791724856559</v>
      </c>
      <c r="L3887" s="36">
        <f t="shared" si="736"/>
        <v>127.20827514344091</v>
      </c>
      <c r="M3887" s="36">
        <f t="shared" si="737"/>
        <v>127.20827514344091</v>
      </c>
      <c r="N3887" s="36">
        <f t="shared" si="738"/>
        <v>9.3138289019945031E-3</v>
      </c>
      <c r="O3887" s="36">
        <f t="shared" si="739"/>
        <v>16181.945264969369</v>
      </c>
      <c r="P3887" s="35">
        <f t="shared" si="730"/>
        <v>16181.945264969369</v>
      </c>
    </row>
    <row r="3888" spans="1:16" x14ac:dyDescent="0.4">
      <c r="A3888" s="1">
        <v>3887</v>
      </c>
      <c r="B3888" s="21">
        <v>43700</v>
      </c>
      <c r="C3888" s="43">
        <v>3</v>
      </c>
      <c r="D3888" s="23">
        <v>17125</v>
      </c>
      <c r="E3888" s="25">
        <f t="shared" si="731"/>
        <v>15038.5</v>
      </c>
      <c r="F3888" s="25">
        <f t="shared" si="732"/>
        <v>15010.25</v>
      </c>
      <c r="G3888" s="25">
        <f t="shared" si="733"/>
        <v>1.1408870605086525</v>
      </c>
      <c r="H3888" s="25">
        <f t="shared" si="728"/>
        <v>0.99623085886831275</v>
      </c>
      <c r="I3888" s="4">
        <f t="shared" si="734"/>
        <v>17189.790747350937</v>
      </c>
      <c r="J3888" s="25">
        <f t="shared" si="729"/>
        <v>13536.180202848805</v>
      </c>
      <c r="K3888" s="15">
        <f t="shared" si="735"/>
        <v>13485.160429280317</v>
      </c>
      <c r="L3888" s="36">
        <f t="shared" si="736"/>
        <v>3639.8395707196833</v>
      </c>
      <c r="M3888" s="36">
        <f t="shared" si="737"/>
        <v>3639.8395707196833</v>
      </c>
      <c r="N3888" s="36">
        <f t="shared" si="738"/>
        <v>0.21254537639239027</v>
      </c>
      <c r="O3888" s="36">
        <f t="shared" si="739"/>
        <v>13248432.100576848</v>
      </c>
      <c r="P3888" s="35">
        <f t="shared" si="730"/>
        <v>13248432.100576848</v>
      </c>
    </row>
    <row r="3889" spans="1:16" x14ac:dyDescent="0.4">
      <c r="A3889" s="1">
        <v>3888</v>
      </c>
      <c r="B3889" s="21">
        <v>43701</v>
      </c>
      <c r="C3889" s="43">
        <v>4</v>
      </c>
      <c r="D3889" s="23">
        <v>12846</v>
      </c>
      <c r="E3889" s="25">
        <f t="shared" si="731"/>
        <v>14982</v>
      </c>
      <c r="F3889" s="25">
        <f t="shared" si="732"/>
        <v>15094.375</v>
      </c>
      <c r="G3889" s="25">
        <f t="shared" si="733"/>
        <v>0.85104550536209678</v>
      </c>
      <c r="H3889" s="25">
        <f t="shared" si="728"/>
        <v>1.0011677938160828</v>
      </c>
      <c r="I3889" s="4">
        <f t="shared" si="734"/>
        <v>12831.01601883914</v>
      </c>
      <c r="J3889" s="25">
        <f t="shared" si="729"/>
        <v>13536.496622875728</v>
      </c>
      <c r="K3889" s="15">
        <f t="shared" si="735"/>
        <v>13552.304459923347</v>
      </c>
      <c r="L3889" s="36">
        <f t="shared" si="736"/>
        <v>-706.30445992334717</v>
      </c>
      <c r="M3889" s="36">
        <f t="shared" si="737"/>
        <v>706.30445992334717</v>
      </c>
      <c r="N3889" s="36">
        <f t="shared" si="738"/>
        <v>5.4982442777778855E-2</v>
      </c>
      <c r="O3889" s="36">
        <f t="shared" si="739"/>
        <v>498865.99010761111</v>
      </c>
      <c r="P3889" s="35">
        <f t="shared" si="730"/>
        <v>498865.99010761111</v>
      </c>
    </row>
    <row r="3890" spans="1:16" x14ac:dyDescent="0.4">
      <c r="A3890" s="1">
        <v>3889</v>
      </c>
      <c r="B3890" s="21">
        <v>43702</v>
      </c>
      <c r="C3890" s="43">
        <v>1</v>
      </c>
      <c r="D3890" s="23">
        <v>16299</v>
      </c>
      <c r="E3890" s="25">
        <f t="shared" si="731"/>
        <v>15206.75</v>
      </c>
      <c r="F3890" s="25">
        <f t="shared" si="732"/>
        <v>14719.75</v>
      </c>
      <c r="G3890" s="25">
        <f t="shared" si="733"/>
        <v>1.1072878275785933</v>
      </c>
      <c r="H3890" s="25">
        <f t="shared" si="728"/>
        <v>1.0029760598604931</v>
      </c>
      <c r="I3890" s="4">
        <f t="shared" si="734"/>
        <v>16250.637131126616</v>
      </c>
      <c r="J3890" s="25">
        <f t="shared" si="729"/>
        <v>13536.813042902648</v>
      </c>
      <c r="K3890" s="15">
        <f t="shared" si="735"/>
        <v>13577.099408838631</v>
      </c>
      <c r="L3890" s="36">
        <f t="shared" si="736"/>
        <v>2721.9005911613694</v>
      </c>
      <c r="M3890" s="36">
        <f t="shared" si="737"/>
        <v>2721.9005911613694</v>
      </c>
      <c r="N3890" s="36">
        <f t="shared" si="738"/>
        <v>0.16699801160570399</v>
      </c>
      <c r="O3890" s="36">
        <f t="shared" si="739"/>
        <v>7408742.8281646129</v>
      </c>
      <c r="P3890" s="35">
        <f t="shared" si="730"/>
        <v>7408742.8281646129</v>
      </c>
    </row>
    <row r="3891" spans="1:16" x14ac:dyDescent="0.4">
      <c r="A3891" s="1">
        <v>3890</v>
      </c>
      <c r="B3891" s="21">
        <v>43703</v>
      </c>
      <c r="C3891" s="43">
        <v>2</v>
      </c>
      <c r="D3891" s="23">
        <v>14557</v>
      </c>
      <c r="E3891" s="25">
        <f t="shared" si="731"/>
        <v>14232.75</v>
      </c>
      <c r="F3891" s="25">
        <f t="shared" si="732"/>
        <v>14303.75</v>
      </c>
      <c r="G3891" s="25">
        <f t="shared" si="733"/>
        <v>1.0177051472515948</v>
      </c>
      <c r="H3891" s="25">
        <f t="shared" si="728"/>
        <v>0.99962528745511148</v>
      </c>
      <c r="I3891" s="4">
        <f t="shared" si="734"/>
        <v>14562.456735223084</v>
      </c>
      <c r="J3891" s="25">
        <f t="shared" si="729"/>
        <v>13537.12946292957</v>
      </c>
      <c r="K3891" s="15">
        <f t="shared" si="735"/>
        <v>13532.056930698031</v>
      </c>
      <c r="L3891" s="36">
        <f t="shared" si="736"/>
        <v>1024.9430693019694</v>
      </c>
      <c r="M3891" s="36">
        <f t="shared" si="737"/>
        <v>1024.9430693019694</v>
      </c>
      <c r="N3891" s="36">
        <f t="shared" si="738"/>
        <v>7.0408948911312039E-2</v>
      </c>
      <c r="O3891" s="36">
        <f t="shared" si="739"/>
        <v>1050508.2953101418</v>
      </c>
      <c r="P3891" s="35">
        <f t="shared" si="730"/>
        <v>1050508.2953101418</v>
      </c>
    </row>
    <row r="3892" spans="1:16" x14ac:dyDescent="0.4">
      <c r="A3892" s="1">
        <v>3891</v>
      </c>
      <c r="B3892" s="21">
        <v>43704</v>
      </c>
      <c r="C3892" s="43">
        <v>3</v>
      </c>
      <c r="D3892" s="23">
        <v>13229</v>
      </c>
      <c r="E3892" s="25">
        <f t="shared" si="731"/>
        <v>14374.75</v>
      </c>
      <c r="F3892" s="25">
        <f t="shared" si="732"/>
        <v>13993.375</v>
      </c>
      <c r="G3892" s="25">
        <f t="shared" si="733"/>
        <v>0.94537593682724863</v>
      </c>
      <c r="H3892" s="25">
        <f t="shared" si="728"/>
        <v>0.99623085886831275</v>
      </c>
      <c r="I3892" s="4">
        <f t="shared" si="734"/>
        <v>13279.050615866017</v>
      </c>
      <c r="J3892" s="25">
        <f t="shared" si="729"/>
        <v>13537.44588295649</v>
      </c>
      <c r="K3892" s="15">
        <f t="shared" si="735"/>
        <v>13486.421338861048</v>
      </c>
      <c r="L3892" s="36">
        <f t="shared" si="736"/>
        <v>-257.42133886104784</v>
      </c>
      <c r="M3892" s="36">
        <f t="shared" si="737"/>
        <v>257.42133886104784</v>
      </c>
      <c r="N3892" s="36">
        <f t="shared" si="738"/>
        <v>1.945886604135217E-2</v>
      </c>
      <c r="O3892" s="36">
        <f t="shared" si="739"/>
        <v>66265.745701014413</v>
      </c>
      <c r="P3892" s="35">
        <f t="shared" si="730"/>
        <v>66265.745701014413</v>
      </c>
    </row>
    <row r="3893" spans="1:16" x14ac:dyDescent="0.4">
      <c r="A3893" s="1">
        <v>3892</v>
      </c>
      <c r="B3893" s="21">
        <v>43705</v>
      </c>
      <c r="C3893" s="43">
        <v>4</v>
      </c>
      <c r="D3893" s="23">
        <v>13414</v>
      </c>
      <c r="E3893" s="25">
        <f t="shared" si="731"/>
        <v>13612</v>
      </c>
      <c r="F3893" s="25">
        <f t="shared" si="732"/>
        <v>14048.75</v>
      </c>
      <c r="G3893" s="25">
        <f t="shared" si="733"/>
        <v>0.95481804430999195</v>
      </c>
      <c r="H3893" s="25">
        <f t="shared" si="728"/>
        <v>1.0011677938160828</v>
      </c>
      <c r="I3893" s="4">
        <f t="shared" si="734"/>
        <v>13398.353485653763</v>
      </c>
      <c r="J3893" s="25">
        <f t="shared" si="729"/>
        <v>13537.76230298341</v>
      </c>
      <c r="K3893" s="15">
        <f t="shared" si="735"/>
        <v>13553.571618084434</v>
      </c>
      <c r="L3893" s="36">
        <f t="shared" si="736"/>
        <v>-139.57161808443379</v>
      </c>
      <c r="M3893" s="36">
        <f t="shared" si="737"/>
        <v>139.57161808443379</v>
      </c>
      <c r="N3893" s="36">
        <f t="shared" si="738"/>
        <v>1.0404921580768884E-2</v>
      </c>
      <c r="O3893" s="36">
        <f t="shared" si="739"/>
        <v>19480.236574707047</v>
      </c>
      <c r="P3893" s="35">
        <f t="shared" si="730"/>
        <v>19480.236574707047</v>
      </c>
    </row>
    <row r="3894" spans="1:16" x14ac:dyDescent="0.4">
      <c r="A3894" s="1">
        <v>3893</v>
      </c>
      <c r="B3894" s="21">
        <v>43706</v>
      </c>
      <c r="C3894" s="43">
        <v>1</v>
      </c>
      <c r="D3894" s="23">
        <v>13248</v>
      </c>
      <c r="E3894" s="25">
        <f t="shared" si="731"/>
        <v>14485.5</v>
      </c>
      <c r="F3894" s="25">
        <f t="shared" si="732"/>
        <v>15205.5</v>
      </c>
      <c r="G3894" s="25">
        <f t="shared" si="733"/>
        <v>0.8712636874815034</v>
      </c>
      <c r="H3894" s="25">
        <f t="shared" si="728"/>
        <v>1.0029760598604931</v>
      </c>
      <c r="I3894" s="4">
        <f t="shared" si="734"/>
        <v>13208.690147442505</v>
      </c>
      <c r="J3894" s="25">
        <f t="shared" si="729"/>
        <v>13538.078723010332</v>
      </c>
      <c r="K3894" s="15">
        <f t="shared" si="735"/>
        <v>13578.36885568608</v>
      </c>
      <c r="L3894" s="36">
        <f t="shared" si="736"/>
        <v>-330.36885568607977</v>
      </c>
      <c r="M3894" s="36">
        <f t="shared" si="737"/>
        <v>330.36885568607977</v>
      </c>
      <c r="N3894" s="36">
        <f t="shared" si="738"/>
        <v>2.4937262657463752E-2</v>
      </c>
      <c r="O3894" s="36">
        <f t="shared" si="739"/>
        <v>109143.5808073298</v>
      </c>
      <c r="P3894" s="35">
        <f t="shared" si="730"/>
        <v>109143.5808073298</v>
      </c>
    </row>
    <row r="3895" spans="1:16" x14ac:dyDescent="0.4">
      <c r="A3895" s="1">
        <v>3894</v>
      </c>
      <c r="B3895" s="21">
        <v>43707</v>
      </c>
      <c r="C3895" s="43">
        <v>2</v>
      </c>
      <c r="D3895" s="23">
        <v>18051</v>
      </c>
      <c r="E3895" s="25">
        <f t="shared" si="731"/>
        <v>15925.5</v>
      </c>
      <c r="F3895" s="25">
        <f t="shared" si="732"/>
        <v>16344.083333333334</v>
      </c>
      <c r="G3895" s="25">
        <f t="shared" si="733"/>
        <v>1.1044363658612444</v>
      </c>
      <c r="H3895" s="25">
        <f t="shared" si="728"/>
        <v>0.99962528745511148</v>
      </c>
      <c r="I3895" s="4">
        <f t="shared" si="734"/>
        <v>18057.766471629588</v>
      </c>
      <c r="J3895" s="25">
        <f t="shared" si="729"/>
        <v>13538.395143037253</v>
      </c>
      <c r="K3895" s="15">
        <f t="shared" si="735"/>
        <v>13533.322136539498</v>
      </c>
      <c r="L3895" s="36">
        <f t="shared" si="736"/>
        <v>4517.6778634605016</v>
      </c>
      <c r="M3895" s="36">
        <f t="shared" si="737"/>
        <v>4517.6778634605016</v>
      </c>
      <c r="N3895" s="36">
        <f t="shared" si="738"/>
        <v>0.25027299670159558</v>
      </c>
      <c r="O3895" s="36">
        <f t="shared" si="739"/>
        <v>20409413.278001044</v>
      </c>
      <c r="P3895" s="35">
        <f t="shared" si="730"/>
        <v>20409413.278001044</v>
      </c>
    </row>
    <row r="3896" spans="1:16" x14ac:dyDescent="0.4">
      <c r="A3896" s="1">
        <v>3895</v>
      </c>
      <c r="B3896" s="21">
        <v>43708</v>
      </c>
      <c r="C3896" s="43">
        <v>3</v>
      </c>
      <c r="D3896" s="23">
        <v>18989</v>
      </c>
      <c r="E3896" s="25">
        <f t="shared" si="731"/>
        <v>16762.666666666668</v>
      </c>
      <c r="F3896" s="25">
        <f t="shared" si="732"/>
        <v>16762.666666666668</v>
      </c>
      <c r="G3896" s="25">
        <f t="shared" si="733"/>
        <v>1.132814985682469</v>
      </c>
      <c r="H3896" s="25">
        <f t="shared" si="728"/>
        <v>0.99623085886831275</v>
      </c>
      <c r="I3896" s="4">
        <f t="shared" si="734"/>
        <v>19060.843007383763</v>
      </c>
      <c r="J3896" s="25">
        <f t="shared" si="729"/>
        <v>13538.711563064173</v>
      </c>
      <c r="K3896" s="15">
        <f t="shared" si="735"/>
        <v>13487.682248441777</v>
      </c>
      <c r="L3896" s="36">
        <f t="shared" si="736"/>
        <v>5501.3177515582229</v>
      </c>
      <c r="M3896" s="36">
        <f t="shared" si="737"/>
        <v>5501.3177515582229</v>
      </c>
      <c r="N3896" s="36">
        <f t="shared" si="738"/>
        <v>0.28971076684176222</v>
      </c>
      <c r="O3896" s="36">
        <f t="shared" si="739"/>
        <v>30264497.00360962</v>
      </c>
      <c r="P3896" s="35">
        <f t="shared" si="730"/>
        <v>30264497.00360962</v>
      </c>
    </row>
    <row r="3897" spans="1:16" x14ac:dyDescent="0.4">
      <c r="C3897" s="43"/>
      <c r="K3897" s="26"/>
      <c r="L3897" s="38"/>
      <c r="M3897" s="38"/>
      <c r="N3897" s="33"/>
      <c r="O3897" s="38"/>
    </row>
    <row r="3898" spans="1:16" x14ac:dyDescent="0.4">
      <c r="C3898" s="43"/>
    </row>
    <row r="3899" spans="1:16" x14ac:dyDescent="0.4">
      <c r="C3899" s="43"/>
    </row>
    <row r="3900" spans="1:16" x14ac:dyDescent="0.4">
      <c r="C3900" s="43"/>
    </row>
    <row r="3901" spans="1:16" x14ac:dyDescent="0.4">
      <c r="C3901" s="43"/>
    </row>
    <row r="3902" spans="1:16" x14ac:dyDescent="0.4">
      <c r="C3902" s="43"/>
    </row>
    <row r="3903" spans="1:16" x14ac:dyDescent="0.4">
      <c r="C3903" s="43"/>
    </row>
    <row r="3904" spans="1:16" x14ac:dyDescent="0.4">
      <c r="C3904" s="43"/>
    </row>
    <row r="3905" spans="3:3" x14ac:dyDescent="0.4">
      <c r="C3905" s="43"/>
    </row>
    <row r="3906" spans="3:3" x14ac:dyDescent="0.4">
      <c r="C3906" s="43"/>
    </row>
    <row r="3907" spans="3:3" x14ac:dyDescent="0.4">
      <c r="C3907" s="43"/>
    </row>
    <row r="3908" spans="3:3" x14ac:dyDescent="0.4">
      <c r="C3908" s="43"/>
    </row>
    <row r="3909" spans="3:3" x14ac:dyDescent="0.4">
      <c r="C3909" s="43"/>
    </row>
    <row r="3910" spans="3:3" x14ac:dyDescent="0.4">
      <c r="C3910" s="43"/>
    </row>
    <row r="3911" spans="3:3" x14ac:dyDescent="0.4">
      <c r="C3911" s="43"/>
    </row>
    <row r="3912" spans="3:3" x14ac:dyDescent="0.4">
      <c r="C3912" s="43"/>
    </row>
    <row r="3913" spans="3:3" x14ac:dyDescent="0.4">
      <c r="C3913" s="43"/>
    </row>
    <row r="3914" spans="3:3" x14ac:dyDescent="0.4">
      <c r="C3914" s="43"/>
    </row>
    <row r="3915" spans="3:3" x14ac:dyDescent="0.4">
      <c r="C3915" s="43"/>
    </row>
    <row r="3916" spans="3:3" x14ac:dyDescent="0.4">
      <c r="C3916" s="43"/>
    </row>
    <row r="3917" spans="3:3" x14ac:dyDescent="0.4">
      <c r="C3917" s="43"/>
    </row>
    <row r="3918" spans="3:3" x14ac:dyDescent="0.4">
      <c r="C3918" s="43"/>
    </row>
    <row r="3919" spans="3:3" x14ac:dyDescent="0.4">
      <c r="C3919" s="43"/>
    </row>
    <row r="3920" spans="3:3" x14ac:dyDescent="0.4">
      <c r="C3920" s="43"/>
    </row>
    <row r="3921" spans="3:3" x14ac:dyDescent="0.4">
      <c r="C3921" s="43"/>
    </row>
    <row r="3922" spans="3:3" x14ac:dyDescent="0.4">
      <c r="C3922" s="43"/>
    </row>
    <row r="3923" spans="3:3" x14ac:dyDescent="0.4">
      <c r="C3923" s="43"/>
    </row>
    <row r="3924" spans="3:3" x14ac:dyDescent="0.4">
      <c r="C3924" s="43"/>
    </row>
    <row r="3925" spans="3:3" x14ac:dyDescent="0.4">
      <c r="C3925" s="43"/>
    </row>
    <row r="3926" spans="3:3" x14ac:dyDescent="0.4">
      <c r="C3926" s="43"/>
    </row>
    <row r="3927" spans="3:3" x14ac:dyDescent="0.4">
      <c r="C3927" s="43"/>
    </row>
    <row r="3928" spans="3:3" x14ac:dyDescent="0.4">
      <c r="C3928" s="43"/>
    </row>
    <row r="3929" spans="3:3" x14ac:dyDescent="0.4">
      <c r="C3929" s="43"/>
    </row>
    <row r="3930" spans="3:3" x14ac:dyDescent="0.4">
      <c r="C3930" s="43"/>
    </row>
    <row r="3931" spans="3:3" x14ac:dyDescent="0.4">
      <c r="C3931" s="43"/>
    </row>
    <row r="3932" spans="3:3" x14ac:dyDescent="0.4">
      <c r="C3932" s="43"/>
    </row>
    <row r="3933" spans="3:3" x14ac:dyDescent="0.4">
      <c r="C3933" s="43"/>
    </row>
    <row r="3934" spans="3:3" x14ac:dyDescent="0.4">
      <c r="C3934" s="43"/>
    </row>
    <row r="3935" spans="3:3" x14ac:dyDescent="0.4">
      <c r="C3935" s="43"/>
    </row>
    <row r="3936" spans="3:3" x14ac:dyDescent="0.4">
      <c r="C3936" s="43"/>
    </row>
    <row r="3937" spans="3:3" x14ac:dyDescent="0.4">
      <c r="C3937" s="43"/>
    </row>
    <row r="3938" spans="3:3" x14ac:dyDescent="0.4">
      <c r="C3938" s="43"/>
    </row>
    <row r="3939" spans="3:3" x14ac:dyDescent="0.4">
      <c r="C3939" s="43"/>
    </row>
    <row r="3940" spans="3:3" x14ac:dyDescent="0.4">
      <c r="C3940" s="43"/>
    </row>
    <row r="3941" spans="3:3" x14ac:dyDescent="0.4">
      <c r="C3941" s="43"/>
    </row>
    <row r="3942" spans="3:3" x14ac:dyDescent="0.4">
      <c r="C3942" s="43"/>
    </row>
    <row r="3943" spans="3:3" x14ac:dyDescent="0.4">
      <c r="C3943" s="43"/>
    </row>
    <row r="3944" spans="3:3" x14ac:dyDescent="0.4">
      <c r="C3944" s="43"/>
    </row>
    <row r="3945" spans="3:3" x14ac:dyDescent="0.4">
      <c r="C3945" s="43"/>
    </row>
    <row r="3946" spans="3:3" x14ac:dyDescent="0.4">
      <c r="C3946" s="43"/>
    </row>
    <row r="3947" spans="3:3" x14ac:dyDescent="0.4">
      <c r="C3947" s="43"/>
    </row>
    <row r="3948" spans="3:3" x14ac:dyDescent="0.4">
      <c r="C3948" s="43"/>
    </row>
    <row r="3949" spans="3:3" x14ac:dyDescent="0.4">
      <c r="C3949" s="43"/>
    </row>
    <row r="3950" spans="3:3" x14ac:dyDescent="0.4">
      <c r="C3950" s="43"/>
    </row>
    <row r="3951" spans="3:3" x14ac:dyDescent="0.4">
      <c r="C3951" s="43"/>
    </row>
    <row r="3952" spans="3:3" x14ac:dyDescent="0.4">
      <c r="C3952" s="43"/>
    </row>
    <row r="3953" spans="3:3" x14ac:dyDescent="0.4">
      <c r="C3953" s="43"/>
    </row>
    <row r="3954" spans="3:3" x14ac:dyDescent="0.4">
      <c r="C3954" s="43"/>
    </row>
    <row r="3955" spans="3:3" x14ac:dyDescent="0.4">
      <c r="C3955" s="43"/>
    </row>
    <row r="3956" spans="3:3" x14ac:dyDescent="0.4">
      <c r="C3956" s="43"/>
    </row>
    <row r="3957" spans="3:3" x14ac:dyDescent="0.4">
      <c r="C3957" s="43"/>
    </row>
    <row r="3958" spans="3:3" x14ac:dyDescent="0.4">
      <c r="C3958" s="43"/>
    </row>
    <row r="3959" spans="3:3" x14ac:dyDescent="0.4">
      <c r="C3959" s="43"/>
    </row>
    <row r="3960" spans="3:3" x14ac:dyDescent="0.4">
      <c r="C3960" s="43"/>
    </row>
    <row r="3961" spans="3:3" x14ac:dyDescent="0.4">
      <c r="C3961" s="43"/>
    </row>
    <row r="3962" spans="3:3" x14ac:dyDescent="0.4">
      <c r="C3962" s="43"/>
    </row>
    <row r="3963" spans="3:3" x14ac:dyDescent="0.4">
      <c r="C3963" s="43"/>
    </row>
    <row r="3964" spans="3:3" x14ac:dyDescent="0.4">
      <c r="C3964" s="43"/>
    </row>
    <row r="3965" spans="3:3" x14ac:dyDescent="0.4">
      <c r="C3965" s="43"/>
    </row>
    <row r="3966" spans="3:3" x14ac:dyDescent="0.4">
      <c r="C3966" s="43"/>
    </row>
    <row r="3967" spans="3:3" x14ac:dyDescent="0.4">
      <c r="C3967" s="43"/>
    </row>
    <row r="3968" spans="3:3" x14ac:dyDescent="0.4">
      <c r="C3968" s="43"/>
    </row>
    <row r="3969" spans="3:3" x14ac:dyDescent="0.4">
      <c r="C3969" s="4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7"/>
  <sheetViews>
    <sheetView zoomScale="70" zoomScaleNormal="70" workbookViewId="0">
      <selection activeCell="G7" sqref="G7"/>
    </sheetView>
  </sheetViews>
  <sheetFormatPr defaultRowHeight="15.5" x14ac:dyDescent="0.4"/>
  <cols>
    <col min="1" max="1" width="9.26953125" style="1" customWidth="1"/>
    <col min="2" max="2" width="8" style="1" customWidth="1"/>
    <col min="3" max="3" width="7" style="29" customWidth="1"/>
    <col min="4" max="4" width="14.4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48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39</v>
      </c>
      <c r="C1" s="27" t="s">
        <v>38</v>
      </c>
      <c r="D1" s="2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45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1">
        <v>2009</v>
      </c>
      <c r="C2" s="28">
        <v>1</v>
      </c>
      <c r="D2" s="22">
        <v>4219264</v>
      </c>
      <c r="E2" s="25"/>
      <c r="F2" s="25"/>
      <c r="G2" s="25"/>
      <c r="H2" s="25">
        <f>VLOOKUP(C2,$J$49:$L$53,3,FALSE)</f>
        <v>0.94489127415603358</v>
      </c>
      <c r="I2" s="4">
        <f>D2/H2</f>
        <v>4465343.3843683228</v>
      </c>
      <c r="J2" s="25">
        <f>INTERCEPT($I$2:$I$44,$A$2:$A$44)+SLOPE($I$2:$I$44,$A$2:$A$44)*A2</f>
        <v>4817018.6756237037</v>
      </c>
      <c r="K2" s="15">
        <f>H2*J2</f>
        <v>4551558.9140434908</v>
      </c>
      <c r="L2" s="36">
        <f t="shared" ref="L2:L11" si="0">D2-K2</f>
        <v>-332294.91404349077</v>
      </c>
      <c r="M2" s="34"/>
      <c r="N2" s="46"/>
      <c r="O2" s="34"/>
      <c r="P2" s="35">
        <f>(D2-K2)^2</f>
        <v>110419909899.17093</v>
      </c>
      <c r="Q2" s="17" t="s">
        <v>8</v>
      </c>
      <c r="R2" s="17">
        <f>AVERAGE(L3:L25)</f>
        <v>53084.891745500026</v>
      </c>
    </row>
    <row r="3" spans="1:18" ht="17" x14ac:dyDescent="0.4">
      <c r="A3" s="1">
        <v>2</v>
      </c>
      <c r="C3" s="28">
        <v>2</v>
      </c>
      <c r="D3" s="22">
        <v>4696575</v>
      </c>
      <c r="E3" s="25"/>
      <c r="F3" s="25"/>
      <c r="G3" s="25"/>
      <c r="H3" s="25">
        <f t="shared" ref="H3:H44" si="1">VLOOKUP(C3,$J$49:$L$53,3,FALSE)</f>
        <v>0.94852105384980989</v>
      </c>
      <c r="I3" s="4">
        <f t="shared" ref="I3:I44" si="2">D3/H3</f>
        <v>4951471.5365966586</v>
      </c>
      <c r="J3" s="25">
        <f t="shared" ref="J3:J44" si="3">INTERCEPT($I$2:$I$44,$A$2:$A$44)+SLOPE($I$2:$I$44,$A$2:$A$44)*A3</f>
        <v>4814663.4881290551</v>
      </c>
      <c r="K3" s="15">
        <f t="shared" ref="K3:K44" si="4">H3*J3</f>
        <v>4566809.6856923727</v>
      </c>
      <c r="L3" s="36">
        <f t="shared" si="0"/>
        <v>129765.31430762727</v>
      </c>
      <c r="M3" s="34"/>
      <c r="N3" s="46"/>
      <c r="O3" s="34"/>
      <c r="P3" s="35">
        <f t="shared" ref="P3:P44" si="5">(D3-K3)^2</f>
        <v>16839036797.357294</v>
      </c>
      <c r="Q3" s="17" t="s">
        <v>9</v>
      </c>
      <c r="R3" s="17">
        <f>AVERAGE(M3:M25)</f>
        <v>126490.44424972461</v>
      </c>
    </row>
    <row r="4" spans="1:18" ht="17" x14ac:dyDescent="0.4">
      <c r="A4" s="1">
        <v>3</v>
      </c>
      <c r="C4" s="28">
        <v>3</v>
      </c>
      <c r="D4" s="22">
        <v>5026916</v>
      </c>
      <c r="E4" s="25">
        <f>AVERAGE(D2:D5)</f>
        <v>4667900</v>
      </c>
      <c r="F4" s="25">
        <f>AVERAGE(E4:E5)</f>
        <v>4719761.375</v>
      </c>
      <c r="G4" s="25">
        <f>D4/F4</f>
        <v>1.0650784225293592</v>
      </c>
      <c r="H4" s="25">
        <f t="shared" si="1"/>
        <v>1.0731784037875303</v>
      </c>
      <c r="I4" s="4">
        <f t="shared" si="2"/>
        <v>4684138.2404441657</v>
      </c>
      <c r="J4" s="25">
        <f t="shared" si="3"/>
        <v>4812308.3006344065</v>
      </c>
      <c r="K4" s="15">
        <f t="shared" si="4"/>
        <v>5164465.3406083146</v>
      </c>
      <c r="L4" s="36">
        <f t="shared" si="0"/>
        <v>-137549.34060831461</v>
      </c>
      <c r="M4" s="34"/>
      <c r="N4" s="46"/>
      <c r="O4" s="34"/>
      <c r="P4" s="35">
        <f t="shared" si="5"/>
        <v>18919821101.782146</v>
      </c>
      <c r="Q4" s="17" t="s">
        <v>10</v>
      </c>
      <c r="R4" s="18">
        <f>AVERAGE(N8:N44)</f>
        <v>6.0174147021786695E-2</v>
      </c>
    </row>
    <row r="5" spans="1:18" ht="17" x14ac:dyDescent="0.4">
      <c r="A5" s="1">
        <v>4</v>
      </c>
      <c r="C5" s="28">
        <v>4</v>
      </c>
      <c r="D5" s="22">
        <v>4728845</v>
      </c>
      <c r="E5" s="25">
        <f t="shared" ref="E5:E44" si="6">AVERAGE(D3:D6)</f>
        <v>4771622.75</v>
      </c>
      <c r="F5" s="25">
        <f t="shared" ref="F5:F44" si="7">AVERAGE(E5:E6)</f>
        <v>4769584.25</v>
      </c>
      <c r="G5" s="25">
        <f t="shared" ref="G5:G44" si="8">D5/F5</f>
        <v>0.9914585322609617</v>
      </c>
      <c r="H5" s="25">
        <f t="shared" si="1"/>
        <v>1.0334092682066258</v>
      </c>
      <c r="I5" s="4">
        <f t="shared" si="2"/>
        <v>4575965.3464366719</v>
      </c>
      <c r="J5" s="25">
        <f t="shared" si="3"/>
        <v>4809953.113139757</v>
      </c>
      <c r="K5" s="15">
        <f t="shared" si="4"/>
        <v>4970650.1267579375</v>
      </c>
      <c r="L5" s="36">
        <f t="shared" si="0"/>
        <v>-241805.12675793748</v>
      </c>
      <c r="M5" s="34"/>
      <c r="N5" s="46"/>
      <c r="O5" s="34"/>
      <c r="P5" s="35">
        <f t="shared" si="5"/>
        <v>58469719326.422211</v>
      </c>
      <c r="Q5" s="17" t="s">
        <v>11</v>
      </c>
      <c r="R5" s="42">
        <f>AVERAGE(O3:O25)</f>
        <v>28397461813.632755</v>
      </c>
    </row>
    <row r="6" spans="1:18" ht="17" x14ac:dyDescent="0.4">
      <c r="A6" s="1">
        <v>5</v>
      </c>
      <c r="B6" s="1">
        <v>2010</v>
      </c>
      <c r="C6" s="28">
        <v>1</v>
      </c>
      <c r="D6" s="22">
        <v>4634155</v>
      </c>
      <c r="E6" s="25">
        <f t="shared" si="6"/>
        <v>4767545.75</v>
      </c>
      <c r="F6" s="25">
        <f t="shared" si="7"/>
        <v>4747703</v>
      </c>
      <c r="G6" s="25">
        <f t="shared" si="8"/>
        <v>0.97608359242353615</v>
      </c>
      <c r="H6" s="25">
        <f t="shared" si="1"/>
        <v>0.94489127415603358</v>
      </c>
      <c r="I6" s="4">
        <f t="shared" si="2"/>
        <v>4904431.9984213803</v>
      </c>
      <c r="J6" s="25">
        <f t="shared" si="3"/>
        <v>4807597.9256451083</v>
      </c>
      <c r="K6" s="15">
        <f t="shared" si="4"/>
        <v>4542657.3295927104</v>
      </c>
      <c r="L6" s="36">
        <f t="shared" si="0"/>
        <v>91497.670407289639</v>
      </c>
      <c r="M6" s="34"/>
      <c r="N6" s="46"/>
      <c r="O6" s="34"/>
      <c r="P6" s="35">
        <f t="shared" si="5"/>
        <v>8371823689.9610062</v>
      </c>
      <c r="Q6" s="1" t="s">
        <v>45</v>
      </c>
      <c r="R6" s="35">
        <f>SUM(P2:P44)</f>
        <v>6429260873223.834</v>
      </c>
    </row>
    <row r="7" spans="1:18" ht="17" x14ac:dyDescent="0.4">
      <c r="A7" s="1">
        <v>6</v>
      </c>
      <c r="C7" s="28">
        <v>2</v>
      </c>
      <c r="D7" s="22">
        <v>4680267</v>
      </c>
      <c r="E7" s="25">
        <f t="shared" si="6"/>
        <v>4727860.25</v>
      </c>
      <c r="F7" s="25">
        <f t="shared" si="7"/>
        <v>4741894.5</v>
      </c>
      <c r="G7" s="25">
        <f t="shared" si="8"/>
        <v>0.98700361216387245</v>
      </c>
      <c r="H7" s="25">
        <f t="shared" si="1"/>
        <v>0.94852105384980989</v>
      </c>
      <c r="I7" s="4">
        <f t="shared" si="2"/>
        <v>4934278.454868204</v>
      </c>
      <c r="J7" s="25">
        <f t="shared" si="3"/>
        <v>4805242.7381504597</v>
      </c>
      <c r="K7" s="15">
        <f t="shared" si="4"/>
        <v>4557873.9059946202</v>
      </c>
      <c r="L7" s="36">
        <f t="shared" si="0"/>
        <v>122393.09400537983</v>
      </c>
      <c r="M7" s="34"/>
      <c r="N7" s="46"/>
      <c r="O7" s="34"/>
      <c r="P7" s="35">
        <f t="shared" si="5"/>
        <v>14980069460.209743</v>
      </c>
    </row>
    <row r="8" spans="1:18" ht="17" x14ac:dyDescent="0.4">
      <c r="A8" s="1">
        <v>7</v>
      </c>
      <c r="C8" s="28">
        <v>3</v>
      </c>
      <c r="D8" s="22">
        <v>4868174</v>
      </c>
      <c r="E8" s="25">
        <f t="shared" si="6"/>
        <v>4755928.75</v>
      </c>
      <c r="F8" s="25">
        <f t="shared" si="7"/>
        <v>4776224.375</v>
      </c>
      <c r="G8" s="25">
        <f t="shared" si="8"/>
        <v>1.0192515296143305</v>
      </c>
      <c r="H8" s="25">
        <f t="shared" si="1"/>
        <v>1.0731784037875303</v>
      </c>
      <c r="I8" s="4">
        <f t="shared" si="2"/>
        <v>4536220.6160866888</v>
      </c>
      <c r="J8" s="25">
        <f t="shared" si="3"/>
        <v>4802887.5506558111</v>
      </c>
      <c r="K8" s="15">
        <f t="shared" si="4"/>
        <v>5154355.1951838043</v>
      </c>
      <c r="L8" s="36">
        <f t="shared" si="0"/>
        <v>-286181.19518380426</v>
      </c>
      <c r="M8" s="36">
        <f t="shared" ref="M8:M44" si="9">ABS(L8)</f>
        <v>286181.19518380426</v>
      </c>
      <c r="N8" s="47">
        <f t="shared" ref="N8:N25" si="10">M8/D8</f>
        <v>5.8786147574799968E-2</v>
      </c>
      <c r="O8" s="36">
        <f t="shared" ref="O8:O25" si="11">L8^2</f>
        <v>81899676476.830673</v>
      </c>
      <c r="P8" s="35">
        <f t="shared" si="5"/>
        <v>81899676476.830673</v>
      </c>
    </row>
    <row r="9" spans="1:18" ht="17" x14ac:dyDescent="0.4">
      <c r="A9" s="1">
        <v>8</v>
      </c>
      <c r="C9" s="28">
        <v>4</v>
      </c>
      <c r="D9" s="22">
        <v>4841119</v>
      </c>
      <c r="E9" s="25">
        <f>AVERAGE(D7:D9)</f>
        <v>4796520</v>
      </c>
      <c r="F9" s="25">
        <f t="shared" si="7"/>
        <v>4756328.625</v>
      </c>
      <c r="G9" s="25">
        <f t="shared" si="8"/>
        <v>1.0178268537952422</v>
      </c>
      <c r="H9" s="25">
        <f t="shared" si="1"/>
        <v>1.0334092682066258</v>
      </c>
      <c r="I9" s="4">
        <f t="shared" si="2"/>
        <v>4684609.6207374427</v>
      </c>
      <c r="J9" s="25">
        <f t="shared" si="3"/>
        <v>4800532.3631611625</v>
      </c>
      <c r="K9" s="15">
        <f t="shared" si="4"/>
        <v>4960914.636416601</v>
      </c>
      <c r="L9" s="36">
        <f t="shared" si="0"/>
        <v>-119795.63641660102</v>
      </c>
      <c r="M9" s="36">
        <f t="shared" si="9"/>
        <v>119795.63641660102</v>
      </c>
      <c r="N9" s="47">
        <f t="shared" si="10"/>
        <v>2.4745443443261985E-2</v>
      </c>
      <c r="O9" s="36">
        <f t="shared" si="11"/>
        <v>14350994504.458464</v>
      </c>
      <c r="P9" s="35">
        <f t="shared" si="5"/>
        <v>14350994504.458464</v>
      </c>
    </row>
    <row r="10" spans="1:18" ht="17" x14ac:dyDescent="0.4">
      <c r="A10" s="1">
        <v>9</v>
      </c>
      <c r="B10" s="1">
        <v>2011</v>
      </c>
      <c r="C10" s="28">
        <v>1</v>
      </c>
      <c r="D10" s="22">
        <v>4537196</v>
      </c>
      <c r="E10" s="25">
        <f t="shared" si="6"/>
        <v>4716137.25</v>
      </c>
      <c r="F10" s="25">
        <f t="shared" si="7"/>
        <v>4752923.5</v>
      </c>
      <c r="G10" s="25">
        <f t="shared" si="8"/>
        <v>0.95461161956425344</v>
      </c>
      <c r="H10" s="25">
        <f t="shared" si="1"/>
        <v>0.94489127415603358</v>
      </c>
      <c r="I10" s="4">
        <f t="shared" si="2"/>
        <v>4801818.0758972224</v>
      </c>
      <c r="J10" s="25">
        <f t="shared" si="3"/>
        <v>4798177.1756665139</v>
      </c>
      <c r="K10" s="15">
        <f t="shared" si="4"/>
        <v>4533755.7451419309</v>
      </c>
      <c r="L10" s="36">
        <f t="shared" si="0"/>
        <v>3440.2548580691218</v>
      </c>
      <c r="M10" s="36">
        <f t="shared" si="9"/>
        <v>3440.2548580691218</v>
      </c>
      <c r="N10" s="47">
        <f t="shared" si="10"/>
        <v>7.5823368839898514E-4</v>
      </c>
      <c r="O10" s="36">
        <f t="shared" si="11"/>
        <v>11835353.488468194</v>
      </c>
      <c r="P10" s="35">
        <f t="shared" si="5"/>
        <v>11835353.488468194</v>
      </c>
    </row>
    <row r="11" spans="1:18" ht="17" x14ac:dyDescent="0.4">
      <c r="A11" s="1">
        <v>10</v>
      </c>
      <c r="C11" s="28">
        <v>2</v>
      </c>
      <c r="D11" s="22">
        <v>4618060</v>
      </c>
      <c r="E11" s="25">
        <f t="shared" si="6"/>
        <v>4789709.75</v>
      </c>
      <c r="F11" s="25">
        <f t="shared" si="7"/>
        <v>4798550.125</v>
      </c>
      <c r="G11" s="25">
        <f t="shared" si="8"/>
        <v>0.9623865292018805</v>
      </c>
      <c r="H11" s="25">
        <f t="shared" si="1"/>
        <v>0.94852105384980989</v>
      </c>
      <c r="I11" s="4">
        <f t="shared" si="2"/>
        <v>4868695.3033424495</v>
      </c>
      <c r="J11" s="25">
        <f t="shared" si="3"/>
        <v>4795821.9881718643</v>
      </c>
      <c r="K11" s="15">
        <f t="shared" si="4"/>
        <v>4548938.1262968676</v>
      </c>
      <c r="L11" s="36">
        <f t="shared" si="0"/>
        <v>69121.873703132384</v>
      </c>
      <c r="M11" s="36">
        <f t="shared" si="9"/>
        <v>69121.873703132384</v>
      </c>
      <c r="N11" s="47">
        <f>M11/D11</f>
        <v>1.4967729675043716E-2</v>
      </c>
      <c r="O11" s="36">
        <f t="shared" si="11"/>
        <v>4777833424.2317839</v>
      </c>
      <c r="P11" s="35">
        <f t="shared" si="5"/>
        <v>4777833424.2317839</v>
      </c>
    </row>
    <row r="12" spans="1:18" ht="17" x14ac:dyDescent="0.4">
      <c r="A12" s="1">
        <v>11</v>
      </c>
      <c r="C12" s="28">
        <v>3</v>
      </c>
      <c r="D12" s="22">
        <v>5162464</v>
      </c>
      <c r="E12" s="25">
        <f t="shared" si="6"/>
        <v>4807390.5</v>
      </c>
      <c r="F12" s="25">
        <f t="shared" si="7"/>
        <v>4823079.75</v>
      </c>
      <c r="G12" s="25">
        <f t="shared" si="8"/>
        <v>1.0703667091550788</v>
      </c>
      <c r="H12" s="25">
        <f t="shared" si="1"/>
        <v>1.0731784037875303</v>
      </c>
      <c r="I12" s="4">
        <f t="shared" si="2"/>
        <v>4810443.4283995088</v>
      </c>
      <c r="J12" s="25">
        <f t="shared" si="3"/>
        <v>4793466.8006772157</v>
      </c>
      <c r="K12" s="15">
        <f t="shared" si="4"/>
        <v>5144245.0497592939</v>
      </c>
      <c r="L12" s="36">
        <f t="shared" ref="L12:L25" si="12">D12-K12</f>
        <v>18218.950240706094</v>
      </c>
      <c r="M12" s="36">
        <f t="shared" si="9"/>
        <v>18218.950240706094</v>
      </c>
      <c r="N12" s="47">
        <f t="shared" si="10"/>
        <v>3.5291190874563181E-3</v>
      </c>
      <c r="O12" s="36">
        <f t="shared" si="11"/>
        <v>331930147.87332463</v>
      </c>
      <c r="P12" s="35">
        <f t="shared" si="5"/>
        <v>331930147.87332463</v>
      </c>
    </row>
    <row r="13" spans="1:18" ht="17" x14ac:dyDescent="0.4">
      <c r="A13" s="1">
        <v>12</v>
      </c>
      <c r="C13" s="28">
        <v>4</v>
      </c>
      <c r="D13" s="22">
        <v>4911842</v>
      </c>
      <c r="E13" s="25">
        <f t="shared" si="6"/>
        <v>4838769</v>
      </c>
      <c r="F13" s="25">
        <f t="shared" si="7"/>
        <v>4860679.875</v>
      </c>
      <c r="G13" s="25">
        <f t="shared" si="8"/>
        <v>1.0105257137511037</v>
      </c>
      <c r="H13" s="25">
        <f t="shared" si="1"/>
        <v>1.0334092682066258</v>
      </c>
      <c r="I13" s="4">
        <f t="shared" si="2"/>
        <v>4753046.2045535846</v>
      </c>
      <c r="J13" s="25">
        <f t="shared" si="3"/>
        <v>4791111.6131825671</v>
      </c>
      <c r="K13" s="15">
        <f t="shared" si="4"/>
        <v>4951179.1460752627</v>
      </c>
      <c r="L13" s="36">
        <f t="shared" si="12"/>
        <v>-39337.146075262688</v>
      </c>
      <c r="M13" s="36">
        <f t="shared" si="9"/>
        <v>39337.146075262688</v>
      </c>
      <c r="N13" s="47">
        <f t="shared" si="10"/>
        <v>8.0086342507073079E-3</v>
      </c>
      <c r="O13" s="36">
        <f t="shared" si="11"/>
        <v>1547411061.3465548</v>
      </c>
      <c r="P13" s="35">
        <f t="shared" si="5"/>
        <v>1547411061.3465548</v>
      </c>
    </row>
    <row r="14" spans="1:18" ht="17" x14ac:dyDescent="0.4">
      <c r="A14" s="1">
        <v>13</v>
      </c>
      <c r="B14" s="1">
        <v>2012</v>
      </c>
      <c r="C14" s="28">
        <v>1</v>
      </c>
      <c r="D14" s="22">
        <v>4662710</v>
      </c>
      <c r="E14" s="25">
        <f t="shared" si="6"/>
        <v>4882590.75</v>
      </c>
      <c r="F14" s="25">
        <f t="shared" si="7"/>
        <v>4877622.875</v>
      </c>
      <c r="G14" s="25">
        <f t="shared" si="8"/>
        <v>0.95593901363274214</v>
      </c>
      <c r="H14" s="25">
        <f t="shared" si="1"/>
        <v>0.94489127415603358</v>
      </c>
      <c r="I14" s="4">
        <f t="shared" si="2"/>
        <v>4934652.406611206</v>
      </c>
      <c r="J14" s="25">
        <f t="shared" si="3"/>
        <v>4788756.4256879184</v>
      </c>
      <c r="K14" s="15">
        <f t="shared" si="4"/>
        <v>4524854.1606911505</v>
      </c>
      <c r="L14" s="36">
        <f t="shared" si="12"/>
        <v>137855.83930884954</v>
      </c>
      <c r="M14" s="36">
        <f t="shared" si="9"/>
        <v>137855.83930884954</v>
      </c>
      <c r="N14" s="47">
        <f t="shared" si="10"/>
        <v>2.9565604403629979E-2</v>
      </c>
      <c r="O14" s="36">
        <f t="shared" si="11"/>
        <v>19004232431.547344</v>
      </c>
      <c r="P14" s="35">
        <f t="shared" si="5"/>
        <v>19004232431.547344</v>
      </c>
      <c r="R14" s="9"/>
    </row>
    <row r="15" spans="1:18" ht="17" x14ac:dyDescent="0.4">
      <c r="A15" s="1">
        <v>14</v>
      </c>
      <c r="C15" s="28">
        <v>2</v>
      </c>
      <c r="D15" s="22">
        <v>4793347</v>
      </c>
      <c r="E15" s="25">
        <f t="shared" si="6"/>
        <v>4872655</v>
      </c>
      <c r="F15" s="25">
        <f t="shared" si="7"/>
        <v>4912337.125</v>
      </c>
      <c r="G15" s="25">
        <f t="shared" si="8"/>
        <v>0.9757772884938144</v>
      </c>
      <c r="H15" s="25">
        <f t="shared" si="1"/>
        <v>0.94852105384980989</v>
      </c>
      <c r="I15" s="4">
        <f t="shared" si="2"/>
        <v>5053495.6293748068</v>
      </c>
      <c r="J15" s="25">
        <f t="shared" si="3"/>
        <v>4786401.2381932698</v>
      </c>
      <c r="K15" s="15">
        <f t="shared" si="4"/>
        <v>4540002.3465991151</v>
      </c>
      <c r="L15" s="36">
        <f t="shared" si="12"/>
        <v>253344.65340088494</v>
      </c>
      <c r="M15" s="36">
        <f t="shared" si="9"/>
        <v>253344.65340088494</v>
      </c>
      <c r="N15" s="47">
        <f t="shared" si="10"/>
        <v>5.2853393130287654E-2</v>
      </c>
      <c r="O15" s="36">
        <f t="shared" si="11"/>
        <v>64183513406.814522</v>
      </c>
      <c r="P15" s="35">
        <f t="shared" si="5"/>
        <v>64183513406.814522</v>
      </c>
    </row>
    <row r="16" spans="1:18" ht="17" x14ac:dyDescent="0.4">
      <c r="A16" s="1">
        <v>15</v>
      </c>
      <c r="C16" s="28">
        <v>3</v>
      </c>
      <c r="D16" s="22">
        <v>5122721</v>
      </c>
      <c r="E16" s="25">
        <f t="shared" si="6"/>
        <v>4952019.25</v>
      </c>
      <c r="F16" s="25">
        <f t="shared" si="7"/>
        <v>4952702.375</v>
      </c>
      <c r="G16" s="25">
        <f t="shared" si="8"/>
        <v>1.0343284558866714</v>
      </c>
      <c r="H16" s="25">
        <f t="shared" si="1"/>
        <v>1.0731784037875303</v>
      </c>
      <c r="I16" s="4">
        <f t="shared" si="2"/>
        <v>4773410.4431477226</v>
      </c>
      <c r="J16" s="25">
        <f t="shared" si="3"/>
        <v>4784046.0506986212</v>
      </c>
      <c r="K16" s="15">
        <f t="shared" si="4"/>
        <v>5134134.9043347845</v>
      </c>
      <c r="L16" s="36">
        <f t="shared" si="12"/>
        <v>-11413.904334784485</v>
      </c>
      <c r="M16" s="36">
        <f t="shared" si="9"/>
        <v>11413.904334784485</v>
      </c>
      <c r="N16" s="47">
        <f t="shared" si="10"/>
        <v>2.2280940802328459E-3</v>
      </c>
      <c r="O16" s="36">
        <f t="shared" si="11"/>
        <v>130277212.16361207</v>
      </c>
      <c r="P16" s="35">
        <f t="shared" si="5"/>
        <v>130277212.16361207</v>
      </c>
    </row>
    <row r="17" spans="1:16" ht="17" x14ac:dyDescent="0.4">
      <c r="A17" s="1">
        <v>16</v>
      </c>
      <c r="C17" s="28">
        <v>4</v>
      </c>
      <c r="D17" s="22">
        <v>5229299</v>
      </c>
      <c r="E17" s="25">
        <f t="shared" si="6"/>
        <v>4953385.5</v>
      </c>
      <c r="F17" s="25">
        <f t="shared" si="7"/>
        <v>4968317.75</v>
      </c>
      <c r="G17" s="25">
        <f t="shared" si="8"/>
        <v>1.0525290980030413</v>
      </c>
      <c r="H17" s="25">
        <f t="shared" si="1"/>
        <v>1.0334092682066258</v>
      </c>
      <c r="I17" s="4">
        <f t="shared" si="2"/>
        <v>5060240.0819134358</v>
      </c>
      <c r="J17" s="25">
        <f t="shared" si="3"/>
        <v>4781690.8632039716</v>
      </c>
      <c r="K17" s="15">
        <f t="shared" si="4"/>
        <v>4941443.6557339253</v>
      </c>
      <c r="L17" s="36">
        <f t="shared" si="12"/>
        <v>287855.34426607471</v>
      </c>
      <c r="M17" s="36">
        <f t="shared" si="9"/>
        <v>287855.34426607471</v>
      </c>
      <c r="N17" s="47">
        <f t="shared" si="10"/>
        <v>5.5046640910392526E-2</v>
      </c>
      <c r="O17" s="36">
        <f t="shared" si="11"/>
        <v>82860699222.54039</v>
      </c>
      <c r="P17" s="35">
        <f t="shared" si="5"/>
        <v>82860699222.54039</v>
      </c>
    </row>
    <row r="18" spans="1:16" ht="17" x14ac:dyDescent="0.4">
      <c r="A18" s="1">
        <v>17</v>
      </c>
      <c r="B18" s="1">
        <v>2013</v>
      </c>
      <c r="C18" s="28">
        <v>1</v>
      </c>
      <c r="D18" s="22">
        <v>4668175</v>
      </c>
      <c r="E18" s="25">
        <f t="shared" si="6"/>
        <v>4983250</v>
      </c>
      <c r="F18" s="25">
        <f t="shared" si="7"/>
        <v>5002647.25</v>
      </c>
      <c r="G18" s="25">
        <f t="shared" si="8"/>
        <v>0.93314094852480356</v>
      </c>
      <c r="H18" s="25">
        <f t="shared" si="1"/>
        <v>0.94489127415603358</v>
      </c>
      <c r="I18" s="4">
        <f t="shared" si="2"/>
        <v>4940436.140834894</v>
      </c>
      <c r="J18" s="25">
        <f t="shared" si="3"/>
        <v>4779335.675709323</v>
      </c>
      <c r="K18" s="15">
        <f t="shared" si="4"/>
        <v>4515952.5762403701</v>
      </c>
      <c r="L18" s="36">
        <f t="shared" si="12"/>
        <v>152222.42375962995</v>
      </c>
      <c r="M18" s="36">
        <f t="shared" si="9"/>
        <v>152222.42375962995</v>
      </c>
      <c r="N18" s="47">
        <f t="shared" si="10"/>
        <v>3.260855125603259E-2</v>
      </c>
      <c r="O18" s="36">
        <f t="shared" si="11"/>
        <v>23171666295.256351</v>
      </c>
      <c r="P18" s="35">
        <f t="shared" si="5"/>
        <v>23171666295.256351</v>
      </c>
    </row>
    <row r="19" spans="1:16" ht="17" x14ac:dyDescent="0.4">
      <c r="A19" s="1">
        <v>18</v>
      </c>
      <c r="C19" s="28">
        <v>2</v>
      </c>
      <c r="D19" s="22">
        <v>4912805</v>
      </c>
      <c r="E19" s="25">
        <f t="shared" si="6"/>
        <v>5022044.5</v>
      </c>
      <c r="F19" s="25">
        <f t="shared" si="7"/>
        <v>5009935.75</v>
      </c>
      <c r="G19" s="25">
        <f t="shared" si="8"/>
        <v>0.98061237611679952</v>
      </c>
      <c r="H19" s="25">
        <f t="shared" si="1"/>
        <v>0.94852105384980989</v>
      </c>
      <c r="I19" s="4">
        <f t="shared" si="2"/>
        <v>5179436.9561541649</v>
      </c>
      <c r="J19" s="25">
        <f t="shared" si="3"/>
        <v>4776980.4882146744</v>
      </c>
      <c r="K19" s="15">
        <f t="shared" si="4"/>
        <v>4531066.5669013625</v>
      </c>
      <c r="L19" s="36">
        <f t="shared" si="12"/>
        <v>381738.4330986375</v>
      </c>
      <c r="M19" s="36">
        <f t="shared" si="9"/>
        <v>381738.4330986375</v>
      </c>
      <c r="N19" s="47">
        <f t="shared" si="10"/>
        <v>7.770274478605145E-2</v>
      </c>
      <c r="O19" s="36">
        <f t="shared" si="11"/>
        <v>145724231304.60294</v>
      </c>
      <c r="P19" s="35">
        <f t="shared" si="5"/>
        <v>145724231304.60294</v>
      </c>
    </row>
    <row r="20" spans="1:16" ht="17" x14ac:dyDescent="0.4">
      <c r="A20" s="1">
        <v>19</v>
      </c>
      <c r="C20" s="28">
        <v>3</v>
      </c>
      <c r="D20" s="22">
        <v>5277899</v>
      </c>
      <c r="E20" s="25">
        <f t="shared" si="6"/>
        <v>4997827</v>
      </c>
      <c r="F20" s="25">
        <f t="shared" si="7"/>
        <v>4971160.875</v>
      </c>
      <c r="G20" s="25">
        <f t="shared" si="8"/>
        <v>1.0617035201058544</v>
      </c>
      <c r="H20" s="25">
        <f t="shared" si="1"/>
        <v>1.0731784037875303</v>
      </c>
      <c r="I20" s="4">
        <f t="shared" si="2"/>
        <v>4918007.0912468042</v>
      </c>
      <c r="J20" s="25">
        <f t="shared" si="3"/>
        <v>4774625.3007200258</v>
      </c>
      <c r="K20" s="15">
        <f t="shared" si="4"/>
        <v>5124024.7589102741</v>
      </c>
      <c r="L20" s="36">
        <f t="shared" si="12"/>
        <v>153874.24108972587</v>
      </c>
      <c r="M20" s="36">
        <f t="shared" si="9"/>
        <v>153874.24108972587</v>
      </c>
      <c r="N20" s="47">
        <f t="shared" si="10"/>
        <v>2.9154449732692093E-2</v>
      </c>
      <c r="O20" s="36">
        <f t="shared" si="11"/>
        <v>23677282070.939079</v>
      </c>
      <c r="P20" s="35">
        <f t="shared" si="5"/>
        <v>23677282070.939079</v>
      </c>
    </row>
    <row r="21" spans="1:16" ht="17" x14ac:dyDescent="0.4">
      <c r="A21" s="1">
        <v>20</v>
      </c>
      <c r="C21" s="28">
        <v>4</v>
      </c>
      <c r="D21" s="22">
        <v>5132429</v>
      </c>
      <c r="E21" s="25">
        <f t="shared" si="6"/>
        <v>4944494.75</v>
      </c>
      <c r="F21" s="25">
        <f t="shared" si="7"/>
        <v>4914559.4464285709</v>
      </c>
      <c r="G21" s="25">
        <f t="shared" si="8"/>
        <v>1.0443314514650455</v>
      </c>
      <c r="H21" s="25">
        <f t="shared" si="1"/>
        <v>1.0334092682066258</v>
      </c>
      <c r="I21" s="4">
        <f t="shared" si="2"/>
        <v>4966501.80901396</v>
      </c>
      <c r="J21" s="25">
        <f t="shared" si="3"/>
        <v>4772270.1132253772</v>
      </c>
      <c r="K21" s="15">
        <f t="shared" si="4"/>
        <v>4931708.1653925879</v>
      </c>
      <c r="L21" s="36">
        <f t="shared" si="12"/>
        <v>200720.83460741211</v>
      </c>
      <c r="M21" s="36">
        <f t="shared" si="9"/>
        <v>200720.83460741211</v>
      </c>
      <c r="N21" s="47">
        <f t="shared" si="10"/>
        <v>3.9108350959635704E-2</v>
      </c>
      <c r="O21" s="36">
        <f t="shared" si="11"/>
        <v>40288853445.496086</v>
      </c>
      <c r="P21" s="35">
        <f t="shared" si="5"/>
        <v>40288853445.496086</v>
      </c>
    </row>
    <row r="22" spans="1:16" ht="17" x14ac:dyDescent="0.4">
      <c r="A22" s="1">
        <v>21</v>
      </c>
      <c r="B22" s="1">
        <v>2014</v>
      </c>
      <c r="C22" s="28">
        <v>1</v>
      </c>
      <c r="D22" s="22">
        <v>4454846</v>
      </c>
      <c r="E22" s="25">
        <f>AVERAGE(D20:D26)</f>
        <v>4884624.1428571427</v>
      </c>
      <c r="F22" s="25">
        <f t="shared" si="7"/>
        <v>4858770.4464285709</v>
      </c>
      <c r="G22" s="25">
        <f t="shared" si="8"/>
        <v>0.91686694177423533</v>
      </c>
      <c r="H22" s="25">
        <f t="shared" si="1"/>
        <v>0.94489127415603358</v>
      </c>
      <c r="I22" s="4">
        <f t="shared" si="2"/>
        <v>4714665.1914835591</v>
      </c>
      <c r="J22" s="25">
        <f t="shared" si="3"/>
        <v>4769914.9257307285</v>
      </c>
      <c r="K22" s="15">
        <f t="shared" si="4"/>
        <v>4507050.9917895906</v>
      </c>
      <c r="L22" s="36">
        <f t="shared" si="12"/>
        <v>-52204.991789590567</v>
      </c>
      <c r="M22" s="36">
        <f t="shared" si="9"/>
        <v>52204.991789590567</v>
      </c>
      <c r="N22" s="47">
        <f t="shared" si="10"/>
        <v>1.1718697299433149E-2</v>
      </c>
      <c r="O22" s="36">
        <f t="shared" si="11"/>
        <v>2725361167.7512183</v>
      </c>
      <c r="P22" s="35">
        <f t="shared" si="5"/>
        <v>2725361167.7512183</v>
      </c>
    </row>
    <row r="23" spans="1:16" ht="17" x14ac:dyDescent="0.4">
      <c r="A23" s="1">
        <v>22</v>
      </c>
      <c r="C23" s="28">
        <v>2</v>
      </c>
      <c r="D23" s="22">
        <v>4559017</v>
      </c>
      <c r="E23" s="25">
        <f t="shared" si="6"/>
        <v>4832916.75</v>
      </c>
      <c r="F23" s="25">
        <f t="shared" si="7"/>
        <v>4806465.25</v>
      </c>
      <c r="G23" s="25">
        <f t="shared" si="8"/>
        <v>0.94851762425620367</v>
      </c>
      <c r="H23" s="25">
        <f t="shared" si="1"/>
        <v>0.94852105384980989</v>
      </c>
      <c r="I23" s="4">
        <f t="shared" si="2"/>
        <v>4806447.8711316837</v>
      </c>
      <c r="J23" s="25">
        <f t="shared" si="3"/>
        <v>4767559.738236079</v>
      </c>
      <c r="K23" s="15">
        <f t="shared" si="4"/>
        <v>4522130.787203609</v>
      </c>
      <c r="L23" s="36">
        <f t="shared" si="12"/>
        <v>36886.212796390988</v>
      </c>
      <c r="M23" s="36">
        <f t="shared" si="9"/>
        <v>36886.212796390988</v>
      </c>
      <c r="N23" s="47">
        <f t="shared" si="10"/>
        <v>8.0908258943520033E-3</v>
      </c>
      <c r="O23" s="36">
        <f t="shared" si="11"/>
        <v>1360592694.4606383</v>
      </c>
      <c r="P23" s="35">
        <f t="shared" si="5"/>
        <v>1360592694.4606383</v>
      </c>
    </row>
    <row r="24" spans="1:16" ht="17" x14ac:dyDescent="0.4">
      <c r="A24" s="1">
        <v>23</v>
      </c>
      <c r="C24" s="28">
        <v>3</v>
      </c>
      <c r="D24" s="22">
        <v>5185375</v>
      </c>
      <c r="E24" s="25">
        <f t="shared" si="6"/>
        <v>4780013.75</v>
      </c>
      <c r="F24" s="25">
        <f t="shared" si="7"/>
        <v>4805906.25</v>
      </c>
      <c r="G24" s="25">
        <f t="shared" si="8"/>
        <v>1.0789588332065363</v>
      </c>
      <c r="H24" s="25">
        <f t="shared" si="1"/>
        <v>1.0731784037875303</v>
      </c>
      <c r="I24" s="4">
        <f t="shared" si="2"/>
        <v>4831792.1621413929</v>
      </c>
      <c r="J24" s="25">
        <f t="shared" si="3"/>
        <v>4765204.5507414304</v>
      </c>
      <c r="K24" s="15">
        <f t="shared" si="4"/>
        <v>5113914.6134857638</v>
      </c>
      <c r="L24" s="36">
        <f t="shared" si="12"/>
        <v>71460.386514236219</v>
      </c>
      <c r="M24" s="36">
        <f t="shared" si="9"/>
        <v>71460.386514236219</v>
      </c>
      <c r="N24" s="47">
        <f t="shared" si="10"/>
        <v>1.3781141482387719E-2</v>
      </c>
      <c r="O24" s="36">
        <f t="shared" si="11"/>
        <v>5106586840.7640333</v>
      </c>
      <c r="P24" s="35">
        <f t="shared" si="5"/>
        <v>5106586840.7640333</v>
      </c>
    </row>
    <row r="25" spans="1:16" ht="17" x14ac:dyDescent="0.4">
      <c r="A25" s="1">
        <v>24</v>
      </c>
      <c r="C25" s="28">
        <v>4</v>
      </c>
      <c r="D25" s="22">
        <v>4920817</v>
      </c>
      <c r="E25" s="25">
        <f t="shared" si="6"/>
        <v>4831798.75</v>
      </c>
      <c r="F25" s="25">
        <f t="shared" si="7"/>
        <v>4851002</v>
      </c>
      <c r="G25" s="25">
        <f t="shared" si="8"/>
        <v>1.0143918720297374</v>
      </c>
      <c r="H25" s="25">
        <f t="shared" si="1"/>
        <v>1.0334092682066258</v>
      </c>
      <c r="I25" s="4">
        <f t="shared" si="2"/>
        <v>4761731.0502155311</v>
      </c>
      <c r="J25" s="25">
        <f t="shared" si="3"/>
        <v>4762849.3632467818</v>
      </c>
      <c r="K25" s="15">
        <f t="shared" si="4"/>
        <v>4921972.6750512505</v>
      </c>
      <c r="L25" s="36">
        <f t="shared" si="12"/>
        <v>-1155.675051250495</v>
      </c>
      <c r="M25" s="36">
        <f t="shared" si="9"/>
        <v>1155.675051250495</v>
      </c>
      <c r="N25" s="47">
        <f t="shared" si="10"/>
        <v>2.3485430391955136E-4</v>
      </c>
      <c r="O25" s="36">
        <f t="shared" si="11"/>
        <v>1335584.8240828342</v>
      </c>
      <c r="P25" s="35">
        <f t="shared" si="5"/>
        <v>1335584.8240828342</v>
      </c>
    </row>
    <row r="26" spans="1:16" ht="17" x14ac:dyDescent="0.4">
      <c r="A26" s="1">
        <v>25</v>
      </c>
      <c r="B26" s="1">
        <v>2015</v>
      </c>
      <c r="C26" s="28">
        <v>1</v>
      </c>
      <c r="D26" s="22">
        <v>4661986</v>
      </c>
      <c r="E26" s="25">
        <f t="shared" si="6"/>
        <v>4870205.25</v>
      </c>
      <c r="F26" s="25">
        <f t="shared" si="7"/>
        <v>4879240.25</v>
      </c>
      <c r="G26" s="25">
        <f t="shared" si="8"/>
        <v>0.95547375434116</v>
      </c>
      <c r="H26" s="25">
        <f t="shared" si="1"/>
        <v>0.94489127415603358</v>
      </c>
      <c r="I26" s="4">
        <f t="shared" si="2"/>
        <v>4933886.1808878854</v>
      </c>
      <c r="J26" s="25">
        <f t="shared" si="3"/>
        <v>4760494.1757521331</v>
      </c>
      <c r="K26" s="15">
        <f t="shared" si="4"/>
        <v>4498149.4073388102</v>
      </c>
      <c r="L26" s="36">
        <f t="shared" ref="L26:L44" si="13">D26-K26</f>
        <v>163836.59266118985</v>
      </c>
      <c r="M26" s="36">
        <f t="shared" si="9"/>
        <v>163836.59266118985</v>
      </c>
      <c r="N26" s="47">
        <f t="shared" ref="N26:N44" si="14">M26/D26</f>
        <v>3.5143089803613706E-2</v>
      </c>
      <c r="O26" s="36">
        <f t="shared" ref="O26:O44" si="15">L26^2</f>
        <v>26842429094.828648</v>
      </c>
      <c r="P26" s="35">
        <f t="shared" si="5"/>
        <v>26842429094.828648</v>
      </c>
    </row>
    <row r="27" spans="1:16" ht="17" x14ac:dyDescent="0.4">
      <c r="A27" s="1">
        <v>26</v>
      </c>
      <c r="C27" s="28">
        <v>2</v>
      </c>
      <c r="D27" s="22">
        <v>4712643</v>
      </c>
      <c r="E27" s="25">
        <f t="shared" si="6"/>
        <v>4888275.25</v>
      </c>
      <c r="F27" s="25">
        <f t="shared" si="7"/>
        <v>4911619.5</v>
      </c>
      <c r="G27" s="25">
        <f t="shared" si="8"/>
        <v>0.95948861673832841</v>
      </c>
      <c r="H27" s="25">
        <f t="shared" si="1"/>
        <v>0.94852105384980989</v>
      </c>
      <c r="I27" s="4">
        <f t="shared" si="2"/>
        <v>4968411.5928397793</v>
      </c>
      <c r="J27" s="25">
        <f t="shared" si="3"/>
        <v>4758138.9882574845</v>
      </c>
      <c r="K27" s="15">
        <f t="shared" si="4"/>
        <v>4513195.0075058574</v>
      </c>
      <c r="L27" s="36">
        <f t="shared" si="13"/>
        <v>199447.99249414261</v>
      </c>
      <c r="M27" s="36">
        <f t="shared" si="9"/>
        <v>199447.99249414261</v>
      </c>
      <c r="N27" s="47">
        <f t="shared" si="14"/>
        <v>4.2321897180444733E-2</v>
      </c>
      <c r="O27" s="36">
        <f t="shared" si="15"/>
        <v>39779501709.943565</v>
      </c>
      <c r="P27" s="35">
        <f t="shared" si="5"/>
        <v>39779501709.943565</v>
      </c>
    </row>
    <row r="28" spans="1:16" ht="17" x14ac:dyDescent="0.4">
      <c r="A28" s="1">
        <v>27</v>
      </c>
      <c r="C28" s="28">
        <v>3</v>
      </c>
      <c r="D28" s="22">
        <v>5257655</v>
      </c>
      <c r="E28" s="25">
        <f t="shared" si="6"/>
        <v>4934963.75</v>
      </c>
      <c r="F28" s="25">
        <f t="shared" si="7"/>
        <v>4937970.75</v>
      </c>
      <c r="G28" s="25">
        <f t="shared" si="8"/>
        <v>1.0647400047884041</v>
      </c>
      <c r="H28" s="25">
        <f t="shared" si="1"/>
        <v>1.0731784037875303</v>
      </c>
      <c r="I28" s="4">
        <f t="shared" si="2"/>
        <v>4899143.4988295939</v>
      </c>
      <c r="J28" s="25">
        <f t="shared" si="3"/>
        <v>4755783.8007628359</v>
      </c>
      <c r="K28" s="15">
        <f t="shared" si="4"/>
        <v>5103804.4680612544</v>
      </c>
      <c r="L28" s="36">
        <f t="shared" si="13"/>
        <v>153850.53193874564</v>
      </c>
      <c r="M28" s="36">
        <f t="shared" si="9"/>
        <v>153850.53193874564</v>
      </c>
      <c r="N28" s="47">
        <f t="shared" si="14"/>
        <v>2.9262196157554203E-2</v>
      </c>
      <c r="O28" s="36">
        <f t="shared" si="15"/>
        <v>23669986177.834991</v>
      </c>
      <c r="P28" s="35">
        <f t="shared" si="5"/>
        <v>23669986177.834991</v>
      </c>
    </row>
    <row r="29" spans="1:16" ht="17" x14ac:dyDescent="0.4">
      <c r="A29" s="1">
        <v>28</v>
      </c>
      <c r="C29" s="28">
        <v>4</v>
      </c>
      <c r="D29" s="22">
        <v>5107571</v>
      </c>
      <c r="E29" s="25">
        <f t="shared" si="6"/>
        <v>4940977.75</v>
      </c>
      <c r="F29" s="25">
        <f t="shared" si="7"/>
        <v>4690149.25</v>
      </c>
      <c r="G29" s="25">
        <f t="shared" si="8"/>
        <v>1.0889996730914266</v>
      </c>
      <c r="H29" s="25">
        <f t="shared" si="1"/>
        <v>1.0334092682066258</v>
      </c>
      <c r="I29" s="4">
        <f t="shared" si="2"/>
        <v>4942447.4476251388</v>
      </c>
      <c r="J29" s="25">
        <f t="shared" si="3"/>
        <v>4753428.6132681873</v>
      </c>
      <c r="K29" s="15">
        <f t="shared" si="4"/>
        <v>4912237.184709914</v>
      </c>
      <c r="L29" s="36">
        <f t="shared" si="13"/>
        <v>195333.81529008597</v>
      </c>
      <c r="M29" s="36">
        <f t="shared" si="9"/>
        <v>195333.81529008597</v>
      </c>
      <c r="N29" s="47">
        <f t="shared" si="14"/>
        <v>3.8243974540948321E-2</v>
      </c>
      <c r="O29" s="36">
        <f t="shared" si="15"/>
        <v>38155299395.781425</v>
      </c>
      <c r="P29" s="35">
        <f t="shared" si="5"/>
        <v>38155299395.781425</v>
      </c>
    </row>
    <row r="30" spans="1:16" ht="17" x14ac:dyDescent="0.4">
      <c r="A30" s="1">
        <v>29</v>
      </c>
      <c r="B30" s="1">
        <v>2016</v>
      </c>
      <c r="C30" s="28">
        <v>1</v>
      </c>
      <c r="D30" s="22">
        <v>4686042</v>
      </c>
      <c r="E30" s="25">
        <f t="shared" si="6"/>
        <v>4439320.75</v>
      </c>
      <c r="F30" s="25">
        <f t="shared" si="7"/>
        <v>4429491.375</v>
      </c>
      <c r="G30" s="25">
        <f t="shared" si="8"/>
        <v>1.0579187548367222</v>
      </c>
      <c r="H30" s="25">
        <f t="shared" si="1"/>
        <v>0.94489127415603358</v>
      </c>
      <c r="I30" s="4">
        <f t="shared" si="2"/>
        <v>4959345.1947003333</v>
      </c>
      <c r="J30" s="25">
        <f t="shared" si="3"/>
        <v>4751073.4257735377</v>
      </c>
      <c r="K30" s="15">
        <f t="shared" si="4"/>
        <v>4489247.8228880297</v>
      </c>
      <c r="L30" s="36">
        <f t="shared" si="13"/>
        <v>196794.17711197026</v>
      </c>
      <c r="M30" s="36">
        <f t="shared" si="9"/>
        <v>196794.17711197026</v>
      </c>
      <c r="N30" s="47">
        <f t="shared" si="14"/>
        <v>4.1995820163790734E-2</v>
      </c>
      <c r="O30" s="36">
        <f t="shared" si="15"/>
        <v>38727948145.177521</v>
      </c>
      <c r="P30" s="35">
        <f t="shared" si="5"/>
        <v>38727948145.177521</v>
      </c>
    </row>
    <row r="31" spans="1:16" ht="17" x14ac:dyDescent="0.4">
      <c r="A31" s="1">
        <v>30</v>
      </c>
      <c r="C31" s="28">
        <v>2</v>
      </c>
      <c r="D31" s="22">
        <v>2706015</v>
      </c>
      <c r="E31" s="25">
        <f t="shared" si="6"/>
        <v>4419662</v>
      </c>
      <c r="F31" s="25">
        <f t="shared" si="7"/>
        <v>4387504.75</v>
      </c>
      <c r="G31" s="25">
        <f t="shared" si="8"/>
        <v>0.61675488784371113</v>
      </c>
      <c r="H31" s="25">
        <f t="shared" si="1"/>
        <v>0.94852105384980989</v>
      </c>
      <c r="I31" s="4">
        <f t="shared" si="2"/>
        <v>2852878.1612352845</v>
      </c>
      <c r="J31" s="25">
        <f t="shared" si="3"/>
        <v>4748718.2382788891</v>
      </c>
      <c r="K31" s="15">
        <f t="shared" si="4"/>
        <v>4504259.2278081048</v>
      </c>
      <c r="L31" s="36">
        <f t="shared" si="13"/>
        <v>-1798244.2278081048</v>
      </c>
      <c r="M31" s="36">
        <f t="shared" si="9"/>
        <v>1798244.2278081048</v>
      </c>
      <c r="N31" s="47">
        <f t="shared" si="14"/>
        <v>0.66453594226495594</v>
      </c>
      <c r="O31" s="36">
        <f t="shared" si="15"/>
        <v>3233682302845.167</v>
      </c>
      <c r="P31" s="35">
        <f t="shared" si="5"/>
        <v>3233682302845.167</v>
      </c>
    </row>
    <row r="32" spans="1:16" ht="17" x14ac:dyDescent="0.4">
      <c r="A32" s="1">
        <v>31</v>
      </c>
      <c r="C32" s="28">
        <v>3</v>
      </c>
      <c r="D32" s="22">
        <v>5179020</v>
      </c>
      <c r="E32" s="25">
        <f t="shared" si="6"/>
        <v>4355347.5</v>
      </c>
      <c r="F32" s="25">
        <f t="shared" si="7"/>
        <v>4214972.25</v>
      </c>
      <c r="G32" s="25">
        <f t="shared" si="8"/>
        <v>1.2287198332088662</v>
      </c>
      <c r="H32" s="25">
        <f t="shared" si="1"/>
        <v>1.0731784037875303</v>
      </c>
      <c r="I32" s="4">
        <f t="shared" si="2"/>
        <v>4825870.4999298062</v>
      </c>
      <c r="J32" s="25">
        <f t="shared" si="3"/>
        <v>4746363.0507842405</v>
      </c>
      <c r="K32" s="15">
        <f t="shared" si="4"/>
        <v>5093694.322636744</v>
      </c>
      <c r="L32" s="36">
        <f t="shared" si="13"/>
        <v>85325.677363255993</v>
      </c>
      <c r="M32" s="36">
        <f t="shared" si="9"/>
        <v>85325.677363255993</v>
      </c>
      <c r="N32" s="47">
        <f t="shared" si="14"/>
        <v>1.6475255427331036E-2</v>
      </c>
      <c r="O32" s="36">
        <f t="shared" si="15"/>
        <v>7280471217.498456</v>
      </c>
      <c r="P32" s="35">
        <f t="shared" si="5"/>
        <v>7280471217.498456</v>
      </c>
    </row>
    <row r="33" spans="1:16" ht="17" x14ac:dyDescent="0.4">
      <c r="A33" s="1">
        <v>32</v>
      </c>
      <c r="C33" s="28">
        <v>4</v>
      </c>
      <c r="D33" s="22">
        <v>4850313</v>
      </c>
      <c r="E33" s="25">
        <f t="shared" si="6"/>
        <v>4074597</v>
      </c>
      <c r="F33" s="25">
        <f t="shared" si="7"/>
        <v>4322240.5</v>
      </c>
      <c r="G33" s="25">
        <f t="shared" si="8"/>
        <v>1.1221756401569973</v>
      </c>
      <c r="H33" s="25">
        <f t="shared" si="1"/>
        <v>1.0334092682066258</v>
      </c>
      <c r="I33" s="4">
        <f t="shared" si="2"/>
        <v>4693506.3863102496</v>
      </c>
      <c r="J33" s="25">
        <f t="shared" si="3"/>
        <v>4744007.8632895919</v>
      </c>
      <c r="K33" s="15">
        <f t="shared" si="4"/>
        <v>4902501.6943685757</v>
      </c>
      <c r="L33" s="36">
        <f t="shared" si="13"/>
        <v>-52188.6943685757</v>
      </c>
      <c r="M33" s="36">
        <f t="shared" si="9"/>
        <v>52188.6943685757</v>
      </c>
      <c r="N33" s="47">
        <f t="shared" si="14"/>
        <v>1.0759861140626532E-2</v>
      </c>
      <c r="O33" s="36">
        <f t="shared" si="15"/>
        <v>2723659819.896605</v>
      </c>
      <c r="P33" s="35">
        <f t="shared" si="5"/>
        <v>2723659819.896605</v>
      </c>
    </row>
    <row r="34" spans="1:16" ht="17" x14ac:dyDescent="0.4">
      <c r="A34" s="1">
        <v>33</v>
      </c>
      <c r="B34" s="1">
        <v>2017</v>
      </c>
      <c r="C34" s="28">
        <v>1</v>
      </c>
      <c r="D34" s="22">
        <v>3563040</v>
      </c>
      <c r="E34" s="25">
        <f t="shared" si="6"/>
        <v>4569884</v>
      </c>
      <c r="F34" s="25">
        <f t="shared" si="7"/>
        <v>4536712.625</v>
      </c>
      <c r="G34" s="25">
        <f t="shared" si="8"/>
        <v>0.78537925906206152</v>
      </c>
      <c r="H34" s="25">
        <f t="shared" si="1"/>
        <v>0.94489127415603358</v>
      </c>
      <c r="I34" s="4">
        <f t="shared" si="2"/>
        <v>3770846.5486491742</v>
      </c>
      <c r="J34" s="25">
        <f t="shared" si="3"/>
        <v>4741652.6757949432</v>
      </c>
      <c r="K34" s="15">
        <f t="shared" si="4"/>
        <v>4480346.2384372503</v>
      </c>
      <c r="L34" s="36">
        <f t="shared" si="13"/>
        <v>-917306.23843725026</v>
      </c>
      <c r="M34" s="36">
        <f t="shared" si="9"/>
        <v>917306.23843725026</v>
      </c>
      <c r="N34" s="47">
        <f t="shared" si="14"/>
        <v>0.25745044637086595</v>
      </c>
      <c r="O34" s="36">
        <f t="shared" si="15"/>
        <v>841450735075.89746</v>
      </c>
      <c r="P34" s="35">
        <f t="shared" si="5"/>
        <v>841450735075.89746</v>
      </c>
    </row>
    <row r="35" spans="1:16" ht="17" x14ac:dyDescent="0.4">
      <c r="A35" s="1">
        <v>34</v>
      </c>
      <c r="C35" s="28">
        <v>2</v>
      </c>
      <c r="D35" s="22">
        <v>4687163</v>
      </c>
      <c r="E35" s="25">
        <f t="shared" si="6"/>
        <v>4503541.25</v>
      </c>
      <c r="F35" s="25">
        <f t="shared" si="7"/>
        <v>4491629.75</v>
      </c>
      <c r="G35" s="25">
        <f t="shared" si="8"/>
        <v>1.0435328067724192</v>
      </c>
      <c r="H35" s="25">
        <f t="shared" si="1"/>
        <v>0.94852105384980989</v>
      </c>
      <c r="I35" s="4">
        <f t="shared" si="2"/>
        <v>4941548.7204801375</v>
      </c>
      <c r="J35" s="25">
        <f t="shared" si="3"/>
        <v>4739297.4883002946</v>
      </c>
      <c r="K35" s="15">
        <f t="shared" si="4"/>
        <v>4495323.4481103523</v>
      </c>
      <c r="L35" s="36">
        <f t="shared" si="13"/>
        <v>191839.55188964773</v>
      </c>
      <c r="M35" s="36">
        <f t="shared" si="9"/>
        <v>191839.55188964773</v>
      </c>
      <c r="N35" s="47">
        <f t="shared" si="14"/>
        <v>4.0928713571439214E-2</v>
      </c>
      <c r="O35" s="36">
        <f t="shared" si="15"/>
        <v>36802413669.22084</v>
      </c>
      <c r="P35" s="35">
        <f t="shared" si="5"/>
        <v>36802413669.22084</v>
      </c>
    </row>
    <row r="36" spans="1:16" ht="17" x14ac:dyDescent="0.4">
      <c r="A36" s="1">
        <v>35</v>
      </c>
      <c r="C36" s="28">
        <v>3</v>
      </c>
      <c r="D36" s="22">
        <v>4913649</v>
      </c>
      <c r="E36" s="25">
        <f t="shared" si="6"/>
        <v>4479718.25</v>
      </c>
      <c r="F36" s="25">
        <f t="shared" si="7"/>
        <v>4604490.375</v>
      </c>
      <c r="G36" s="25">
        <f t="shared" si="8"/>
        <v>1.0671428540015138</v>
      </c>
      <c r="H36" s="25">
        <f t="shared" si="1"/>
        <v>1.0731784037875303</v>
      </c>
      <c r="I36" s="4">
        <f t="shared" si="2"/>
        <v>4578594.7449729079</v>
      </c>
      <c r="J36" s="25">
        <f t="shared" si="3"/>
        <v>4736942.3008056451</v>
      </c>
      <c r="K36" s="15">
        <f t="shared" si="4"/>
        <v>5083584.1772122337</v>
      </c>
      <c r="L36" s="36">
        <f t="shared" si="13"/>
        <v>-169935.17721223366</v>
      </c>
      <c r="M36" s="36">
        <f t="shared" si="9"/>
        <v>169935.17721223366</v>
      </c>
      <c r="N36" s="47">
        <f>M36/D36</f>
        <v>3.4584313452636455E-2</v>
      </c>
      <c r="O36" s="36">
        <f t="shared" si="15"/>
        <v>28877964454.153255</v>
      </c>
      <c r="P36" s="35">
        <f t="shared" si="5"/>
        <v>28877964454.153255</v>
      </c>
    </row>
    <row r="37" spans="1:16" ht="17" x14ac:dyDescent="0.4">
      <c r="A37" s="1">
        <v>36</v>
      </c>
      <c r="C37" s="28">
        <v>4</v>
      </c>
      <c r="D37" s="22">
        <v>4755021</v>
      </c>
      <c r="E37" s="25">
        <f t="shared" si="6"/>
        <v>4729262.5</v>
      </c>
      <c r="F37" s="25">
        <f t="shared" si="7"/>
        <v>4769989.875</v>
      </c>
      <c r="G37" s="25">
        <f t="shared" si="8"/>
        <v>0.99686186440804547</v>
      </c>
      <c r="H37" s="25">
        <f t="shared" si="1"/>
        <v>1.0334092682066258</v>
      </c>
      <c r="I37" s="4">
        <f t="shared" si="2"/>
        <v>4601295.0979739558</v>
      </c>
      <c r="J37" s="25">
        <f t="shared" si="3"/>
        <v>4734587.1133109964</v>
      </c>
      <c r="K37" s="15">
        <f t="shared" si="4"/>
        <v>4892766.2040272374</v>
      </c>
      <c r="L37" s="36">
        <f t="shared" si="13"/>
        <v>-137745.20402723737</v>
      </c>
      <c r="M37" s="36">
        <f t="shared" si="9"/>
        <v>137745.20402723737</v>
      </c>
      <c r="N37" s="47">
        <f t="shared" si="14"/>
        <v>2.8968369230595904E-2</v>
      </c>
      <c r="O37" s="36">
        <f t="shared" si="15"/>
        <v>18973741232.505249</v>
      </c>
      <c r="P37" s="35">
        <f t="shared" si="5"/>
        <v>18973741232.505249</v>
      </c>
    </row>
    <row r="38" spans="1:16" ht="17" x14ac:dyDescent="0.4">
      <c r="A38" s="1">
        <v>37</v>
      </c>
      <c r="B38" s="1">
        <v>2018</v>
      </c>
      <c r="C38" s="28">
        <v>1</v>
      </c>
      <c r="D38" s="22">
        <v>4561217</v>
      </c>
      <c r="E38" s="25">
        <f t="shared" si="6"/>
        <v>4810717.25</v>
      </c>
      <c r="F38" s="25">
        <f t="shared" si="7"/>
        <v>4810859.25</v>
      </c>
      <c r="G38" s="25">
        <f t="shared" si="8"/>
        <v>0.94810859411445059</v>
      </c>
      <c r="H38" s="25">
        <f t="shared" si="1"/>
        <v>0.94489127415603358</v>
      </c>
      <c r="I38" s="4">
        <f t="shared" si="2"/>
        <v>4827240.0484108906</v>
      </c>
      <c r="J38" s="25">
        <f t="shared" si="3"/>
        <v>4732231.9258163478</v>
      </c>
      <c r="K38" s="15">
        <f t="shared" si="4"/>
        <v>4471444.6539864698</v>
      </c>
      <c r="L38" s="36">
        <f t="shared" si="13"/>
        <v>89772.346013530158</v>
      </c>
      <c r="M38" s="36">
        <f t="shared" si="9"/>
        <v>89772.346013530158</v>
      </c>
      <c r="N38" s="47">
        <f t="shared" si="14"/>
        <v>1.9681665225208572E-2</v>
      </c>
      <c r="O38" s="36">
        <f t="shared" si="15"/>
        <v>8059074108.7729836</v>
      </c>
      <c r="P38" s="35">
        <f t="shared" si="5"/>
        <v>8059074108.7729836</v>
      </c>
    </row>
    <row r="39" spans="1:16" ht="17" x14ac:dyDescent="0.4">
      <c r="A39" s="1">
        <v>38</v>
      </c>
      <c r="C39" s="28">
        <v>2</v>
      </c>
      <c r="D39" s="22">
        <v>5012982</v>
      </c>
      <c r="E39" s="25">
        <f t="shared" si="6"/>
        <v>4811001.25</v>
      </c>
      <c r="F39" s="25">
        <f t="shared" si="7"/>
        <v>4810747.75</v>
      </c>
      <c r="G39" s="25">
        <f t="shared" si="8"/>
        <v>1.0420380075010169</v>
      </c>
      <c r="H39" s="25">
        <f t="shared" si="1"/>
        <v>0.94852105384980989</v>
      </c>
      <c r="I39" s="4">
        <f t="shared" si="2"/>
        <v>5285050.8480054913</v>
      </c>
      <c r="J39" s="25">
        <f t="shared" si="3"/>
        <v>4729876.7383216992</v>
      </c>
      <c r="K39" s="15">
        <f t="shared" si="4"/>
        <v>4486387.6684125997</v>
      </c>
      <c r="L39" s="36">
        <f t="shared" si="13"/>
        <v>526594.33158740029</v>
      </c>
      <c r="M39" s="36">
        <f t="shared" si="9"/>
        <v>526594.33158740029</v>
      </c>
      <c r="N39" s="47">
        <f t="shared" si="14"/>
        <v>0.10504612455967333</v>
      </c>
      <c r="O39" s="36">
        <f t="shared" si="15"/>
        <v>277301590059.9809</v>
      </c>
      <c r="P39" s="35">
        <f t="shared" si="5"/>
        <v>277301590059.9809</v>
      </c>
    </row>
    <row r="40" spans="1:16" ht="17" x14ac:dyDescent="0.4">
      <c r="A40" s="1">
        <v>39</v>
      </c>
      <c r="C40" s="28">
        <v>3</v>
      </c>
      <c r="D40" s="22">
        <v>4914785</v>
      </c>
      <c r="E40" s="25">
        <f t="shared" si="6"/>
        <v>4810494.25</v>
      </c>
      <c r="F40" s="25">
        <f t="shared" si="7"/>
        <v>4839173.625</v>
      </c>
      <c r="G40" s="25">
        <f t="shared" si="8"/>
        <v>1.015624852683396</v>
      </c>
      <c r="H40" s="25">
        <f t="shared" si="1"/>
        <v>1.0731784037875303</v>
      </c>
      <c r="I40" s="4">
        <f t="shared" si="2"/>
        <v>4579653.2828599839</v>
      </c>
      <c r="J40" s="25">
        <f t="shared" si="3"/>
        <v>4727521.5508270506</v>
      </c>
      <c r="K40" s="15">
        <f t="shared" si="4"/>
        <v>5073474.0317877242</v>
      </c>
      <c r="L40" s="36">
        <f t="shared" si="13"/>
        <v>-158689.03178772423</v>
      </c>
      <c r="M40" s="36">
        <f t="shared" si="9"/>
        <v>158689.03178772423</v>
      </c>
      <c r="N40" s="47">
        <f t="shared" si="14"/>
        <v>3.228809231486713E-2</v>
      </c>
      <c r="O40" s="36">
        <f t="shared" si="15"/>
        <v>25182208809.725353</v>
      </c>
      <c r="P40" s="35">
        <f t="shared" si="5"/>
        <v>25182208809.725353</v>
      </c>
    </row>
    <row r="41" spans="1:16" ht="17" x14ac:dyDescent="0.4">
      <c r="A41" s="1">
        <v>40</v>
      </c>
      <c r="C41" s="28">
        <v>4</v>
      </c>
      <c r="D41" s="22">
        <v>4752993</v>
      </c>
      <c r="E41" s="25">
        <f t="shared" si="6"/>
        <v>4867853</v>
      </c>
      <c r="F41" s="25">
        <f t="shared" si="7"/>
        <v>4899580.625</v>
      </c>
      <c r="G41" s="25">
        <f t="shared" si="8"/>
        <v>0.97008159754489187</v>
      </c>
      <c r="H41" s="25">
        <f t="shared" si="1"/>
        <v>1.0334092682066258</v>
      </c>
      <c r="I41" s="4">
        <f t="shared" si="2"/>
        <v>4599332.6615391448</v>
      </c>
      <c r="J41" s="25">
        <f t="shared" si="3"/>
        <v>4725166.363332402</v>
      </c>
      <c r="K41" s="15">
        <f t="shared" si="4"/>
        <v>4883030.7136859009</v>
      </c>
      <c r="L41" s="36">
        <f t="shared" si="13"/>
        <v>-130037.7136859009</v>
      </c>
      <c r="M41" s="36">
        <f t="shared" si="9"/>
        <v>130037.7136859009</v>
      </c>
      <c r="N41" s="47">
        <f t="shared" si="14"/>
        <v>2.7359121649432452E-2</v>
      </c>
      <c r="O41" s="36">
        <f t="shared" si="15"/>
        <v>16909806980.65634</v>
      </c>
      <c r="P41" s="35">
        <f t="shared" si="5"/>
        <v>16909806980.65634</v>
      </c>
    </row>
    <row r="42" spans="1:16" ht="17" x14ac:dyDescent="0.4">
      <c r="A42" s="1">
        <v>41</v>
      </c>
      <c r="B42" s="1">
        <v>2018</v>
      </c>
      <c r="C42" s="28">
        <v>1</v>
      </c>
      <c r="D42" s="22">
        <v>4790652</v>
      </c>
      <c r="E42" s="25">
        <f t="shared" si="6"/>
        <v>4931308.25</v>
      </c>
      <c r="F42" s="25">
        <f t="shared" si="7"/>
        <v>4881993.25</v>
      </c>
      <c r="G42" s="25">
        <f t="shared" si="8"/>
        <v>0.98129017282029218</v>
      </c>
      <c r="H42" s="25">
        <f t="shared" si="1"/>
        <v>0.94489127415603358</v>
      </c>
      <c r="I42" s="4">
        <f t="shared" si="2"/>
        <v>5070056.3451376529</v>
      </c>
      <c r="J42" s="25">
        <f t="shared" si="3"/>
        <v>4722811.1758377524</v>
      </c>
      <c r="K42" s="15">
        <f t="shared" si="4"/>
        <v>4462543.0695356894</v>
      </c>
      <c r="L42" s="36">
        <f t="shared" si="13"/>
        <v>328108.93046431057</v>
      </c>
      <c r="M42" s="36">
        <f t="shared" si="9"/>
        <v>328108.93046431057</v>
      </c>
      <c r="N42" s="47">
        <f t="shared" si="14"/>
        <v>6.8489410306636883E-2</v>
      </c>
      <c r="O42" s="36">
        <f t="shared" si="15"/>
        <v>107655470250.43379</v>
      </c>
      <c r="P42" s="35">
        <f t="shared" si="5"/>
        <v>107655470250.43379</v>
      </c>
    </row>
    <row r="43" spans="1:16" ht="17" x14ac:dyDescent="0.4">
      <c r="A43" s="1">
        <v>42</v>
      </c>
      <c r="C43" s="28">
        <v>2</v>
      </c>
      <c r="D43" s="22">
        <v>5266803</v>
      </c>
      <c r="E43" s="25">
        <f t="shared" si="6"/>
        <v>4832678.25</v>
      </c>
      <c r="F43" s="25">
        <f t="shared" si="7"/>
        <v>4845959.125</v>
      </c>
      <c r="G43" s="25">
        <f t="shared" si="8"/>
        <v>1.0868442890549557</v>
      </c>
      <c r="H43" s="25">
        <f t="shared" si="1"/>
        <v>0.94852105384980989</v>
      </c>
      <c r="I43" s="4">
        <f t="shared" si="2"/>
        <v>5552647.4384763129</v>
      </c>
      <c r="J43" s="25">
        <f t="shared" si="3"/>
        <v>4720455.9883431038</v>
      </c>
      <c r="K43" s="15">
        <f t="shared" si="4"/>
        <v>4477451.8887148472</v>
      </c>
      <c r="L43" s="36">
        <f t="shared" si="13"/>
        <v>789351.11128515285</v>
      </c>
      <c r="M43" s="36">
        <f t="shared" si="9"/>
        <v>789351.11128515285</v>
      </c>
      <c r="N43" s="47">
        <f t="shared" si="14"/>
        <v>0.14987291366036529</v>
      </c>
      <c r="O43" s="36">
        <f t="shared" si="15"/>
        <v>623075176887.10571</v>
      </c>
      <c r="P43" s="35">
        <f t="shared" si="5"/>
        <v>623075176887.10571</v>
      </c>
    </row>
    <row r="44" spans="1:16" ht="17" x14ac:dyDescent="0.4">
      <c r="A44" s="1">
        <v>43</v>
      </c>
      <c r="C44" s="28">
        <v>3</v>
      </c>
      <c r="D44" s="22">
        <v>4520265</v>
      </c>
      <c r="E44" s="25">
        <f t="shared" si="6"/>
        <v>4859240</v>
      </c>
      <c r="F44" s="25">
        <f t="shared" si="7"/>
        <v>4859240</v>
      </c>
      <c r="G44" s="25">
        <f t="shared" si="8"/>
        <v>0.93024114882162645</v>
      </c>
      <c r="H44" s="25">
        <f t="shared" si="1"/>
        <v>1.0731784037875303</v>
      </c>
      <c r="I44" s="4">
        <f t="shared" si="2"/>
        <v>4212035.0018662224</v>
      </c>
      <c r="J44" s="25">
        <f t="shared" si="3"/>
        <v>4718100.8008484552</v>
      </c>
      <c r="K44" s="15">
        <f t="shared" si="4"/>
        <v>5063363.886363213</v>
      </c>
      <c r="L44" s="36">
        <f t="shared" si="13"/>
        <v>-543098.88636321295</v>
      </c>
      <c r="M44" s="36">
        <f t="shared" si="9"/>
        <v>543098.88636321295</v>
      </c>
      <c r="N44" s="47">
        <f t="shared" si="14"/>
        <v>0.12014757682640574</v>
      </c>
      <c r="O44" s="36">
        <f t="shared" si="15"/>
        <v>294956400368.9621</v>
      </c>
      <c r="P44" s="35">
        <f t="shared" si="5"/>
        <v>294956400368.9621</v>
      </c>
    </row>
    <row r="45" spans="1:16" ht="17" x14ac:dyDescent="0.4">
      <c r="C45" s="28"/>
      <c r="D45" s="22"/>
      <c r="J45" s="25"/>
      <c r="K45" s="25"/>
      <c r="L45" s="37"/>
      <c r="M45" s="38"/>
      <c r="N45" s="45"/>
      <c r="O45" s="38"/>
    </row>
    <row r="46" spans="1:16" ht="17" x14ac:dyDescent="0.4">
      <c r="C46" s="28"/>
      <c r="D46" s="22"/>
      <c r="J46" s="25"/>
      <c r="K46" s="25"/>
      <c r="L46" s="37"/>
      <c r="M46" s="38"/>
      <c r="N46" s="45"/>
      <c r="O46" s="38"/>
    </row>
    <row r="47" spans="1:16" ht="17" x14ac:dyDescent="0.4">
      <c r="C47" s="28"/>
      <c r="D47" s="22"/>
      <c r="J47" s="25"/>
      <c r="K47" s="25"/>
      <c r="L47" s="37"/>
      <c r="M47" s="38"/>
      <c r="N47" s="45"/>
      <c r="O47" s="38"/>
    </row>
    <row r="48" spans="1:16" ht="17" x14ac:dyDescent="0.4">
      <c r="C48" s="28"/>
      <c r="D48" s="22"/>
      <c r="J48" s="25"/>
      <c r="K48" s="25"/>
      <c r="L48" s="37"/>
      <c r="M48" s="38"/>
      <c r="N48" s="45"/>
      <c r="O48" s="38"/>
    </row>
    <row r="49" spans="3:15" ht="17" x14ac:dyDescent="0.4">
      <c r="C49" s="28"/>
      <c r="D49" s="22"/>
      <c r="J49" s="30" t="s">
        <v>40</v>
      </c>
      <c r="K49" s="31" t="s">
        <v>43</v>
      </c>
      <c r="L49" s="39" t="s">
        <v>44</v>
      </c>
      <c r="M49" s="39"/>
      <c r="N49" s="45"/>
      <c r="O49" s="38"/>
    </row>
    <row r="50" spans="3:15" ht="17" x14ac:dyDescent="0.4">
      <c r="C50" s="28"/>
      <c r="D50" s="22"/>
      <c r="J50" s="30">
        <v>1</v>
      </c>
      <c r="K50" s="31">
        <f>AVERAGEIF($C$2:$C$41,J50,$G$2:$G$41)</f>
        <v>0.9426136086971072</v>
      </c>
      <c r="L50" s="40">
        <f>K50*4/$K$54</f>
        <v>0.94489127415603358</v>
      </c>
      <c r="M50" s="41"/>
      <c r="N50" s="45"/>
      <c r="O50" s="38"/>
    </row>
    <row r="51" spans="3:15" ht="17" x14ac:dyDescent="0.4">
      <c r="C51" s="28"/>
      <c r="D51" s="22"/>
      <c r="J51" s="30">
        <v>2</v>
      </c>
      <c r="K51" s="31">
        <f t="shared" ref="K51:K53" si="16">AVERAGEIF($C$2:$C$41,J51,$G$2:$G$41)</f>
        <v>0.94623463878756076</v>
      </c>
      <c r="L51" s="40">
        <f t="shared" ref="L51:L53" si="17">K51*4/$K$54</f>
        <v>0.94852105384980989</v>
      </c>
      <c r="M51" s="41"/>
      <c r="N51" s="45"/>
      <c r="O51" s="38"/>
    </row>
    <row r="52" spans="3:15" ht="17" x14ac:dyDescent="0.4">
      <c r="C52" s="28"/>
      <c r="D52" s="22"/>
      <c r="J52" s="30">
        <v>3</v>
      </c>
      <c r="K52" s="31">
        <f t="shared" si="16"/>
        <v>1.0705915015180012</v>
      </c>
      <c r="L52" s="40">
        <f t="shared" si="17"/>
        <v>1.0731784037875303</v>
      </c>
      <c r="M52" s="41"/>
      <c r="N52" s="45"/>
      <c r="O52" s="38"/>
    </row>
    <row r="53" spans="3:15" ht="17" x14ac:dyDescent="0.4">
      <c r="C53" s="28"/>
      <c r="D53" s="22"/>
      <c r="J53" s="30">
        <v>4</v>
      </c>
      <c r="K53" s="31">
        <f t="shared" si="16"/>
        <v>1.0309182296506492</v>
      </c>
      <c r="L53" s="40">
        <f t="shared" si="17"/>
        <v>1.0334092682066258</v>
      </c>
      <c r="M53" s="41"/>
      <c r="N53" s="45"/>
      <c r="O53" s="38"/>
    </row>
    <row r="54" spans="3:15" ht="17" x14ac:dyDescent="0.4">
      <c r="C54" s="28"/>
      <c r="D54" s="22"/>
      <c r="J54" s="32" t="s">
        <v>41</v>
      </c>
      <c r="K54" s="32">
        <f>SUM(K50:K53)</f>
        <v>3.9903579786533188</v>
      </c>
      <c r="L54" s="40">
        <f>SUM(L50:L53)</f>
        <v>3.9999999999999991</v>
      </c>
      <c r="M54" s="41"/>
      <c r="N54" s="45"/>
      <c r="O54" s="38"/>
    </row>
    <row r="55" spans="3:15" ht="17" x14ac:dyDescent="0.4">
      <c r="C55" s="28"/>
      <c r="D55" s="22"/>
      <c r="J55" s="30" t="s">
        <v>42</v>
      </c>
      <c r="K55" s="31">
        <f>AVERAGEA(K50:K53)</f>
        <v>0.99758949466332969</v>
      </c>
      <c r="L55" s="40">
        <f>AVERAGE(L50:L53)</f>
        <v>0.99999999999999978</v>
      </c>
      <c r="M55" s="41"/>
      <c r="N55" s="45"/>
      <c r="O55" s="38"/>
    </row>
    <row r="56" spans="3:15" ht="17" x14ac:dyDescent="0.4">
      <c r="C56" s="28"/>
      <c r="D56" s="22"/>
      <c r="K56" s="4"/>
      <c r="L56" s="37"/>
      <c r="M56" s="38"/>
      <c r="N56" s="45"/>
      <c r="O56" s="38"/>
    </row>
    <row r="57" spans="3:15" ht="17" x14ac:dyDescent="0.4">
      <c r="C57" s="28"/>
      <c r="D57" s="22"/>
      <c r="K57" s="4"/>
      <c r="L57" s="37"/>
      <c r="M57" s="38"/>
      <c r="N57" s="45"/>
      <c r="O57" s="38"/>
    </row>
    <row r="58" spans="3:15" ht="17" x14ac:dyDescent="0.4">
      <c r="C58" s="28"/>
      <c r="D58" s="22"/>
      <c r="K58" s="4"/>
      <c r="L58" s="37"/>
      <c r="M58" s="38"/>
      <c r="N58" s="45"/>
      <c r="O58" s="38"/>
    </row>
    <row r="59" spans="3:15" ht="17" x14ac:dyDescent="0.4">
      <c r="C59" s="28"/>
      <c r="D59" s="22"/>
      <c r="J59" s="25"/>
      <c r="K59" s="25"/>
      <c r="L59" s="37"/>
      <c r="M59" s="38"/>
      <c r="N59" s="45"/>
      <c r="O59" s="38"/>
    </row>
    <row r="60" spans="3:15" ht="17" x14ac:dyDescent="0.4">
      <c r="C60" s="28"/>
      <c r="D60" s="22"/>
      <c r="J60" s="25"/>
      <c r="K60" s="25"/>
      <c r="L60" s="37"/>
      <c r="M60" s="38"/>
      <c r="N60" s="45"/>
      <c r="O60" s="38"/>
    </row>
    <row r="61" spans="3:15" ht="17" x14ac:dyDescent="0.4">
      <c r="C61" s="28"/>
      <c r="D61" s="22"/>
      <c r="J61" s="25"/>
      <c r="K61" s="25"/>
      <c r="L61" s="37"/>
      <c r="M61" s="38"/>
      <c r="N61" s="45"/>
      <c r="O61" s="38"/>
    </row>
    <row r="62" spans="3:15" ht="17" x14ac:dyDescent="0.4">
      <c r="C62" s="28"/>
      <c r="D62" s="22"/>
      <c r="J62" s="25"/>
      <c r="K62" s="25"/>
      <c r="L62" s="37"/>
      <c r="M62" s="38"/>
      <c r="N62" s="45"/>
      <c r="O62" s="38"/>
    </row>
    <row r="63" spans="3:15" ht="17" x14ac:dyDescent="0.4">
      <c r="C63" s="28"/>
      <c r="D63" s="22"/>
      <c r="J63" s="25"/>
      <c r="K63" s="25"/>
      <c r="L63" s="37"/>
      <c r="M63" s="38"/>
      <c r="N63" s="45"/>
      <c r="O63" s="38"/>
    </row>
    <row r="64" spans="3:15" ht="17" x14ac:dyDescent="0.4">
      <c r="C64" s="28"/>
      <c r="D64" s="22"/>
      <c r="J64" s="25"/>
      <c r="K64" s="25"/>
      <c r="L64" s="37"/>
      <c r="M64" s="38"/>
      <c r="N64" s="45"/>
      <c r="O64" s="38"/>
    </row>
    <row r="65" spans="3:15" ht="17" x14ac:dyDescent="0.4">
      <c r="C65" s="28"/>
      <c r="D65" s="22"/>
      <c r="J65" s="25"/>
      <c r="K65" s="25"/>
      <c r="L65" s="37"/>
      <c r="M65" s="38"/>
      <c r="N65" s="45"/>
      <c r="O65" s="38"/>
    </row>
    <row r="66" spans="3:15" ht="17" x14ac:dyDescent="0.4">
      <c r="C66" s="28"/>
      <c r="D66" s="22"/>
      <c r="J66" s="25"/>
      <c r="K66" s="25"/>
      <c r="L66" s="37"/>
      <c r="M66" s="38"/>
      <c r="N66" s="45"/>
      <c r="O66" s="38"/>
    </row>
    <row r="67" spans="3:15" ht="17" x14ac:dyDescent="0.4">
      <c r="C67" s="28"/>
      <c r="D67" s="22"/>
      <c r="J67" s="25"/>
      <c r="K67" s="25"/>
      <c r="L67" s="37"/>
      <c r="M67" s="38"/>
      <c r="N67" s="45"/>
      <c r="O67" s="38"/>
    </row>
    <row r="68" spans="3:15" ht="17" x14ac:dyDescent="0.4">
      <c r="C68" s="28"/>
      <c r="D68" s="22"/>
      <c r="J68" s="25"/>
      <c r="K68" s="25"/>
      <c r="L68" s="37"/>
      <c r="M68" s="38"/>
      <c r="N68" s="45"/>
      <c r="O68" s="38"/>
    </row>
    <row r="69" spans="3:15" ht="17" x14ac:dyDescent="0.4">
      <c r="C69" s="28"/>
      <c r="D69" s="22"/>
      <c r="J69" s="25"/>
      <c r="K69" s="25"/>
      <c r="L69" s="37"/>
      <c r="M69" s="38"/>
      <c r="N69" s="45"/>
      <c r="O69" s="38"/>
    </row>
    <row r="70" spans="3:15" ht="17" x14ac:dyDescent="0.4">
      <c r="C70" s="28"/>
      <c r="D70" s="22"/>
      <c r="J70" s="25"/>
      <c r="K70" s="25"/>
      <c r="L70" s="37"/>
      <c r="M70" s="38"/>
      <c r="N70" s="45"/>
      <c r="O70" s="38"/>
    </row>
    <row r="71" spans="3:15" ht="17" x14ac:dyDescent="0.4">
      <c r="C71" s="28"/>
      <c r="D71" s="22"/>
      <c r="J71" s="25"/>
      <c r="K71" s="25"/>
      <c r="L71" s="37"/>
      <c r="M71" s="38"/>
      <c r="N71" s="45"/>
      <c r="O71" s="38"/>
    </row>
    <row r="72" spans="3:15" ht="17" x14ac:dyDescent="0.4">
      <c r="C72" s="28"/>
      <c r="D72" s="22"/>
      <c r="J72" s="25"/>
      <c r="K72" s="25"/>
      <c r="L72" s="37"/>
      <c r="M72" s="38"/>
      <c r="N72" s="45"/>
      <c r="O72" s="38"/>
    </row>
    <row r="73" spans="3:15" ht="17" x14ac:dyDescent="0.4">
      <c r="C73" s="28"/>
      <c r="D73" s="22"/>
      <c r="J73" s="25"/>
      <c r="K73" s="25"/>
      <c r="L73" s="37"/>
      <c r="M73" s="38"/>
      <c r="N73" s="45"/>
      <c r="O73" s="38"/>
    </row>
    <row r="74" spans="3:15" ht="17" x14ac:dyDescent="0.4">
      <c r="C74" s="28"/>
      <c r="D74" s="22"/>
      <c r="J74" s="25"/>
      <c r="K74" s="25"/>
      <c r="L74" s="37"/>
      <c r="M74" s="38"/>
      <c r="N74" s="45"/>
      <c r="O74" s="38"/>
    </row>
    <row r="75" spans="3:15" ht="17" x14ac:dyDescent="0.4">
      <c r="C75" s="28"/>
      <c r="D75" s="22"/>
      <c r="J75" s="25"/>
      <c r="K75" s="25"/>
      <c r="L75" s="37"/>
      <c r="M75" s="38"/>
      <c r="N75" s="45"/>
      <c r="O75" s="38"/>
    </row>
    <row r="76" spans="3:15" ht="17" x14ac:dyDescent="0.4">
      <c r="C76" s="28"/>
      <c r="D76" s="22"/>
      <c r="J76" s="25"/>
      <c r="K76" s="25"/>
      <c r="L76" s="37"/>
      <c r="M76" s="38"/>
      <c r="N76" s="45"/>
      <c r="O76" s="38"/>
    </row>
    <row r="77" spans="3:15" ht="17" x14ac:dyDescent="0.4">
      <c r="C77" s="28"/>
      <c r="D77" s="22"/>
      <c r="J77" s="25"/>
      <c r="K77" s="25"/>
      <c r="L77" s="37"/>
      <c r="M77" s="38"/>
      <c r="N77" s="45"/>
      <c r="O77" s="38"/>
    </row>
    <row r="78" spans="3:15" ht="17" x14ac:dyDescent="0.4">
      <c r="C78" s="28"/>
      <c r="D78" s="22"/>
      <c r="J78" s="25"/>
      <c r="K78" s="25"/>
      <c r="L78" s="37"/>
      <c r="M78" s="38"/>
      <c r="N78" s="45"/>
      <c r="O78" s="38"/>
    </row>
    <row r="79" spans="3:15" ht="17" x14ac:dyDescent="0.4">
      <c r="C79" s="28"/>
      <c r="D79" s="22"/>
      <c r="J79" s="25"/>
      <c r="K79" s="25"/>
      <c r="L79" s="37"/>
      <c r="M79" s="38"/>
      <c r="N79" s="45"/>
      <c r="O79" s="38"/>
    </row>
    <row r="80" spans="3:15" ht="17" x14ac:dyDescent="0.4">
      <c r="C80" s="28"/>
      <c r="D80" s="22"/>
      <c r="J80" s="25"/>
      <c r="K80" s="25"/>
      <c r="L80" s="37"/>
      <c r="M80" s="38"/>
      <c r="N80" s="45"/>
      <c r="O80" s="38"/>
    </row>
    <row r="81" spans="3:15" ht="17" x14ac:dyDescent="0.4">
      <c r="C81" s="28"/>
      <c r="D81" s="22"/>
      <c r="J81" s="25"/>
      <c r="K81" s="25"/>
      <c r="L81" s="37"/>
      <c r="M81" s="38"/>
      <c r="N81" s="45"/>
      <c r="O81" s="38"/>
    </row>
    <row r="82" spans="3:15" ht="17" x14ac:dyDescent="0.4">
      <c r="C82" s="28"/>
      <c r="D82" s="22"/>
      <c r="J82" s="25"/>
      <c r="K82" s="25"/>
      <c r="L82" s="37"/>
      <c r="M82" s="38"/>
      <c r="N82" s="45"/>
      <c r="O82" s="38"/>
    </row>
    <row r="83" spans="3:15" ht="17" x14ac:dyDescent="0.4">
      <c r="C83" s="28"/>
      <c r="D83" s="22"/>
      <c r="J83" s="25"/>
      <c r="K83" s="25"/>
      <c r="L83" s="37"/>
      <c r="M83" s="38"/>
      <c r="N83" s="45"/>
      <c r="O83" s="38"/>
    </row>
    <row r="84" spans="3:15" ht="17" x14ac:dyDescent="0.4">
      <c r="C84" s="28"/>
      <c r="D84" s="22"/>
      <c r="J84" s="25"/>
      <c r="K84" s="25"/>
      <c r="L84" s="37"/>
      <c r="M84" s="38"/>
      <c r="N84" s="45"/>
      <c r="O84" s="38"/>
    </row>
    <row r="85" spans="3:15" ht="17" x14ac:dyDescent="0.4">
      <c r="C85" s="28"/>
      <c r="D85" s="22"/>
      <c r="J85" s="25"/>
      <c r="K85" s="25"/>
      <c r="L85" s="37"/>
      <c r="M85" s="38"/>
      <c r="N85" s="45"/>
      <c r="O85" s="38"/>
    </row>
    <row r="86" spans="3:15" ht="17" x14ac:dyDescent="0.4">
      <c r="C86" s="28"/>
      <c r="D86" s="22"/>
      <c r="J86" s="25"/>
      <c r="K86" s="25"/>
      <c r="L86" s="37"/>
      <c r="M86" s="38"/>
      <c r="N86" s="45"/>
      <c r="O86" s="38"/>
    </row>
    <row r="87" spans="3:15" ht="17" x14ac:dyDescent="0.4">
      <c r="C87" s="28"/>
      <c r="D87" s="22"/>
      <c r="J87" s="25"/>
      <c r="K87" s="25"/>
      <c r="L87" s="37"/>
      <c r="M87" s="38"/>
      <c r="N87" s="45"/>
      <c r="O87" s="38"/>
    </row>
    <row r="88" spans="3:15" ht="17" x14ac:dyDescent="0.4">
      <c r="C88" s="28"/>
      <c r="D88" s="22"/>
      <c r="J88" s="25"/>
      <c r="K88" s="25"/>
      <c r="L88" s="37"/>
      <c r="M88" s="38"/>
      <c r="N88" s="45"/>
      <c r="O88" s="38"/>
    </row>
    <row r="89" spans="3:15" ht="17" x14ac:dyDescent="0.4">
      <c r="C89" s="28"/>
      <c r="D89" s="22"/>
      <c r="J89" s="25"/>
      <c r="K89" s="25"/>
      <c r="L89" s="37"/>
      <c r="M89" s="38"/>
      <c r="N89" s="45"/>
      <c r="O89" s="38"/>
    </row>
    <row r="90" spans="3:15" ht="17" x14ac:dyDescent="0.4">
      <c r="C90" s="28"/>
      <c r="D90" s="22"/>
      <c r="J90" s="25"/>
      <c r="K90" s="25"/>
      <c r="L90" s="37"/>
      <c r="M90" s="38"/>
      <c r="N90" s="45"/>
      <c r="O90" s="38"/>
    </row>
    <row r="91" spans="3:15" ht="17" x14ac:dyDescent="0.4">
      <c r="C91" s="28"/>
      <c r="D91" s="22"/>
      <c r="J91" s="25"/>
      <c r="K91" s="25"/>
      <c r="L91" s="37"/>
      <c r="M91" s="38"/>
      <c r="N91" s="45"/>
      <c r="O91" s="38"/>
    </row>
    <row r="92" spans="3:15" ht="17" x14ac:dyDescent="0.4">
      <c r="C92" s="28"/>
      <c r="D92" s="22"/>
      <c r="J92" s="25"/>
      <c r="K92" s="25"/>
      <c r="L92" s="37"/>
      <c r="M92" s="38"/>
      <c r="N92" s="45"/>
      <c r="O92" s="38"/>
    </row>
    <row r="93" spans="3:15" ht="17" x14ac:dyDescent="0.4">
      <c r="C93" s="28"/>
      <c r="D93" s="22"/>
      <c r="J93" s="25"/>
      <c r="K93" s="25"/>
      <c r="L93" s="37"/>
      <c r="M93" s="38"/>
      <c r="N93" s="45"/>
      <c r="O93" s="38"/>
    </row>
    <row r="94" spans="3:15" ht="17" x14ac:dyDescent="0.4">
      <c r="C94" s="28"/>
      <c r="D94" s="22"/>
      <c r="J94" s="25"/>
      <c r="K94" s="25"/>
      <c r="L94" s="37"/>
      <c r="M94" s="38"/>
      <c r="N94" s="45"/>
      <c r="O94" s="38"/>
    </row>
    <row r="95" spans="3:15" ht="17" x14ac:dyDescent="0.4">
      <c r="C95" s="28"/>
      <c r="D95" s="22"/>
      <c r="J95" s="25"/>
      <c r="K95" s="25"/>
      <c r="L95" s="37"/>
      <c r="M95" s="38"/>
      <c r="N95" s="45"/>
      <c r="O95" s="38"/>
    </row>
    <row r="96" spans="3:15" ht="17" x14ac:dyDescent="0.4">
      <c r="C96" s="28"/>
      <c r="D96" s="22"/>
      <c r="J96" s="25"/>
      <c r="K96" s="25"/>
      <c r="L96" s="37"/>
      <c r="M96" s="38"/>
      <c r="N96" s="45"/>
      <c r="O96" s="38"/>
    </row>
    <row r="97" spans="3:15" ht="17" x14ac:dyDescent="0.4">
      <c r="C97" s="28"/>
      <c r="D97" s="22"/>
      <c r="J97" s="25"/>
      <c r="K97" s="25"/>
      <c r="L97" s="37"/>
      <c r="M97" s="38"/>
      <c r="N97" s="45"/>
      <c r="O97" s="38"/>
    </row>
    <row r="98" spans="3:15" ht="17" x14ac:dyDescent="0.4">
      <c r="C98" s="28"/>
      <c r="D98" s="22"/>
      <c r="J98" s="25"/>
      <c r="K98" s="25"/>
      <c r="L98" s="37"/>
      <c r="M98" s="38"/>
      <c r="N98" s="45"/>
      <c r="O98" s="38"/>
    </row>
    <row r="99" spans="3:15" ht="17" x14ac:dyDescent="0.4">
      <c r="C99" s="28"/>
      <c r="D99" s="22"/>
      <c r="J99" s="25"/>
      <c r="K99" s="25"/>
      <c r="L99" s="37"/>
      <c r="M99" s="38"/>
      <c r="N99" s="45"/>
      <c r="O99" s="38"/>
    </row>
    <row r="100" spans="3:15" ht="17" x14ac:dyDescent="0.4">
      <c r="C100" s="28"/>
      <c r="D100" s="22"/>
      <c r="J100" s="25"/>
      <c r="K100" s="25"/>
      <c r="L100" s="37"/>
      <c r="M100" s="38"/>
      <c r="N100" s="45"/>
      <c r="O100" s="38"/>
    </row>
    <row r="101" spans="3:15" ht="17" x14ac:dyDescent="0.4">
      <c r="C101" s="28"/>
      <c r="D101" s="22"/>
      <c r="J101" s="25"/>
      <c r="K101" s="25"/>
      <c r="L101" s="37"/>
      <c r="M101" s="38"/>
      <c r="N101" s="45"/>
      <c r="O101" s="38"/>
    </row>
    <row r="102" spans="3:15" ht="17" x14ac:dyDescent="0.4">
      <c r="C102" s="28"/>
      <c r="D102" s="22"/>
      <c r="J102" s="25"/>
      <c r="K102" s="25"/>
      <c r="L102" s="37"/>
      <c r="M102" s="38"/>
      <c r="N102" s="45"/>
      <c r="O102" s="38"/>
    </row>
    <row r="103" spans="3:15" ht="17" x14ac:dyDescent="0.4">
      <c r="C103" s="28"/>
      <c r="D103" s="22"/>
      <c r="J103" s="25"/>
      <c r="K103" s="25"/>
      <c r="L103" s="37"/>
      <c r="M103" s="38"/>
      <c r="N103" s="45"/>
      <c r="O103" s="38"/>
    </row>
    <row r="104" spans="3:15" ht="17" x14ac:dyDescent="0.4">
      <c r="C104" s="28"/>
      <c r="D104" s="22"/>
      <c r="J104" s="25"/>
      <c r="K104" s="25"/>
      <c r="L104" s="37"/>
      <c r="M104" s="38"/>
      <c r="N104" s="45"/>
      <c r="O104" s="38"/>
    </row>
    <row r="105" spans="3:15" ht="17" x14ac:dyDescent="0.4">
      <c r="C105" s="28"/>
      <c r="D105" s="22"/>
      <c r="J105" s="25"/>
      <c r="K105" s="25"/>
      <c r="L105" s="37"/>
      <c r="M105" s="38"/>
      <c r="N105" s="45"/>
      <c r="O105" s="38"/>
    </row>
    <row r="106" spans="3:15" ht="17" x14ac:dyDescent="0.4">
      <c r="C106" s="28"/>
      <c r="D106" s="22"/>
      <c r="J106" s="25"/>
      <c r="K106" s="25"/>
      <c r="L106" s="37"/>
      <c r="M106" s="38"/>
      <c r="N106" s="45"/>
      <c r="O106" s="38"/>
    </row>
    <row r="107" spans="3:15" ht="17" x14ac:dyDescent="0.4">
      <c r="C107" s="28"/>
      <c r="D107" s="22"/>
      <c r="J107" s="25"/>
      <c r="K107" s="25"/>
      <c r="L107" s="37"/>
      <c r="M107" s="38"/>
      <c r="N107" s="45"/>
      <c r="O107" s="38"/>
    </row>
    <row r="108" spans="3:15" ht="17" x14ac:dyDescent="0.4">
      <c r="C108" s="28"/>
      <c r="D108" s="22"/>
      <c r="J108" s="25"/>
      <c r="K108" s="25"/>
      <c r="L108" s="37"/>
      <c r="M108" s="38"/>
      <c r="N108" s="45"/>
      <c r="O108" s="38"/>
    </row>
    <row r="109" spans="3:15" ht="17" x14ac:dyDescent="0.4">
      <c r="C109" s="28"/>
      <c r="D109" s="22"/>
      <c r="J109" s="25"/>
      <c r="K109" s="25"/>
      <c r="L109" s="37"/>
      <c r="M109" s="38"/>
      <c r="N109" s="45"/>
      <c r="O109" s="38"/>
    </row>
    <row r="110" spans="3:15" ht="17" x14ac:dyDescent="0.4">
      <c r="C110" s="28"/>
      <c r="D110" s="22"/>
      <c r="J110" s="25"/>
      <c r="K110" s="25"/>
      <c r="L110" s="37"/>
      <c r="M110" s="38"/>
      <c r="N110" s="45"/>
      <c r="O110" s="38"/>
    </row>
    <row r="111" spans="3:15" ht="17" x14ac:dyDescent="0.4">
      <c r="C111" s="28"/>
      <c r="D111" s="22"/>
      <c r="J111" s="25"/>
      <c r="K111" s="25"/>
      <c r="L111" s="37"/>
      <c r="M111" s="38"/>
      <c r="N111" s="45"/>
      <c r="O111" s="38"/>
    </row>
    <row r="112" spans="3:15" ht="17" x14ac:dyDescent="0.4">
      <c r="C112" s="28"/>
      <c r="D112" s="22"/>
      <c r="J112" s="25"/>
      <c r="K112" s="25"/>
      <c r="L112" s="37"/>
      <c r="M112" s="38"/>
      <c r="N112" s="45"/>
      <c r="O112" s="38"/>
    </row>
    <row r="113" spans="3:15" ht="17" x14ac:dyDescent="0.4">
      <c r="C113" s="28"/>
      <c r="D113" s="22"/>
      <c r="J113" s="25"/>
      <c r="K113" s="25"/>
      <c r="L113" s="37"/>
      <c r="M113" s="38"/>
      <c r="N113" s="45"/>
      <c r="O113" s="38"/>
    </row>
    <row r="114" spans="3:15" ht="17" x14ac:dyDescent="0.4">
      <c r="C114" s="28"/>
      <c r="D114" s="22"/>
      <c r="J114" s="25"/>
      <c r="K114" s="25"/>
      <c r="L114" s="37"/>
      <c r="M114" s="38"/>
      <c r="N114" s="45"/>
      <c r="O114" s="38"/>
    </row>
    <row r="115" spans="3:15" ht="17" x14ac:dyDescent="0.4">
      <c r="C115" s="28"/>
      <c r="D115" s="22"/>
      <c r="J115" s="25"/>
      <c r="K115" s="25"/>
      <c r="L115" s="37"/>
      <c r="M115" s="38"/>
      <c r="N115" s="45"/>
      <c r="O115" s="38"/>
    </row>
    <row r="116" spans="3:15" ht="17" x14ac:dyDescent="0.4">
      <c r="C116" s="28"/>
      <c r="D116" s="22"/>
      <c r="J116" s="25"/>
      <c r="K116" s="25"/>
      <c r="L116" s="37"/>
      <c r="M116" s="38"/>
      <c r="N116" s="45"/>
      <c r="O116" s="38"/>
    </row>
    <row r="117" spans="3:15" ht="17" x14ac:dyDescent="0.4">
      <c r="C117" s="28"/>
      <c r="D117" s="22"/>
      <c r="J117" s="25"/>
      <c r="K117" s="25"/>
      <c r="L117" s="37"/>
      <c r="M117" s="38"/>
      <c r="N117" s="45"/>
      <c r="O117" s="38"/>
    </row>
    <row r="118" spans="3:15" ht="17" x14ac:dyDescent="0.4">
      <c r="C118" s="28"/>
      <c r="D118" s="22"/>
      <c r="J118" s="25"/>
      <c r="K118" s="25"/>
      <c r="L118" s="37"/>
      <c r="M118" s="38"/>
      <c r="N118" s="45"/>
      <c r="O118" s="38"/>
    </row>
    <row r="119" spans="3:15" ht="17" x14ac:dyDescent="0.4">
      <c r="C119" s="28"/>
      <c r="D119" s="22"/>
      <c r="J119" s="25"/>
      <c r="K119" s="25"/>
      <c r="L119" s="37"/>
      <c r="M119" s="38"/>
      <c r="N119" s="45"/>
      <c r="O119" s="38"/>
    </row>
    <row r="120" spans="3:15" ht="17" x14ac:dyDescent="0.4">
      <c r="C120" s="28"/>
      <c r="D120" s="22"/>
      <c r="J120" s="25"/>
      <c r="K120" s="25"/>
      <c r="L120" s="37"/>
      <c r="M120" s="38"/>
      <c r="N120" s="45"/>
      <c r="O120" s="38"/>
    </row>
    <row r="121" spans="3:15" ht="17" x14ac:dyDescent="0.4">
      <c r="C121" s="28"/>
      <c r="D121" s="22"/>
      <c r="J121" s="25"/>
      <c r="K121" s="25"/>
      <c r="L121" s="37"/>
      <c r="M121" s="38"/>
      <c r="N121" s="45"/>
      <c r="O121" s="38"/>
    </row>
    <row r="122" spans="3:15" ht="17" x14ac:dyDescent="0.4">
      <c r="C122" s="28"/>
      <c r="D122" s="22"/>
      <c r="J122" s="25"/>
      <c r="K122" s="25"/>
      <c r="L122" s="37"/>
      <c r="M122" s="38"/>
      <c r="N122" s="45"/>
      <c r="O122" s="38"/>
    </row>
    <row r="123" spans="3:15" ht="17" x14ac:dyDescent="0.4">
      <c r="C123" s="28"/>
      <c r="D123" s="22"/>
      <c r="J123" s="25"/>
      <c r="K123" s="25"/>
      <c r="L123" s="37"/>
      <c r="M123" s="38"/>
      <c r="N123" s="45"/>
      <c r="O123" s="38"/>
    </row>
    <row r="124" spans="3:15" ht="17" x14ac:dyDescent="0.4">
      <c r="C124" s="28"/>
      <c r="D124" s="22"/>
      <c r="J124" s="25"/>
      <c r="K124" s="25"/>
      <c r="L124" s="37"/>
      <c r="M124" s="38"/>
      <c r="N124" s="45"/>
      <c r="O124" s="38"/>
    </row>
    <row r="125" spans="3:15" ht="17" x14ac:dyDescent="0.4">
      <c r="C125" s="28"/>
      <c r="D125" s="22"/>
      <c r="J125" s="25"/>
      <c r="K125" s="25"/>
      <c r="L125" s="37"/>
      <c r="M125" s="38"/>
      <c r="N125" s="45"/>
      <c r="O125" s="38"/>
    </row>
    <row r="126" spans="3:15" ht="17" x14ac:dyDescent="0.4">
      <c r="C126" s="28"/>
      <c r="D126" s="22"/>
      <c r="J126" s="25"/>
      <c r="K126" s="25"/>
      <c r="L126" s="37"/>
      <c r="M126" s="38"/>
      <c r="N126" s="45"/>
      <c r="O126" s="38"/>
    </row>
    <row r="127" spans="3:15" ht="17" x14ac:dyDescent="0.4">
      <c r="C127" s="28"/>
      <c r="D127" s="22"/>
      <c r="J127" s="25"/>
      <c r="K127" s="25"/>
      <c r="L127" s="37"/>
      <c r="M127" s="38"/>
      <c r="N127" s="45"/>
      <c r="O127" s="38"/>
    </row>
    <row r="128" spans="3:15" ht="17" x14ac:dyDescent="0.4">
      <c r="C128" s="28"/>
      <c r="D128" s="22"/>
      <c r="J128" s="25"/>
      <c r="K128" s="25"/>
      <c r="L128" s="37"/>
      <c r="M128" s="38"/>
      <c r="N128" s="45"/>
      <c r="O128" s="38"/>
    </row>
    <row r="129" spans="3:15" ht="17" x14ac:dyDescent="0.4">
      <c r="C129" s="28"/>
      <c r="D129" s="22"/>
      <c r="J129" s="25"/>
      <c r="K129" s="25"/>
      <c r="L129" s="37"/>
      <c r="M129" s="38"/>
      <c r="N129" s="45"/>
      <c r="O129" s="38"/>
    </row>
    <row r="130" spans="3:15" ht="17" x14ac:dyDescent="0.4">
      <c r="C130" s="28"/>
      <c r="D130" s="22"/>
      <c r="J130" s="25"/>
      <c r="K130" s="25"/>
      <c r="L130" s="37"/>
      <c r="M130" s="38"/>
      <c r="N130" s="45"/>
      <c r="O130" s="38"/>
    </row>
    <row r="131" spans="3:15" ht="17" x14ac:dyDescent="0.4">
      <c r="C131" s="28"/>
      <c r="D131" s="22"/>
      <c r="J131" s="25"/>
      <c r="K131" s="25"/>
      <c r="L131" s="37"/>
      <c r="M131" s="38"/>
      <c r="N131" s="45"/>
      <c r="O131" s="38"/>
    </row>
    <row r="132" spans="3:15" ht="17" x14ac:dyDescent="0.4">
      <c r="C132" s="28"/>
      <c r="D132" s="22"/>
      <c r="J132" s="25"/>
      <c r="K132" s="25"/>
      <c r="L132" s="37"/>
      <c r="M132" s="38"/>
      <c r="N132" s="45"/>
      <c r="O132" s="38"/>
    </row>
    <row r="133" spans="3:15" ht="17" x14ac:dyDescent="0.4">
      <c r="C133" s="28"/>
      <c r="D133" s="22"/>
      <c r="J133" s="25"/>
      <c r="K133" s="25"/>
      <c r="L133" s="37"/>
      <c r="M133" s="38"/>
      <c r="N133" s="45"/>
      <c r="O133" s="38"/>
    </row>
    <row r="134" spans="3:15" ht="17" x14ac:dyDescent="0.4">
      <c r="C134" s="28"/>
      <c r="D134" s="22"/>
      <c r="J134" s="25"/>
      <c r="K134" s="25"/>
      <c r="L134" s="37"/>
      <c r="M134" s="38"/>
      <c r="N134" s="45"/>
      <c r="O134" s="38"/>
    </row>
    <row r="135" spans="3:15" ht="17" x14ac:dyDescent="0.4">
      <c r="C135" s="28"/>
      <c r="D135" s="22"/>
      <c r="J135" s="25"/>
      <c r="K135" s="25"/>
      <c r="L135" s="37"/>
      <c r="M135" s="38"/>
      <c r="N135" s="45"/>
      <c r="O135" s="38"/>
    </row>
    <row r="136" spans="3:15" ht="17" x14ac:dyDescent="0.4">
      <c r="C136" s="28"/>
      <c r="D136" s="22"/>
      <c r="J136" s="25"/>
      <c r="K136" s="25"/>
      <c r="L136" s="37"/>
      <c r="M136" s="38"/>
      <c r="N136" s="45"/>
      <c r="O136" s="38"/>
    </row>
    <row r="137" spans="3:15" ht="17" x14ac:dyDescent="0.4">
      <c r="C137" s="28"/>
      <c r="D137" s="22"/>
      <c r="J137" s="25"/>
      <c r="K137" s="25"/>
      <c r="L137" s="37"/>
      <c r="M137" s="38"/>
      <c r="N137" s="45"/>
      <c r="O137" s="38"/>
    </row>
    <row r="138" spans="3:15" ht="17" x14ac:dyDescent="0.4">
      <c r="C138" s="28"/>
      <c r="D138" s="22"/>
      <c r="J138" s="25"/>
      <c r="K138" s="25"/>
      <c r="L138" s="37"/>
      <c r="M138" s="38"/>
      <c r="N138" s="45"/>
      <c r="O138" s="38"/>
    </row>
    <row r="139" spans="3:15" ht="17" x14ac:dyDescent="0.4">
      <c r="C139" s="28"/>
      <c r="D139" s="22"/>
      <c r="J139" s="25"/>
      <c r="K139" s="25"/>
      <c r="L139" s="37"/>
      <c r="M139" s="38"/>
      <c r="N139" s="45"/>
      <c r="O139" s="38"/>
    </row>
    <row r="140" spans="3:15" ht="17" x14ac:dyDescent="0.4">
      <c r="C140" s="28"/>
      <c r="D140" s="22"/>
      <c r="J140" s="25"/>
      <c r="K140" s="25"/>
      <c r="L140" s="37"/>
      <c r="M140" s="38"/>
      <c r="N140" s="45"/>
      <c r="O140" s="38"/>
    </row>
    <row r="141" spans="3:15" ht="17" x14ac:dyDescent="0.4">
      <c r="C141" s="28"/>
      <c r="D141" s="22"/>
      <c r="J141" s="25"/>
      <c r="K141" s="25"/>
      <c r="L141" s="37"/>
      <c r="M141" s="38"/>
      <c r="N141" s="45"/>
      <c r="O141" s="38"/>
    </row>
    <row r="142" spans="3:15" ht="17" x14ac:dyDescent="0.4">
      <c r="C142" s="28"/>
      <c r="D142" s="22"/>
      <c r="J142" s="25"/>
      <c r="K142" s="25"/>
      <c r="L142" s="37"/>
      <c r="M142" s="38"/>
      <c r="N142" s="45"/>
      <c r="O142" s="38"/>
    </row>
    <row r="143" spans="3:15" ht="17" x14ac:dyDescent="0.4">
      <c r="C143" s="28"/>
      <c r="D143" s="22"/>
      <c r="J143" s="25"/>
      <c r="K143" s="25"/>
      <c r="L143" s="37"/>
      <c r="M143" s="38"/>
      <c r="N143" s="45"/>
      <c r="O143" s="38"/>
    </row>
    <row r="144" spans="3:15" ht="17" x14ac:dyDescent="0.4">
      <c r="C144" s="28"/>
      <c r="D144" s="22"/>
      <c r="J144" s="25"/>
      <c r="K144" s="25"/>
      <c r="L144" s="37"/>
      <c r="M144" s="38"/>
      <c r="N144" s="45"/>
      <c r="O144" s="38"/>
    </row>
    <row r="145" spans="3:15" ht="17" x14ac:dyDescent="0.4">
      <c r="C145" s="28"/>
      <c r="D145" s="22"/>
      <c r="J145" s="25"/>
      <c r="K145" s="25"/>
      <c r="L145" s="37"/>
      <c r="M145" s="38"/>
      <c r="N145" s="45"/>
      <c r="O145" s="38"/>
    </row>
    <row r="146" spans="3:15" ht="17" x14ac:dyDescent="0.4">
      <c r="C146" s="28"/>
      <c r="D146" s="22"/>
      <c r="J146" s="25"/>
      <c r="K146" s="25"/>
      <c r="L146" s="37"/>
      <c r="M146" s="38"/>
      <c r="N146" s="45"/>
      <c r="O146" s="38"/>
    </row>
    <row r="147" spans="3:15" ht="17" x14ac:dyDescent="0.4">
      <c r="C147" s="28"/>
      <c r="D147" s="22"/>
      <c r="J147" s="25"/>
      <c r="K147" s="25"/>
      <c r="L147" s="37"/>
      <c r="M147" s="38"/>
      <c r="N147" s="45"/>
      <c r="O147" s="38"/>
    </row>
    <row r="148" spans="3:15" ht="17" x14ac:dyDescent="0.4">
      <c r="C148" s="28"/>
      <c r="D148" s="22"/>
      <c r="J148" s="25"/>
      <c r="K148" s="25"/>
      <c r="L148" s="37"/>
      <c r="M148" s="38"/>
      <c r="N148" s="45"/>
      <c r="O148" s="38"/>
    </row>
    <row r="149" spans="3:15" ht="17" x14ac:dyDescent="0.4">
      <c r="C149" s="28"/>
      <c r="D149" s="22"/>
      <c r="J149" s="25"/>
      <c r="K149" s="25"/>
      <c r="L149" s="37"/>
      <c r="M149" s="38"/>
      <c r="N149" s="45"/>
      <c r="O149" s="38"/>
    </row>
    <row r="150" spans="3:15" ht="17" x14ac:dyDescent="0.4">
      <c r="C150" s="28"/>
      <c r="D150" s="22"/>
      <c r="J150" s="25"/>
      <c r="K150" s="25"/>
      <c r="L150" s="37"/>
      <c r="M150" s="38"/>
      <c r="N150" s="45"/>
      <c r="O150" s="38"/>
    </row>
    <row r="151" spans="3:15" ht="17" x14ac:dyDescent="0.4">
      <c r="C151" s="28"/>
      <c r="D151" s="22"/>
      <c r="J151" s="25"/>
      <c r="K151" s="25"/>
      <c r="L151" s="37"/>
      <c r="M151" s="38"/>
      <c r="N151" s="45"/>
      <c r="O151" s="38"/>
    </row>
    <row r="152" spans="3:15" ht="17" x14ac:dyDescent="0.4">
      <c r="C152" s="28"/>
      <c r="D152" s="22"/>
      <c r="J152" s="25"/>
      <c r="K152" s="25"/>
      <c r="L152" s="37"/>
      <c r="M152" s="38"/>
      <c r="N152" s="45"/>
      <c r="O152" s="38"/>
    </row>
    <row r="153" spans="3:15" ht="17" x14ac:dyDescent="0.4">
      <c r="C153" s="28"/>
      <c r="D153" s="22"/>
      <c r="J153" s="25"/>
      <c r="K153" s="25"/>
      <c r="L153" s="37"/>
      <c r="M153" s="38"/>
      <c r="N153" s="45"/>
      <c r="O153" s="38"/>
    </row>
    <row r="154" spans="3:15" ht="17" x14ac:dyDescent="0.4">
      <c r="C154" s="28"/>
      <c r="D154" s="22"/>
      <c r="J154" s="25"/>
      <c r="K154" s="25"/>
      <c r="L154" s="37"/>
      <c r="M154" s="38"/>
      <c r="N154" s="45"/>
      <c r="O154" s="38"/>
    </row>
    <row r="155" spans="3:15" ht="17" x14ac:dyDescent="0.4">
      <c r="C155" s="28"/>
      <c r="D155" s="22"/>
      <c r="J155" s="25"/>
      <c r="K155" s="25"/>
      <c r="L155" s="37"/>
      <c r="M155" s="38"/>
      <c r="N155" s="45"/>
      <c r="O155" s="38"/>
    </row>
    <row r="156" spans="3:15" ht="17" x14ac:dyDescent="0.4">
      <c r="C156" s="28"/>
      <c r="D156" s="22"/>
      <c r="J156" s="25"/>
      <c r="K156" s="25"/>
      <c r="L156" s="37"/>
      <c r="M156" s="38"/>
      <c r="N156" s="45"/>
      <c r="O156" s="38"/>
    </row>
    <row r="157" spans="3:15" ht="17" x14ac:dyDescent="0.4">
      <c r="C157" s="28"/>
      <c r="D157" s="22"/>
      <c r="J157" s="25"/>
      <c r="K157" s="25"/>
      <c r="L157" s="37"/>
      <c r="M157" s="38"/>
      <c r="N157" s="45"/>
      <c r="O157" s="38"/>
    </row>
    <row r="158" spans="3:15" ht="17" x14ac:dyDescent="0.4">
      <c r="C158" s="28"/>
      <c r="D158" s="22"/>
      <c r="J158" s="25"/>
      <c r="K158" s="25"/>
      <c r="L158" s="37"/>
      <c r="M158" s="38"/>
      <c r="N158" s="45"/>
      <c r="O158" s="38"/>
    </row>
    <row r="159" spans="3:15" ht="17" x14ac:dyDescent="0.4">
      <c r="C159" s="28"/>
      <c r="D159" s="22"/>
      <c r="J159" s="25"/>
      <c r="K159" s="25"/>
      <c r="L159" s="37"/>
      <c r="M159" s="38"/>
      <c r="N159" s="45"/>
      <c r="O159" s="38"/>
    </row>
    <row r="160" spans="3:15" ht="17" x14ac:dyDescent="0.4">
      <c r="C160" s="28"/>
      <c r="D160" s="22"/>
      <c r="J160" s="25"/>
      <c r="K160" s="25"/>
      <c r="L160" s="37"/>
      <c r="M160" s="38"/>
      <c r="N160" s="45"/>
      <c r="O160" s="38"/>
    </row>
    <row r="161" spans="3:15" ht="17" x14ac:dyDescent="0.4">
      <c r="C161" s="28"/>
      <c r="D161" s="22"/>
      <c r="J161" s="25"/>
      <c r="K161" s="25"/>
      <c r="L161" s="37"/>
      <c r="M161" s="38"/>
      <c r="N161" s="45"/>
      <c r="O161" s="38"/>
    </row>
    <row r="162" spans="3:15" ht="17" x14ac:dyDescent="0.4">
      <c r="C162" s="28"/>
      <c r="D162" s="22"/>
      <c r="J162" s="25"/>
      <c r="K162" s="25"/>
      <c r="L162" s="37"/>
      <c r="M162" s="38"/>
      <c r="N162" s="45"/>
      <c r="O162" s="38"/>
    </row>
    <row r="163" spans="3:15" ht="17" x14ac:dyDescent="0.4">
      <c r="C163" s="28"/>
      <c r="D163" s="22"/>
      <c r="J163" s="25"/>
      <c r="K163" s="25"/>
      <c r="L163" s="37"/>
      <c r="M163" s="38"/>
      <c r="N163" s="45"/>
      <c r="O163" s="38"/>
    </row>
    <row r="164" spans="3:15" ht="17" x14ac:dyDescent="0.4">
      <c r="C164" s="28"/>
      <c r="D164" s="22"/>
      <c r="J164" s="25"/>
      <c r="K164" s="25"/>
      <c r="L164" s="37"/>
      <c r="M164" s="38"/>
      <c r="N164" s="45"/>
      <c r="O164" s="38"/>
    </row>
    <row r="165" spans="3:15" ht="17" x14ac:dyDescent="0.4">
      <c r="C165" s="28"/>
      <c r="D165" s="22"/>
      <c r="J165" s="25"/>
      <c r="K165" s="25"/>
      <c r="L165" s="37"/>
      <c r="M165" s="38"/>
      <c r="N165" s="45"/>
      <c r="O165" s="38"/>
    </row>
    <row r="166" spans="3:15" ht="17" x14ac:dyDescent="0.4">
      <c r="C166" s="28"/>
      <c r="D166" s="22"/>
      <c r="J166" s="25"/>
      <c r="K166" s="25"/>
      <c r="L166" s="37"/>
      <c r="M166" s="38"/>
      <c r="N166" s="45"/>
      <c r="O166" s="38"/>
    </row>
    <row r="167" spans="3:15" ht="17" x14ac:dyDescent="0.4">
      <c r="C167" s="28"/>
      <c r="D167" s="22"/>
      <c r="J167" s="25"/>
      <c r="K167" s="25"/>
      <c r="L167" s="37"/>
      <c r="M167" s="38"/>
      <c r="N167" s="45"/>
      <c r="O167" s="38"/>
    </row>
    <row r="168" spans="3:15" ht="17" x14ac:dyDescent="0.4">
      <c r="C168" s="28"/>
      <c r="D168" s="22"/>
      <c r="J168" s="25"/>
      <c r="K168" s="25"/>
      <c r="L168" s="37"/>
      <c r="M168" s="38"/>
      <c r="N168" s="45"/>
      <c r="O168" s="38"/>
    </row>
    <row r="169" spans="3:15" ht="17" x14ac:dyDescent="0.4">
      <c r="C169" s="28"/>
      <c r="D169" s="22"/>
      <c r="J169" s="25"/>
      <c r="K169" s="25"/>
      <c r="L169" s="37"/>
      <c r="M169" s="38"/>
      <c r="N169" s="45"/>
      <c r="O169" s="38"/>
    </row>
    <row r="170" spans="3:15" ht="17" x14ac:dyDescent="0.4">
      <c r="C170" s="28"/>
      <c r="D170" s="22"/>
      <c r="J170" s="25"/>
      <c r="K170" s="25"/>
      <c r="L170" s="37"/>
      <c r="M170" s="38"/>
      <c r="N170" s="45"/>
      <c r="O170" s="38"/>
    </row>
    <row r="171" spans="3:15" ht="17" x14ac:dyDescent="0.4">
      <c r="C171" s="28"/>
      <c r="D171" s="22"/>
      <c r="J171" s="25"/>
      <c r="K171" s="25"/>
      <c r="L171" s="37"/>
      <c r="M171" s="38"/>
      <c r="N171" s="45"/>
      <c r="O171" s="38"/>
    </row>
    <row r="172" spans="3:15" ht="17" x14ac:dyDescent="0.4">
      <c r="C172" s="28"/>
      <c r="D172" s="22"/>
      <c r="J172" s="25"/>
      <c r="K172" s="25"/>
      <c r="L172" s="37"/>
      <c r="M172" s="38"/>
      <c r="N172" s="45"/>
      <c r="O172" s="38"/>
    </row>
    <row r="173" spans="3:15" ht="17" x14ac:dyDescent="0.4">
      <c r="C173" s="28"/>
      <c r="D173" s="22"/>
      <c r="J173" s="25"/>
      <c r="K173" s="25"/>
      <c r="L173" s="37"/>
      <c r="M173" s="38"/>
      <c r="N173" s="45"/>
      <c r="O173" s="38"/>
    </row>
    <row r="174" spans="3:15" ht="17" x14ac:dyDescent="0.4">
      <c r="C174" s="28"/>
      <c r="D174" s="22"/>
      <c r="J174" s="25"/>
      <c r="K174" s="25"/>
      <c r="L174" s="37"/>
      <c r="M174" s="38"/>
      <c r="N174" s="45"/>
      <c r="O174" s="38"/>
    </row>
    <row r="175" spans="3:15" ht="17" x14ac:dyDescent="0.4">
      <c r="C175" s="28"/>
      <c r="D175" s="22"/>
      <c r="J175" s="25"/>
      <c r="K175" s="25"/>
      <c r="L175" s="37"/>
      <c r="M175" s="38"/>
      <c r="N175" s="45"/>
      <c r="O175" s="38"/>
    </row>
    <row r="176" spans="3:15" ht="17" x14ac:dyDescent="0.4">
      <c r="C176" s="28"/>
      <c r="D176" s="22"/>
      <c r="J176" s="25"/>
      <c r="K176" s="25"/>
      <c r="L176" s="37"/>
      <c r="M176" s="38"/>
      <c r="N176" s="45"/>
      <c r="O176" s="38"/>
    </row>
    <row r="177" spans="3:15" ht="17" x14ac:dyDescent="0.4">
      <c r="C177" s="28"/>
      <c r="D177" s="22"/>
      <c r="J177" s="25"/>
      <c r="K177" s="25"/>
      <c r="L177" s="37"/>
      <c r="M177" s="38"/>
      <c r="N177" s="45"/>
      <c r="O177" s="38"/>
    </row>
    <row r="178" spans="3:15" ht="17" x14ac:dyDescent="0.4">
      <c r="C178" s="28"/>
      <c r="D178" s="22"/>
      <c r="J178" s="25"/>
      <c r="K178" s="25"/>
      <c r="L178" s="37"/>
      <c r="M178" s="38"/>
      <c r="N178" s="45"/>
      <c r="O178" s="38"/>
    </row>
    <row r="179" spans="3:15" ht="17" x14ac:dyDescent="0.4">
      <c r="C179" s="28"/>
      <c r="D179" s="22"/>
      <c r="J179" s="25"/>
      <c r="K179" s="25"/>
      <c r="L179" s="37"/>
      <c r="M179" s="38"/>
      <c r="N179" s="45"/>
      <c r="O179" s="38"/>
    </row>
    <row r="180" spans="3:15" ht="17" x14ac:dyDescent="0.4">
      <c r="C180" s="28"/>
      <c r="D180" s="22"/>
      <c r="J180" s="25"/>
      <c r="K180" s="25"/>
      <c r="L180" s="37"/>
      <c r="M180" s="38"/>
      <c r="N180" s="45"/>
      <c r="O180" s="38"/>
    </row>
    <row r="181" spans="3:15" ht="17" x14ac:dyDescent="0.4">
      <c r="C181" s="28"/>
      <c r="D181" s="22"/>
      <c r="J181" s="25"/>
      <c r="K181" s="25"/>
      <c r="L181" s="37"/>
      <c r="M181" s="38"/>
      <c r="N181" s="45"/>
      <c r="O181" s="38"/>
    </row>
    <row r="182" spans="3:15" ht="17" x14ac:dyDescent="0.4">
      <c r="C182" s="28"/>
      <c r="D182" s="22"/>
      <c r="J182" s="25"/>
      <c r="K182" s="25"/>
      <c r="L182" s="37"/>
      <c r="M182" s="38"/>
      <c r="N182" s="45"/>
      <c r="O182" s="38"/>
    </row>
    <row r="183" spans="3:15" ht="17" x14ac:dyDescent="0.4">
      <c r="C183" s="28"/>
      <c r="D183" s="22"/>
      <c r="J183" s="25"/>
      <c r="K183" s="25"/>
      <c r="L183" s="37"/>
      <c r="M183" s="38"/>
      <c r="N183" s="45"/>
      <c r="O183" s="38"/>
    </row>
    <row r="184" spans="3:15" ht="17" x14ac:dyDescent="0.4">
      <c r="C184" s="28"/>
      <c r="D184" s="22"/>
      <c r="J184" s="25"/>
      <c r="K184" s="25"/>
      <c r="L184" s="37"/>
      <c r="M184" s="38"/>
      <c r="N184" s="45"/>
      <c r="O184" s="38"/>
    </row>
    <row r="185" spans="3:15" ht="17" x14ac:dyDescent="0.4">
      <c r="C185" s="28"/>
      <c r="D185" s="22"/>
      <c r="J185" s="25"/>
      <c r="K185" s="25"/>
      <c r="L185" s="37"/>
      <c r="M185" s="38"/>
      <c r="N185" s="45"/>
      <c r="O185" s="38"/>
    </row>
    <row r="186" spans="3:15" ht="17" x14ac:dyDescent="0.4">
      <c r="C186" s="28"/>
      <c r="D186" s="22"/>
      <c r="J186" s="25"/>
      <c r="K186" s="25"/>
      <c r="L186" s="37"/>
      <c r="M186" s="38"/>
      <c r="N186" s="45"/>
      <c r="O186" s="38"/>
    </row>
    <row r="187" spans="3:15" ht="17" x14ac:dyDescent="0.4">
      <c r="C187" s="28"/>
      <c r="D187" s="22"/>
      <c r="J187" s="25"/>
      <c r="K187" s="25"/>
      <c r="L187" s="37"/>
      <c r="M187" s="38"/>
      <c r="N187" s="45"/>
      <c r="O187" s="38"/>
    </row>
    <row r="188" spans="3:15" ht="17" x14ac:dyDescent="0.4">
      <c r="C188" s="28"/>
      <c r="D188" s="22"/>
      <c r="J188" s="25"/>
      <c r="K188" s="25"/>
      <c r="L188" s="37"/>
      <c r="M188" s="38"/>
      <c r="N188" s="45"/>
      <c r="O188" s="38"/>
    </row>
    <row r="189" spans="3:15" ht="17" x14ac:dyDescent="0.4">
      <c r="C189" s="28"/>
      <c r="D189" s="22"/>
      <c r="J189" s="25"/>
      <c r="K189" s="25"/>
      <c r="L189" s="37"/>
      <c r="M189" s="38"/>
      <c r="N189" s="45"/>
      <c r="O189" s="38"/>
    </row>
    <row r="190" spans="3:15" ht="17" x14ac:dyDescent="0.4">
      <c r="C190" s="28"/>
      <c r="D190" s="22"/>
      <c r="J190" s="25"/>
      <c r="K190" s="25"/>
      <c r="L190" s="37"/>
      <c r="M190" s="38"/>
      <c r="N190" s="45"/>
      <c r="O190" s="38"/>
    </row>
    <row r="191" spans="3:15" ht="17" x14ac:dyDescent="0.4">
      <c r="C191" s="28"/>
      <c r="D191" s="22"/>
      <c r="J191" s="25"/>
      <c r="K191" s="25"/>
      <c r="L191" s="37"/>
      <c r="M191" s="38"/>
      <c r="N191" s="45"/>
      <c r="O191" s="38"/>
    </row>
    <row r="192" spans="3:15" ht="17" x14ac:dyDescent="0.4">
      <c r="C192" s="28"/>
      <c r="D192" s="22"/>
      <c r="J192" s="25"/>
      <c r="K192" s="25"/>
      <c r="L192" s="37"/>
      <c r="M192" s="38"/>
      <c r="N192" s="45"/>
      <c r="O192" s="38"/>
    </row>
    <row r="193" spans="3:15" ht="17" x14ac:dyDescent="0.4">
      <c r="C193" s="28"/>
      <c r="D193" s="22"/>
      <c r="J193" s="25"/>
      <c r="K193" s="25"/>
      <c r="L193" s="37"/>
      <c r="M193" s="38"/>
      <c r="N193" s="45"/>
      <c r="O193" s="38"/>
    </row>
    <row r="194" spans="3:15" ht="17" x14ac:dyDescent="0.4">
      <c r="C194" s="28"/>
      <c r="D194" s="22"/>
      <c r="J194" s="25"/>
      <c r="K194" s="25"/>
      <c r="L194" s="37"/>
      <c r="M194" s="38"/>
      <c r="N194" s="45"/>
      <c r="O194" s="38"/>
    </row>
    <row r="195" spans="3:15" ht="17" x14ac:dyDescent="0.4">
      <c r="C195" s="28"/>
      <c r="D195" s="22"/>
      <c r="J195" s="25"/>
      <c r="K195" s="25"/>
      <c r="L195" s="37"/>
      <c r="M195" s="38"/>
      <c r="N195" s="45"/>
      <c r="O195" s="38"/>
    </row>
    <row r="196" spans="3:15" ht="17" x14ac:dyDescent="0.4">
      <c r="C196" s="28"/>
      <c r="D196" s="22"/>
      <c r="J196" s="25"/>
      <c r="K196" s="25"/>
      <c r="L196" s="37"/>
      <c r="M196" s="38"/>
      <c r="N196" s="45"/>
      <c r="O196" s="38"/>
    </row>
    <row r="197" spans="3:15" ht="17" x14ac:dyDescent="0.4">
      <c r="C197" s="28"/>
      <c r="D197" s="22"/>
      <c r="J197" s="25"/>
      <c r="K197" s="25"/>
      <c r="L197" s="37"/>
      <c r="M197" s="38"/>
      <c r="N197" s="45"/>
      <c r="O197" s="38"/>
    </row>
    <row r="198" spans="3:15" ht="17" x14ac:dyDescent="0.4">
      <c r="C198" s="28"/>
      <c r="D198" s="22"/>
      <c r="J198" s="25"/>
      <c r="K198" s="25"/>
      <c r="L198" s="37"/>
      <c r="M198" s="38"/>
      <c r="N198" s="45"/>
      <c r="O198" s="38"/>
    </row>
    <row r="199" spans="3:15" ht="17" x14ac:dyDescent="0.4">
      <c r="C199" s="28"/>
      <c r="D199" s="22"/>
      <c r="J199" s="25"/>
      <c r="K199" s="25"/>
      <c r="L199" s="37"/>
      <c r="M199" s="38"/>
      <c r="N199" s="45"/>
      <c r="O199" s="38"/>
    </row>
    <row r="200" spans="3:15" ht="17" x14ac:dyDescent="0.4">
      <c r="C200" s="28"/>
      <c r="D200" s="22"/>
      <c r="J200" s="25"/>
      <c r="K200" s="25"/>
      <c r="L200" s="37"/>
      <c r="M200" s="38"/>
      <c r="N200" s="45"/>
      <c r="O200" s="38"/>
    </row>
    <row r="201" spans="3:15" ht="17" x14ac:dyDescent="0.4">
      <c r="C201" s="28"/>
      <c r="D201" s="22"/>
      <c r="J201" s="25"/>
      <c r="K201" s="25"/>
      <c r="L201" s="37"/>
      <c r="M201" s="38"/>
      <c r="N201" s="45"/>
      <c r="O201" s="38"/>
    </row>
    <row r="202" spans="3:15" ht="17" x14ac:dyDescent="0.4">
      <c r="C202" s="28"/>
      <c r="D202" s="22"/>
      <c r="J202" s="25"/>
      <c r="K202" s="25"/>
      <c r="L202" s="37"/>
      <c r="M202" s="38"/>
      <c r="N202" s="45"/>
      <c r="O202" s="38"/>
    </row>
    <row r="203" spans="3:15" ht="17" x14ac:dyDescent="0.4">
      <c r="C203" s="28"/>
      <c r="D203" s="22"/>
      <c r="J203" s="25"/>
      <c r="K203" s="25"/>
      <c r="L203" s="37"/>
      <c r="M203" s="38"/>
      <c r="N203" s="45"/>
      <c r="O203" s="38"/>
    </row>
    <row r="204" spans="3:15" ht="17" x14ac:dyDescent="0.4">
      <c r="C204" s="28"/>
      <c r="D204" s="22"/>
      <c r="J204" s="25"/>
      <c r="K204" s="25"/>
      <c r="L204" s="37"/>
      <c r="M204" s="38"/>
      <c r="N204" s="45"/>
      <c r="O204" s="38"/>
    </row>
    <row r="205" spans="3:15" ht="17" x14ac:dyDescent="0.4">
      <c r="C205" s="28"/>
      <c r="D205" s="22"/>
      <c r="J205" s="25"/>
      <c r="K205" s="25"/>
      <c r="L205" s="37"/>
      <c r="M205" s="38"/>
      <c r="N205" s="45"/>
      <c r="O205" s="38"/>
    </row>
    <row r="206" spans="3:15" ht="17" x14ac:dyDescent="0.4">
      <c r="C206" s="28"/>
      <c r="D206" s="22"/>
      <c r="J206" s="25"/>
      <c r="K206" s="25"/>
      <c r="L206" s="37"/>
      <c r="M206" s="38"/>
      <c r="N206" s="45"/>
      <c r="O206" s="38"/>
    </row>
    <row r="207" spans="3:15" ht="17" x14ac:dyDescent="0.4">
      <c r="C207" s="28"/>
      <c r="D207" s="22"/>
      <c r="J207" s="25"/>
      <c r="K207" s="25"/>
      <c r="L207" s="37"/>
      <c r="M207" s="38"/>
      <c r="N207" s="45"/>
      <c r="O207" s="38"/>
    </row>
    <row r="208" spans="3:15" ht="17" x14ac:dyDescent="0.4">
      <c r="C208" s="28"/>
      <c r="D208" s="22"/>
      <c r="J208" s="25"/>
      <c r="K208" s="25"/>
      <c r="L208" s="37"/>
      <c r="M208" s="38"/>
      <c r="N208" s="45"/>
      <c r="O208" s="38"/>
    </row>
    <row r="209" spans="3:15" ht="17" x14ac:dyDescent="0.4">
      <c r="C209" s="28"/>
      <c r="D209" s="22"/>
      <c r="J209" s="25"/>
      <c r="K209" s="25"/>
      <c r="L209" s="37"/>
      <c r="M209" s="38"/>
      <c r="N209" s="45"/>
      <c r="O209" s="38"/>
    </row>
    <row r="210" spans="3:15" ht="17" x14ac:dyDescent="0.4">
      <c r="C210" s="28"/>
      <c r="D210" s="22"/>
      <c r="J210" s="25"/>
      <c r="K210" s="25"/>
      <c r="L210" s="37"/>
      <c r="M210" s="38"/>
      <c r="N210" s="45"/>
      <c r="O210" s="38"/>
    </row>
    <row r="211" spans="3:15" ht="17" x14ac:dyDescent="0.4">
      <c r="C211" s="28"/>
      <c r="D211" s="22"/>
      <c r="J211" s="25"/>
      <c r="K211" s="25"/>
      <c r="L211" s="37"/>
      <c r="M211" s="38"/>
      <c r="N211" s="45"/>
      <c r="O211" s="38"/>
    </row>
    <row r="212" spans="3:15" ht="17" x14ac:dyDescent="0.4">
      <c r="C212" s="28"/>
      <c r="D212" s="22"/>
      <c r="J212" s="25"/>
      <c r="K212" s="25"/>
      <c r="L212" s="37"/>
      <c r="M212" s="38"/>
      <c r="N212" s="45"/>
      <c r="O212" s="38"/>
    </row>
    <row r="213" spans="3:15" ht="17" x14ac:dyDescent="0.4">
      <c r="C213" s="28"/>
      <c r="D213" s="22"/>
      <c r="J213" s="25"/>
      <c r="K213" s="25"/>
      <c r="L213" s="37"/>
      <c r="M213" s="38"/>
      <c r="N213" s="45"/>
      <c r="O213" s="38"/>
    </row>
    <row r="214" spans="3:15" ht="17" x14ac:dyDescent="0.4">
      <c r="C214" s="28"/>
      <c r="D214" s="22"/>
      <c r="J214" s="25"/>
      <c r="K214" s="25"/>
      <c r="L214" s="37"/>
      <c r="M214" s="38"/>
      <c r="N214" s="45"/>
      <c r="O214" s="38"/>
    </row>
    <row r="215" spans="3:15" ht="17" x14ac:dyDescent="0.4">
      <c r="C215" s="28"/>
      <c r="D215" s="22"/>
      <c r="J215" s="25"/>
      <c r="K215" s="25"/>
      <c r="L215" s="37"/>
      <c r="M215" s="38"/>
      <c r="N215" s="45"/>
      <c r="O215" s="38"/>
    </row>
    <row r="216" spans="3:15" ht="17" x14ac:dyDescent="0.4">
      <c r="C216" s="28"/>
      <c r="D216" s="22"/>
      <c r="J216" s="25"/>
      <c r="K216" s="25"/>
      <c r="L216" s="37"/>
      <c r="M216" s="38"/>
      <c r="N216" s="45"/>
      <c r="O216" s="38"/>
    </row>
    <row r="217" spans="3:15" ht="17" x14ac:dyDescent="0.4">
      <c r="C217" s="28"/>
      <c r="D217" s="22"/>
      <c r="J217" s="25"/>
      <c r="K217" s="25"/>
      <c r="L217" s="37"/>
      <c r="M217" s="38"/>
      <c r="N217" s="45"/>
      <c r="O217" s="38"/>
    </row>
    <row r="218" spans="3:15" ht="17" x14ac:dyDescent="0.4">
      <c r="C218" s="28"/>
      <c r="D218" s="22"/>
      <c r="J218" s="25"/>
      <c r="K218" s="25"/>
      <c r="L218" s="37"/>
      <c r="M218" s="38"/>
      <c r="N218" s="45"/>
      <c r="O218" s="38"/>
    </row>
    <row r="219" spans="3:15" ht="17" x14ac:dyDescent="0.4">
      <c r="C219" s="28"/>
      <c r="D219" s="22"/>
      <c r="J219" s="25"/>
      <c r="K219" s="25"/>
      <c r="L219" s="37"/>
      <c r="M219" s="38"/>
      <c r="N219" s="45"/>
      <c r="O219" s="38"/>
    </row>
    <row r="220" spans="3:15" ht="17" x14ac:dyDescent="0.4">
      <c r="C220" s="28"/>
      <c r="D220" s="22"/>
      <c r="J220" s="25"/>
      <c r="K220" s="25"/>
      <c r="L220" s="37"/>
      <c r="M220" s="38"/>
      <c r="N220" s="45"/>
      <c r="O220" s="38"/>
    </row>
    <row r="221" spans="3:15" ht="17" x14ac:dyDescent="0.4">
      <c r="C221" s="28"/>
      <c r="D221" s="22"/>
      <c r="J221" s="25"/>
      <c r="K221" s="25"/>
      <c r="L221" s="37"/>
      <c r="M221" s="38"/>
      <c r="N221" s="45"/>
      <c r="O221" s="38"/>
    </row>
    <row r="222" spans="3:15" ht="17" x14ac:dyDescent="0.4">
      <c r="C222" s="28"/>
      <c r="D222" s="22"/>
      <c r="J222" s="25"/>
      <c r="K222" s="25"/>
      <c r="L222" s="37"/>
      <c r="M222" s="38"/>
      <c r="N222" s="45"/>
      <c r="O222" s="38"/>
    </row>
    <row r="223" spans="3:15" ht="17" x14ac:dyDescent="0.4">
      <c r="C223" s="28"/>
      <c r="D223" s="22"/>
      <c r="J223" s="25"/>
      <c r="K223" s="25"/>
      <c r="L223" s="37"/>
      <c r="M223" s="38"/>
      <c r="N223" s="45"/>
      <c r="O223" s="38"/>
    </row>
    <row r="224" spans="3:15" ht="17" x14ac:dyDescent="0.4">
      <c r="C224" s="28"/>
      <c r="D224" s="22"/>
      <c r="J224" s="25"/>
      <c r="K224" s="25"/>
      <c r="L224" s="37"/>
      <c r="M224" s="38"/>
      <c r="N224" s="45"/>
      <c r="O224" s="38"/>
    </row>
    <row r="225" spans="3:15" ht="17" x14ac:dyDescent="0.4">
      <c r="C225" s="28"/>
      <c r="D225" s="22"/>
      <c r="J225" s="25"/>
      <c r="K225" s="25"/>
      <c r="L225" s="37"/>
      <c r="M225" s="38"/>
      <c r="N225" s="45"/>
      <c r="O225" s="38"/>
    </row>
    <row r="226" spans="3:15" ht="17" x14ac:dyDescent="0.4">
      <c r="C226" s="28"/>
      <c r="D226" s="22"/>
      <c r="J226" s="25"/>
      <c r="K226" s="25"/>
      <c r="L226" s="37"/>
      <c r="M226" s="38"/>
      <c r="N226" s="45"/>
      <c r="O226" s="38"/>
    </row>
    <row r="227" spans="3:15" ht="17" x14ac:dyDescent="0.4">
      <c r="C227" s="28"/>
      <c r="D227" s="22"/>
      <c r="J227" s="25"/>
      <c r="K227" s="25"/>
      <c r="L227" s="37"/>
      <c r="M227" s="38"/>
      <c r="N227" s="45"/>
      <c r="O227" s="38"/>
    </row>
    <row r="228" spans="3:15" ht="17" x14ac:dyDescent="0.4">
      <c r="C228" s="28"/>
      <c r="D228" s="22"/>
      <c r="J228" s="25"/>
      <c r="K228" s="25"/>
      <c r="L228" s="37"/>
      <c r="M228" s="38"/>
      <c r="N228" s="45"/>
      <c r="O228" s="38"/>
    </row>
    <row r="229" spans="3:15" ht="17" x14ac:dyDescent="0.4">
      <c r="C229" s="28"/>
      <c r="D229" s="22"/>
      <c r="J229" s="25"/>
      <c r="K229" s="25"/>
      <c r="L229" s="37"/>
      <c r="M229" s="38"/>
      <c r="N229" s="45"/>
      <c r="O229" s="38"/>
    </row>
    <row r="230" spans="3:15" ht="17" x14ac:dyDescent="0.4">
      <c r="C230" s="28"/>
      <c r="D230" s="22"/>
      <c r="J230" s="25"/>
      <c r="K230" s="25"/>
      <c r="L230" s="37"/>
      <c r="M230" s="38"/>
      <c r="N230" s="45"/>
      <c r="O230" s="38"/>
    </row>
    <row r="231" spans="3:15" ht="17" x14ac:dyDescent="0.4">
      <c r="C231" s="28"/>
      <c r="D231" s="22"/>
      <c r="J231" s="25"/>
      <c r="K231" s="25"/>
      <c r="L231" s="37"/>
      <c r="M231" s="38"/>
      <c r="N231" s="45"/>
      <c r="O231" s="38"/>
    </row>
    <row r="232" spans="3:15" ht="17" x14ac:dyDescent="0.4">
      <c r="C232" s="28"/>
      <c r="D232" s="22"/>
      <c r="K232" s="26"/>
      <c r="L232" s="37"/>
      <c r="M232" s="38"/>
      <c r="N232" s="45"/>
      <c r="O232" s="38"/>
    </row>
    <row r="233" spans="3:15" ht="17" x14ac:dyDescent="0.4">
      <c r="C233" s="28"/>
      <c r="D233" s="22"/>
      <c r="K233" s="26"/>
      <c r="L233" s="37"/>
      <c r="M233" s="38"/>
      <c r="N233" s="45"/>
      <c r="O233" s="38"/>
    </row>
    <row r="234" spans="3:15" ht="17" x14ac:dyDescent="0.4">
      <c r="C234" s="28"/>
      <c r="D234" s="22"/>
      <c r="K234" s="26"/>
      <c r="L234" s="37"/>
      <c r="M234" s="38"/>
      <c r="N234" s="45"/>
      <c r="O234" s="38"/>
    </row>
    <row r="235" spans="3:15" ht="17" x14ac:dyDescent="0.4">
      <c r="C235" s="28"/>
      <c r="D235" s="22"/>
      <c r="K235" s="26"/>
      <c r="L235" s="37"/>
      <c r="M235" s="38"/>
      <c r="N235" s="45"/>
      <c r="O235" s="38"/>
    </row>
    <row r="236" spans="3:15" ht="17" x14ac:dyDescent="0.4">
      <c r="C236" s="28"/>
      <c r="D236" s="22"/>
      <c r="K236" s="26"/>
      <c r="L236" s="37"/>
      <c r="M236" s="38"/>
      <c r="N236" s="45"/>
      <c r="O236" s="38"/>
    </row>
    <row r="237" spans="3:15" ht="17" x14ac:dyDescent="0.4">
      <c r="C237" s="28"/>
      <c r="D237" s="22"/>
      <c r="K237" s="26"/>
      <c r="L237" s="37"/>
      <c r="M237" s="38"/>
      <c r="N237" s="45"/>
      <c r="O237" s="38"/>
    </row>
    <row r="238" spans="3:15" ht="17" x14ac:dyDescent="0.4">
      <c r="C238" s="28"/>
      <c r="D238" s="22"/>
      <c r="K238" s="26"/>
      <c r="L238" s="37"/>
      <c r="M238" s="38"/>
      <c r="N238" s="45"/>
      <c r="O238" s="38"/>
    </row>
    <row r="239" spans="3:15" ht="17" x14ac:dyDescent="0.4">
      <c r="C239" s="28"/>
      <c r="D239" s="22"/>
      <c r="K239" s="26"/>
      <c r="L239" s="37"/>
      <c r="M239" s="38"/>
      <c r="N239" s="45"/>
      <c r="O239" s="38"/>
    </row>
    <row r="240" spans="3:15" ht="17" x14ac:dyDescent="0.4">
      <c r="C240" s="28"/>
      <c r="D240" s="22"/>
      <c r="K240" s="26"/>
      <c r="L240" s="37"/>
      <c r="M240" s="38"/>
      <c r="N240" s="45"/>
      <c r="O240" s="38"/>
    </row>
    <row r="241" spans="3:15" ht="17" x14ac:dyDescent="0.4">
      <c r="C241" s="28"/>
      <c r="D241" s="22"/>
      <c r="K241" s="26"/>
      <c r="L241" s="37"/>
      <c r="M241" s="38"/>
      <c r="N241" s="45"/>
      <c r="O241" s="38"/>
    </row>
    <row r="242" spans="3:15" ht="17" x14ac:dyDescent="0.4">
      <c r="C242" s="28"/>
      <c r="D242" s="22"/>
      <c r="K242" s="26"/>
      <c r="L242" s="37"/>
      <c r="M242" s="38"/>
      <c r="N242" s="45"/>
      <c r="O242" s="38"/>
    </row>
    <row r="243" spans="3:15" ht="17" x14ac:dyDescent="0.4">
      <c r="C243" s="28"/>
      <c r="D243" s="22"/>
      <c r="K243" s="26"/>
      <c r="L243" s="37"/>
      <c r="M243" s="38"/>
      <c r="N243" s="45"/>
      <c r="O243" s="38"/>
    </row>
    <row r="244" spans="3:15" ht="17" x14ac:dyDescent="0.4">
      <c r="C244" s="28"/>
      <c r="D244" s="22"/>
      <c r="K244" s="26"/>
      <c r="L244" s="37"/>
      <c r="M244" s="38"/>
      <c r="N244" s="45"/>
      <c r="O244" s="38"/>
    </row>
    <row r="245" spans="3:15" ht="17" x14ac:dyDescent="0.4">
      <c r="C245" s="28"/>
      <c r="D245" s="22"/>
      <c r="K245" s="26"/>
      <c r="L245" s="37"/>
      <c r="M245" s="38"/>
      <c r="N245" s="45"/>
      <c r="O245" s="38"/>
    </row>
    <row r="246" spans="3:15" ht="17" x14ac:dyDescent="0.4">
      <c r="C246" s="28"/>
      <c r="D246" s="22"/>
      <c r="K246" s="26"/>
      <c r="L246" s="37"/>
      <c r="M246" s="38"/>
      <c r="N246" s="45"/>
      <c r="O246" s="38"/>
    </row>
    <row r="247" spans="3:15" ht="17" x14ac:dyDescent="0.4">
      <c r="C247" s="28"/>
      <c r="D247" s="22"/>
      <c r="K247" s="26"/>
      <c r="L247" s="37"/>
      <c r="M247" s="38"/>
      <c r="N247" s="45"/>
      <c r="O247" s="38"/>
    </row>
    <row r="248" spans="3:15" ht="17" x14ac:dyDescent="0.4">
      <c r="C248" s="28"/>
      <c r="D248" s="22"/>
      <c r="K248" s="26"/>
      <c r="L248" s="37"/>
      <c r="M248" s="38"/>
      <c r="N248" s="45"/>
      <c r="O248" s="38"/>
    </row>
    <row r="249" spans="3:15" ht="17" x14ac:dyDescent="0.4">
      <c r="C249" s="28"/>
      <c r="D249" s="22"/>
      <c r="K249" s="26"/>
      <c r="L249" s="37"/>
      <c r="M249" s="38"/>
      <c r="N249" s="45"/>
      <c r="O249" s="38"/>
    </row>
    <row r="250" spans="3:15" ht="17" x14ac:dyDescent="0.4">
      <c r="C250" s="28"/>
      <c r="D250" s="22"/>
      <c r="K250" s="26"/>
      <c r="L250" s="37"/>
      <c r="M250" s="38"/>
      <c r="N250" s="45"/>
      <c r="O250" s="38"/>
    </row>
    <row r="251" spans="3:15" ht="17" x14ac:dyDescent="0.4">
      <c r="C251" s="28"/>
      <c r="D251" s="22"/>
      <c r="K251" s="26"/>
      <c r="L251" s="37"/>
      <c r="M251" s="38"/>
      <c r="N251" s="45"/>
      <c r="O251" s="38"/>
    </row>
    <row r="252" spans="3:15" ht="17" x14ac:dyDescent="0.4">
      <c r="C252" s="28"/>
      <c r="D252" s="22"/>
      <c r="K252" s="26"/>
      <c r="L252" s="37"/>
      <c r="M252" s="38"/>
      <c r="N252" s="45"/>
      <c r="O252" s="38"/>
    </row>
    <row r="253" spans="3:15" ht="17" x14ac:dyDescent="0.4">
      <c r="C253" s="28"/>
      <c r="D253" s="22"/>
      <c r="K253" s="26"/>
      <c r="L253" s="37"/>
      <c r="M253" s="38"/>
      <c r="N253" s="45"/>
      <c r="O253" s="38"/>
    </row>
    <row r="254" spans="3:15" ht="17" x14ac:dyDescent="0.4">
      <c r="C254" s="28"/>
      <c r="D254" s="22"/>
      <c r="K254" s="26"/>
      <c r="L254" s="37"/>
      <c r="M254" s="38"/>
      <c r="N254" s="45"/>
      <c r="O254" s="38"/>
    </row>
    <row r="255" spans="3:15" ht="17" x14ac:dyDescent="0.4">
      <c r="C255" s="28"/>
      <c r="D255" s="22"/>
      <c r="K255" s="26"/>
      <c r="L255" s="37"/>
      <c r="M255" s="38"/>
      <c r="N255" s="45"/>
      <c r="O255" s="38"/>
    </row>
    <row r="256" spans="3:15" ht="17" x14ac:dyDescent="0.4">
      <c r="C256" s="28"/>
      <c r="D256" s="22"/>
      <c r="K256" s="26"/>
      <c r="L256" s="37"/>
      <c r="M256" s="38"/>
      <c r="N256" s="45"/>
      <c r="O256" s="38"/>
    </row>
    <row r="257" spans="3:15" ht="17" x14ac:dyDescent="0.4">
      <c r="C257" s="28"/>
      <c r="D257" s="22"/>
      <c r="K257" s="26"/>
      <c r="L257" s="37"/>
      <c r="M257" s="38"/>
      <c r="N257" s="45"/>
      <c r="O257" s="38"/>
    </row>
    <row r="258" spans="3:15" ht="17" x14ac:dyDescent="0.4">
      <c r="C258" s="28"/>
      <c r="D258" s="22"/>
      <c r="K258" s="26"/>
      <c r="L258" s="37"/>
      <c r="M258" s="38"/>
      <c r="N258" s="45"/>
      <c r="O258" s="38"/>
    </row>
    <row r="259" spans="3:15" ht="17" x14ac:dyDescent="0.4">
      <c r="C259" s="28"/>
      <c r="D259" s="22"/>
      <c r="K259" s="26"/>
      <c r="L259" s="37"/>
      <c r="M259" s="38"/>
      <c r="N259" s="45"/>
      <c r="O259" s="38"/>
    </row>
    <row r="260" spans="3:15" ht="17" x14ac:dyDescent="0.4">
      <c r="C260" s="28"/>
      <c r="D260" s="22"/>
      <c r="K260" s="26"/>
      <c r="L260" s="37"/>
      <c r="M260" s="38"/>
      <c r="N260" s="45"/>
      <c r="O260" s="38"/>
    </row>
    <row r="261" spans="3:15" ht="17" x14ac:dyDescent="0.4">
      <c r="C261" s="28"/>
      <c r="D261" s="22"/>
      <c r="K261" s="26"/>
      <c r="L261" s="37"/>
      <c r="M261" s="38"/>
      <c r="N261" s="45"/>
      <c r="O261" s="38"/>
    </row>
    <row r="262" spans="3:15" ht="17" x14ac:dyDescent="0.4">
      <c r="C262" s="28"/>
      <c r="D262" s="22"/>
      <c r="K262" s="26"/>
      <c r="L262" s="37"/>
      <c r="M262" s="38"/>
      <c r="N262" s="45"/>
      <c r="O262" s="38"/>
    </row>
    <row r="263" spans="3:15" ht="17" x14ac:dyDescent="0.4">
      <c r="C263" s="28"/>
      <c r="D263" s="22"/>
      <c r="K263" s="26"/>
      <c r="L263" s="37"/>
      <c r="M263" s="38"/>
      <c r="N263" s="45"/>
      <c r="O263" s="38"/>
    </row>
    <row r="264" spans="3:15" ht="17" x14ac:dyDescent="0.4">
      <c r="C264" s="28"/>
      <c r="D264" s="22"/>
      <c r="K264" s="26"/>
      <c r="L264" s="37"/>
      <c r="M264" s="38"/>
      <c r="N264" s="45"/>
      <c r="O264" s="38"/>
    </row>
    <row r="265" spans="3:15" ht="17" x14ac:dyDescent="0.4">
      <c r="C265" s="28"/>
      <c r="D265" s="22"/>
      <c r="K265" s="26"/>
      <c r="L265" s="37"/>
      <c r="M265" s="38"/>
      <c r="N265" s="45"/>
      <c r="O265" s="38"/>
    </row>
    <row r="266" spans="3:15" ht="17" x14ac:dyDescent="0.4">
      <c r="C266" s="28"/>
      <c r="D266" s="22"/>
      <c r="K266" s="26"/>
      <c r="L266" s="37"/>
      <c r="M266" s="38"/>
      <c r="N266" s="45"/>
      <c r="O266" s="38"/>
    </row>
    <row r="267" spans="3:15" ht="17" x14ac:dyDescent="0.4">
      <c r="C267" s="28"/>
      <c r="D267" s="22"/>
      <c r="K267" s="26"/>
      <c r="L267" s="37"/>
      <c r="M267" s="38"/>
      <c r="N267" s="45"/>
      <c r="O267" s="38"/>
    </row>
    <row r="268" spans="3:15" ht="17" x14ac:dyDescent="0.4">
      <c r="C268" s="28"/>
      <c r="D268" s="22"/>
      <c r="K268" s="26"/>
      <c r="L268" s="37"/>
      <c r="M268" s="38"/>
      <c r="N268" s="45"/>
      <c r="O268" s="38"/>
    </row>
    <row r="269" spans="3:15" ht="17" x14ac:dyDescent="0.4">
      <c r="C269" s="28"/>
      <c r="D269" s="22"/>
      <c r="K269" s="26"/>
      <c r="L269" s="37"/>
      <c r="M269" s="38"/>
      <c r="N269" s="45"/>
      <c r="O269" s="38"/>
    </row>
    <row r="270" spans="3:15" ht="17" x14ac:dyDescent="0.4">
      <c r="C270" s="28"/>
      <c r="D270" s="22"/>
      <c r="K270" s="26"/>
      <c r="L270" s="37"/>
      <c r="M270" s="38"/>
      <c r="N270" s="45"/>
      <c r="O270" s="38"/>
    </row>
    <row r="271" spans="3:15" ht="17" x14ac:dyDescent="0.4">
      <c r="C271" s="28"/>
      <c r="D271" s="22"/>
      <c r="K271" s="26"/>
      <c r="L271" s="37"/>
      <c r="M271" s="38"/>
      <c r="N271" s="45"/>
      <c r="O271" s="38"/>
    </row>
    <row r="272" spans="3:15" ht="17" x14ac:dyDescent="0.4">
      <c r="C272" s="28"/>
      <c r="D272" s="22"/>
      <c r="K272" s="26"/>
      <c r="L272" s="37"/>
      <c r="M272" s="38"/>
      <c r="N272" s="45"/>
      <c r="O272" s="38"/>
    </row>
    <row r="273" spans="3:15" ht="17" x14ac:dyDescent="0.4">
      <c r="C273" s="28"/>
      <c r="D273" s="22"/>
      <c r="K273" s="26"/>
      <c r="L273" s="37"/>
      <c r="M273" s="38"/>
      <c r="N273" s="45"/>
      <c r="O273" s="38"/>
    </row>
    <row r="274" spans="3:15" ht="17" x14ac:dyDescent="0.4">
      <c r="C274" s="28"/>
      <c r="D274" s="22"/>
      <c r="K274" s="26"/>
      <c r="L274" s="37"/>
      <c r="M274" s="38"/>
      <c r="N274" s="45"/>
      <c r="O274" s="38"/>
    </row>
    <row r="275" spans="3:15" ht="17" x14ac:dyDescent="0.4">
      <c r="C275" s="28"/>
      <c r="D275" s="22"/>
      <c r="K275" s="26"/>
      <c r="L275" s="37"/>
      <c r="M275" s="38"/>
      <c r="N275" s="45"/>
      <c r="O275" s="38"/>
    </row>
    <row r="276" spans="3:15" ht="17" x14ac:dyDescent="0.4">
      <c r="C276" s="28"/>
      <c r="D276" s="22"/>
      <c r="K276" s="26"/>
      <c r="L276" s="37"/>
      <c r="M276" s="38"/>
      <c r="N276" s="45"/>
      <c r="O276" s="38"/>
    </row>
    <row r="277" spans="3:15" ht="17" x14ac:dyDescent="0.4">
      <c r="C277" s="28"/>
      <c r="D277" s="22"/>
      <c r="K277" s="26"/>
      <c r="L277" s="37"/>
      <c r="M277" s="38"/>
      <c r="N277" s="45"/>
      <c r="O277" s="38"/>
    </row>
    <row r="278" spans="3:15" ht="17" x14ac:dyDescent="0.4">
      <c r="C278" s="28"/>
      <c r="D278" s="22"/>
      <c r="K278" s="26"/>
      <c r="L278" s="37"/>
      <c r="M278" s="38"/>
      <c r="N278" s="45"/>
      <c r="O278" s="38"/>
    </row>
    <row r="279" spans="3:15" ht="17" x14ac:dyDescent="0.4">
      <c r="C279" s="28"/>
      <c r="D279" s="22"/>
      <c r="K279" s="26"/>
      <c r="L279" s="37"/>
      <c r="M279" s="38"/>
      <c r="N279" s="45"/>
      <c r="O279" s="38"/>
    </row>
    <row r="280" spans="3:15" ht="17" x14ac:dyDescent="0.4">
      <c r="C280" s="28"/>
      <c r="D280" s="22"/>
      <c r="K280" s="26"/>
      <c r="L280" s="37"/>
      <c r="M280" s="38"/>
      <c r="N280" s="45"/>
      <c r="O280" s="38"/>
    </row>
    <row r="281" spans="3:15" ht="17" x14ac:dyDescent="0.4">
      <c r="C281" s="28"/>
      <c r="D281" s="22"/>
      <c r="K281" s="26"/>
      <c r="L281" s="37"/>
      <c r="M281" s="38"/>
      <c r="N281" s="45"/>
      <c r="O281" s="38"/>
    </row>
    <row r="282" spans="3:15" ht="17" x14ac:dyDescent="0.4">
      <c r="C282" s="28"/>
      <c r="D282" s="22"/>
      <c r="K282" s="26"/>
      <c r="L282" s="37"/>
      <c r="M282" s="38"/>
      <c r="N282" s="45"/>
      <c r="O282" s="38"/>
    </row>
    <row r="283" spans="3:15" ht="17" x14ac:dyDescent="0.4">
      <c r="C283" s="28"/>
      <c r="D283" s="22"/>
      <c r="K283" s="26"/>
      <c r="L283" s="37"/>
      <c r="M283" s="38"/>
      <c r="N283" s="45"/>
      <c r="O283" s="38"/>
    </row>
    <row r="284" spans="3:15" ht="17" x14ac:dyDescent="0.4">
      <c r="C284" s="28"/>
      <c r="D284" s="22"/>
      <c r="K284" s="26"/>
      <c r="L284" s="37"/>
      <c r="M284" s="38"/>
      <c r="N284" s="45"/>
      <c r="O284" s="38"/>
    </row>
    <row r="285" spans="3:15" ht="17" x14ac:dyDescent="0.4">
      <c r="C285" s="28"/>
      <c r="D285" s="22"/>
      <c r="K285" s="26"/>
      <c r="L285" s="37"/>
      <c r="M285" s="38"/>
      <c r="N285" s="45"/>
      <c r="O285" s="38"/>
    </row>
    <row r="286" spans="3:15" ht="17" x14ac:dyDescent="0.4">
      <c r="C286" s="28"/>
      <c r="D286" s="22"/>
      <c r="K286" s="26"/>
      <c r="L286" s="37"/>
      <c r="M286" s="38"/>
      <c r="N286" s="45"/>
      <c r="O286" s="38"/>
    </row>
    <row r="287" spans="3:15" ht="17" x14ac:dyDescent="0.4">
      <c r="C287" s="28"/>
      <c r="D287" s="22"/>
      <c r="K287" s="26"/>
      <c r="L287" s="37"/>
      <c r="M287" s="38"/>
      <c r="N287" s="45"/>
      <c r="O287" s="38"/>
    </row>
    <row r="288" spans="3:15" ht="17" x14ac:dyDescent="0.4">
      <c r="C288" s="28"/>
      <c r="D288" s="22"/>
      <c r="K288" s="26"/>
      <c r="L288" s="37"/>
      <c r="M288" s="38"/>
      <c r="N288" s="45"/>
      <c r="O288" s="38"/>
    </row>
    <row r="289" spans="3:15" ht="17" x14ac:dyDescent="0.4">
      <c r="C289" s="28"/>
      <c r="D289" s="22"/>
      <c r="K289" s="26"/>
      <c r="L289" s="37"/>
      <c r="M289" s="38"/>
      <c r="N289" s="45"/>
      <c r="O289" s="38"/>
    </row>
    <row r="290" spans="3:15" ht="17" x14ac:dyDescent="0.4">
      <c r="C290" s="28"/>
      <c r="D290" s="22"/>
      <c r="K290" s="26"/>
      <c r="L290" s="37"/>
      <c r="M290" s="38"/>
      <c r="N290" s="45"/>
      <c r="O290" s="38"/>
    </row>
    <row r="291" spans="3:15" ht="17" x14ac:dyDescent="0.4">
      <c r="C291" s="28"/>
      <c r="D291" s="22"/>
      <c r="K291" s="26"/>
      <c r="L291" s="37"/>
      <c r="M291" s="38"/>
      <c r="N291" s="45"/>
      <c r="O291" s="38"/>
    </row>
    <row r="292" spans="3:15" ht="17" x14ac:dyDescent="0.4">
      <c r="C292" s="28"/>
      <c r="D292" s="22"/>
      <c r="K292" s="26"/>
      <c r="L292" s="37"/>
      <c r="M292" s="38"/>
      <c r="N292" s="45"/>
      <c r="O292" s="38"/>
    </row>
    <row r="293" spans="3:15" ht="17" x14ac:dyDescent="0.4">
      <c r="C293" s="28"/>
      <c r="D293" s="22"/>
      <c r="K293" s="26"/>
      <c r="L293" s="37"/>
      <c r="M293" s="38"/>
      <c r="N293" s="45"/>
      <c r="O293" s="38"/>
    </row>
    <row r="294" spans="3:15" ht="17" x14ac:dyDescent="0.4">
      <c r="C294" s="28"/>
      <c r="D294" s="22"/>
      <c r="K294" s="26"/>
      <c r="L294" s="37"/>
      <c r="M294" s="38"/>
      <c r="N294" s="45"/>
      <c r="O294" s="38"/>
    </row>
    <row r="295" spans="3:15" ht="17" x14ac:dyDescent="0.4">
      <c r="C295" s="28"/>
      <c r="D295" s="22"/>
      <c r="K295" s="26"/>
      <c r="L295" s="37"/>
      <c r="M295" s="38"/>
      <c r="N295" s="45"/>
      <c r="O295" s="38"/>
    </row>
    <row r="296" spans="3:15" ht="17" x14ac:dyDescent="0.4">
      <c r="C296" s="28"/>
      <c r="D296" s="22"/>
      <c r="K296" s="26"/>
      <c r="L296" s="37"/>
      <c r="M296" s="38"/>
      <c r="N296" s="45"/>
      <c r="O296" s="38"/>
    </row>
    <row r="297" spans="3:15" ht="17" x14ac:dyDescent="0.4">
      <c r="C297" s="28"/>
      <c r="D297" s="22"/>
      <c r="K297" s="26"/>
      <c r="L297" s="37"/>
      <c r="M297" s="38"/>
      <c r="N297" s="45"/>
      <c r="O297" s="38"/>
    </row>
    <row r="298" spans="3:15" ht="17" x14ac:dyDescent="0.4">
      <c r="C298" s="28"/>
      <c r="D298" s="22"/>
      <c r="K298" s="26"/>
      <c r="L298" s="37"/>
      <c r="M298" s="38"/>
      <c r="N298" s="45"/>
      <c r="O298" s="38"/>
    </row>
    <row r="299" spans="3:15" ht="17" x14ac:dyDescent="0.4">
      <c r="C299" s="28"/>
      <c r="D299" s="22"/>
      <c r="K299" s="26"/>
      <c r="L299" s="37"/>
      <c r="M299" s="38"/>
      <c r="N299" s="45"/>
      <c r="O299" s="38"/>
    </row>
    <row r="300" spans="3:15" ht="17" x14ac:dyDescent="0.4">
      <c r="C300" s="28"/>
      <c r="D300" s="22"/>
      <c r="K300" s="26"/>
      <c r="L300" s="37"/>
      <c r="M300" s="38"/>
      <c r="N300" s="45"/>
      <c r="O300" s="38"/>
    </row>
    <row r="301" spans="3:15" ht="17" x14ac:dyDescent="0.4">
      <c r="C301" s="28"/>
      <c r="D301" s="22"/>
      <c r="K301" s="26"/>
      <c r="L301" s="37"/>
      <c r="M301" s="38"/>
      <c r="N301" s="45"/>
      <c r="O301" s="38"/>
    </row>
    <row r="302" spans="3:15" ht="17" x14ac:dyDescent="0.4">
      <c r="C302" s="28"/>
      <c r="D302" s="22"/>
      <c r="K302" s="26"/>
      <c r="L302" s="37"/>
      <c r="M302" s="38"/>
      <c r="N302" s="45"/>
      <c r="O302" s="38"/>
    </row>
    <row r="303" spans="3:15" ht="17" x14ac:dyDescent="0.4">
      <c r="C303" s="28"/>
      <c r="D303" s="22"/>
      <c r="K303" s="26"/>
      <c r="L303" s="37"/>
      <c r="M303" s="38"/>
      <c r="N303" s="45"/>
      <c r="O303" s="38"/>
    </row>
    <row r="304" spans="3:15" ht="17" x14ac:dyDescent="0.4">
      <c r="C304" s="28"/>
      <c r="D304" s="22"/>
      <c r="K304" s="26"/>
      <c r="L304" s="37"/>
      <c r="M304" s="38"/>
      <c r="N304" s="45"/>
      <c r="O304" s="38"/>
    </row>
    <row r="305" spans="3:15" ht="17" x14ac:dyDescent="0.4">
      <c r="C305" s="28"/>
      <c r="D305" s="22"/>
      <c r="K305" s="26"/>
      <c r="L305" s="37"/>
      <c r="M305" s="38"/>
      <c r="N305" s="45"/>
      <c r="O305" s="38"/>
    </row>
    <row r="306" spans="3:15" ht="17" x14ac:dyDescent="0.4">
      <c r="C306" s="28"/>
      <c r="D306" s="22"/>
      <c r="K306" s="26"/>
      <c r="L306" s="37"/>
      <c r="M306" s="38"/>
      <c r="N306" s="45"/>
      <c r="O306" s="38"/>
    </row>
    <row r="307" spans="3:15" ht="17" x14ac:dyDescent="0.4">
      <c r="C307" s="28"/>
      <c r="D307" s="22"/>
      <c r="K307" s="26"/>
      <c r="L307" s="37"/>
      <c r="M307" s="38"/>
      <c r="N307" s="45"/>
      <c r="O307" s="38"/>
    </row>
    <row r="308" spans="3:15" ht="17" x14ac:dyDescent="0.4">
      <c r="C308" s="28"/>
      <c r="D308" s="22"/>
      <c r="K308" s="26"/>
      <c r="L308" s="37"/>
      <c r="M308" s="38"/>
      <c r="N308" s="45"/>
      <c r="O308" s="38"/>
    </row>
    <row r="309" spans="3:15" ht="17" x14ac:dyDescent="0.4">
      <c r="C309" s="28"/>
      <c r="D309" s="22"/>
      <c r="K309" s="26"/>
      <c r="L309" s="37"/>
      <c r="M309" s="38"/>
      <c r="N309" s="45"/>
      <c r="O309" s="38"/>
    </row>
    <row r="310" spans="3:15" ht="17" x14ac:dyDescent="0.4">
      <c r="C310" s="28"/>
      <c r="D310" s="22"/>
      <c r="K310" s="26"/>
      <c r="L310" s="37"/>
      <c r="M310" s="38"/>
      <c r="N310" s="45"/>
      <c r="O310" s="38"/>
    </row>
    <row r="311" spans="3:15" ht="17" x14ac:dyDescent="0.4">
      <c r="C311" s="28"/>
      <c r="D311" s="22"/>
      <c r="K311" s="26"/>
      <c r="L311" s="37"/>
      <c r="M311" s="38"/>
      <c r="N311" s="45"/>
      <c r="O311" s="38"/>
    </row>
    <row r="312" spans="3:15" ht="17" x14ac:dyDescent="0.4">
      <c r="C312" s="28"/>
      <c r="D312" s="22"/>
      <c r="K312" s="26"/>
      <c r="L312" s="37"/>
      <c r="M312" s="38"/>
      <c r="N312" s="45"/>
      <c r="O312" s="38"/>
    </row>
    <row r="313" spans="3:15" ht="17" x14ac:dyDescent="0.4">
      <c r="C313" s="28"/>
      <c r="D313" s="22"/>
      <c r="K313" s="26"/>
      <c r="L313" s="37"/>
      <c r="M313" s="38"/>
      <c r="N313" s="45"/>
      <c r="O313" s="38"/>
    </row>
    <row r="314" spans="3:15" ht="17" x14ac:dyDescent="0.4">
      <c r="C314" s="28"/>
      <c r="D314" s="22"/>
      <c r="K314" s="26"/>
      <c r="L314" s="37"/>
      <c r="M314" s="38"/>
      <c r="N314" s="45"/>
      <c r="O314" s="38"/>
    </row>
    <row r="315" spans="3:15" ht="17" x14ac:dyDescent="0.4">
      <c r="C315" s="28"/>
      <c r="D315" s="22"/>
      <c r="K315" s="26"/>
      <c r="L315" s="37"/>
      <c r="M315" s="38"/>
      <c r="N315" s="45"/>
      <c r="O315" s="38"/>
    </row>
    <row r="316" spans="3:15" ht="17" x14ac:dyDescent="0.4">
      <c r="C316" s="28"/>
      <c r="D316" s="22"/>
      <c r="K316" s="26"/>
      <c r="L316" s="37"/>
      <c r="M316" s="38"/>
      <c r="N316" s="45"/>
      <c r="O316" s="38"/>
    </row>
    <row r="317" spans="3:15" ht="17" x14ac:dyDescent="0.4">
      <c r="C317" s="28"/>
      <c r="D317" s="22"/>
      <c r="K317" s="26"/>
      <c r="L317" s="37"/>
      <c r="M317" s="38"/>
      <c r="N317" s="45"/>
      <c r="O317" s="38"/>
    </row>
    <row r="318" spans="3:15" ht="17" x14ac:dyDescent="0.4">
      <c r="C318" s="28"/>
      <c r="D318" s="22"/>
      <c r="K318" s="26"/>
      <c r="L318" s="37"/>
      <c r="M318" s="38"/>
      <c r="N318" s="45"/>
      <c r="O318" s="38"/>
    </row>
    <row r="319" spans="3:15" ht="17" x14ac:dyDescent="0.4">
      <c r="C319" s="28"/>
      <c r="D319" s="22"/>
      <c r="K319" s="26"/>
      <c r="L319" s="37"/>
      <c r="M319" s="38"/>
      <c r="N319" s="45"/>
      <c r="O319" s="38"/>
    </row>
    <row r="320" spans="3:15" ht="17" x14ac:dyDescent="0.4">
      <c r="C320" s="28"/>
      <c r="D320" s="22"/>
      <c r="K320" s="26"/>
      <c r="L320" s="37"/>
      <c r="M320" s="38"/>
      <c r="N320" s="45"/>
      <c r="O320" s="38"/>
    </row>
    <row r="321" spans="3:15" ht="17" x14ac:dyDescent="0.4">
      <c r="C321" s="28"/>
      <c r="D321" s="22"/>
      <c r="K321" s="26"/>
      <c r="L321" s="37"/>
      <c r="M321" s="38"/>
      <c r="N321" s="45"/>
      <c r="O321" s="38"/>
    </row>
    <row r="322" spans="3:15" ht="17" x14ac:dyDescent="0.4">
      <c r="C322" s="28"/>
      <c r="D322" s="22"/>
      <c r="K322" s="26"/>
      <c r="L322" s="37"/>
      <c r="M322" s="38"/>
      <c r="N322" s="45"/>
      <c r="O322" s="38"/>
    </row>
    <row r="323" spans="3:15" ht="17" x14ac:dyDescent="0.4">
      <c r="C323" s="28"/>
      <c r="D323" s="22"/>
      <c r="K323" s="26"/>
      <c r="L323" s="37"/>
      <c r="M323" s="38"/>
      <c r="N323" s="45"/>
      <c r="O323" s="38"/>
    </row>
    <row r="324" spans="3:15" ht="17" x14ac:dyDescent="0.4">
      <c r="C324" s="28"/>
      <c r="D324" s="22"/>
      <c r="K324" s="26"/>
      <c r="L324" s="37"/>
      <c r="M324" s="38"/>
      <c r="N324" s="45"/>
      <c r="O324" s="38"/>
    </row>
    <row r="325" spans="3:15" ht="17" x14ac:dyDescent="0.4">
      <c r="C325" s="28"/>
      <c r="D325" s="22"/>
      <c r="K325" s="26"/>
      <c r="L325" s="37"/>
      <c r="M325" s="38"/>
      <c r="N325" s="45"/>
      <c r="O325" s="38"/>
    </row>
    <row r="326" spans="3:15" ht="17" x14ac:dyDescent="0.4">
      <c r="C326" s="28"/>
      <c r="D326" s="22"/>
      <c r="K326" s="26"/>
      <c r="L326" s="37"/>
      <c r="M326" s="38"/>
      <c r="N326" s="45"/>
      <c r="O326" s="38"/>
    </row>
    <row r="327" spans="3:15" ht="17" x14ac:dyDescent="0.4">
      <c r="C327" s="28"/>
      <c r="D327" s="22"/>
      <c r="K327" s="26"/>
      <c r="L327" s="37"/>
      <c r="M327" s="38"/>
      <c r="N327" s="45"/>
      <c r="O327" s="38"/>
    </row>
    <row r="328" spans="3:15" ht="17" x14ac:dyDescent="0.4">
      <c r="C328" s="28"/>
      <c r="D328" s="22"/>
      <c r="K328" s="26"/>
      <c r="L328" s="37"/>
      <c r="M328" s="38"/>
      <c r="N328" s="45"/>
      <c r="O328" s="38"/>
    </row>
    <row r="329" spans="3:15" ht="17" x14ac:dyDescent="0.4">
      <c r="C329" s="28"/>
      <c r="D329" s="22"/>
      <c r="K329" s="26"/>
      <c r="L329" s="37"/>
      <c r="M329" s="38"/>
      <c r="N329" s="45"/>
      <c r="O329" s="38"/>
    </row>
    <row r="330" spans="3:15" ht="17" x14ac:dyDescent="0.4">
      <c r="C330" s="28"/>
      <c r="D330" s="22"/>
      <c r="K330" s="26"/>
      <c r="L330" s="37"/>
      <c r="M330" s="38"/>
      <c r="N330" s="45"/>
      <c r="O330" s="38"/>
    </row>
    <row r="331" spans="3:15" ht="17" x14ac:dyDescent="0.4">
      <c r="C331" s="28"/>
      <c r="D331" s="22"/>
      <c r="K331" s="26"/>
      <c r="L331" s="37"/>
      <c r="M331" s="38"/>
      <c r="N331" s="45"/>
      <c r="O331" s="38"/>
    </row>
    <row r="332" spans="3:15" ht="17" x14ac:dyDescent="0.4">
      <c r="C332" s="28"/>
      <c r="D332" s="22"/>
      <c r="K332" s="26"/>
      <c r="L332" s="37"/>
      <c r="M332" s="38"/>
      <c r="N332" s="45"/>
      <c r="O332" s="38"/>
    </row>
    <row r="333" spans="3:15" ht="17" x14ac:dyDescent="0.4">
      <c r="C333" s="28"/>
      <c r="D333" s="22"/>
      <c r="K333" s="26"/>
      <c r="L333" s="37"/>
      <c r="M333" s="38"/>
      <c r="N333" s="45"/>
      <c r="O333" s="38"/>
    </row>
    <row r="334" spans="3:15" ht="17" x14ac:dyDescent="0.4">
      <c r="C334" s="28"/>
      <c r="D334" s="22"/>
      <c r="K334" s="26"/>
      <c r="L334" s="37"/>
      <c r="M334" s="38"/>
      <c r="N334" s="45"/>
      <c r="O334" s="38"/>
    </row>
    <row r="335" spans="3:15" ht="17" x14ac:dyDescent="0.4">
      <c r="C335" s="28"/>
      <c r="D335" s="22"/>
      <c r="K335" s="26"/>
      <c r="L335" s="37"/>
      <c r="M335" s="38"/>
      <c r="N335" s="45"/>
      <c r="O335" s="38"/>
    </row>
    <row r="336" spans="3:15" ht="17" x14ac:dyDescent="0.4">
      <c r="C336" s="28"/>
      <c r="D336" s="22"/>
      <c r="K336" s="26"/>
      <c r="L336" s="37"/>
      <c r="M336" s="38"/>
      <c r="N336" s="45"/>
      <c r="O336" s="38"/>
    </row>
    <row r="337" spans="3:15" ht="17" x14ac:dyDescent="0.4">
      <c r="C337" s="28"/>
      <c r="D337" s="22"/>
      <c r="K337" s="26"/>
      <c r="L337" s="37"/>
      <c r="M337" s="38"/>
      <c r="N337" s="45"/>
      <c r="O337" s="38"/>
    </row>
    <row r="338" spans="3:15" ht="17" x14ac:dyDescent="0.4">
      <c r="C338" s="28"/>
      <c r="D338" s="22"/>
      <c r="K338" s="26"/>
      <c r="L338" s="37"/>
      <c r="M338" s="38"/>
      <c r="N338" s="45"/>
      <c r="O338" s="38"/>
    </row>
    <row r="339" spans="3:15" ht="17" x14ac:dyDescent="0.4">
      <c r="C339" s="28"/>
      <c r="D339" s="22"/>
      <c r="K339" s="26"/>
      <c r="L339" s="37"/>
      <c r="M339" s="38"/>
      <c r="N339" s="45"/>
      <c r="O339" s="38"/>
    </row>
    <row r="340" spans="3:15" ht="17" x14ac:dyDescent="0.4">
      <c r="C340" s="28"/>
      <c r="D340" s="22"/>
      <c r="K340" s="26"/>
      <c r="L340" s="37"/>
      <c r="M340" s="38"/>
      <c r="N340" s="45"/>
      <c r="O340" s="38"/>
    </row>
    <row r="341" spans="3:15" ht="17" x14ac:dyDescent="0.4">
      <c r="C341" s="28"/>
      <c r="D341" s="22"/>
      <c r="K341" s="26"/>
      <c r="L341" s="37"/>
      <c r="M341" s="38"/>
      <c r="N341" s="45"/>
      <c r="O341" s="38"/>
    </row>
    <row r="342" spans="3:15" ht="17" x14ac:dyDescent="0.4">
      <c r="C342" s="28"/>
      <c r="D342" s="22"/>
      <c r="K342" s="26"/>
      <c r="L342" s="37"/>
      <c r="M342" s="38"/>
      <c r="N342" s="45"/>
      <c r="O342" s="38"/>
    </row>
    <row r="343" spans="3:15" ht="17" x14ac:dyDescent="0.4">
      <c r="C343" s="28"/>
      <c r="D343" s="22"/>
      <c r="K343" s="26"/>
      <c r="L343" s="37"/>
      <c r="M343" s="38"/>
      <c r="N343" s="45"/>
      <c r="O343" s="38"/>
    </row>
    <row r="344" spans="3:15" ht="17" x14ac:dyDescent="0.4">
      <c r="C344" s="28"/>
      <c r="D344" s="22"/>
      <c r="K344" s="26"/>
      <c r="L344" s="37"/>
      <c r="M344" s="38"/>
      <c r="N344" s="45"/>
      <c r="O344" s="38"/>
    </row>
    <row r="345" spans="3:15" ht="17" x14ac:dyDescent="0.4">
      <c r="C345" s="28"/>
      <c r="D345" s="22"/>
      <c r="K345" s="26"/>
      <c r="L345" s="37"/>
      <c r="M345" s="38"/>
      <c r="N345" s="45"/>
      <c r="O345" s="38"/>
    </row>
    <row r="346" spans="3:15" ht="17" x14ac:dyDescent="0.4">
      <c r="C346" s="28"/>
      <c r="D346" s="22"/>
      <c r="K346" s="26"/>
      <c r="L346" s="37"/>
      <c r="M346" s="38"/>
      <c r="N346" s="45"/>
      <c r="O346" s="38"/>
    </row>
    <row r="347" spans="3:15" ht="17" x14ac:dyDescent="0.4">
      <c r="C347" s="28"/>
      <c r="D347" s="22"/>
      <c r="K347" s="26"/>
      <c r="L347" s="37"/>
      <c r="M347" s="38"/>
      <c r="N347" s="45"/>
      <c r="O347" s="38"/>
    </row>
    <row r="348" spans="3:15" ht="17" x14ac:dyDescent="0.4">
      <c r="C348" s="28"/>
      <c r="D348" s="22"/>
      <c r="K348" s="26"/>
      <c r="L348" s="37"/>
      <c r="M348" s="38"/>
      <c r="N348" s="45"/>
      <c r="O348" s="38"/>
    </row>
    <row r="349" spans="3:15" ht="17" x14ac:dyDescent="0.4">
      <c r="C349" s="28"/>
      <c r="D349" s="22"/>
      <c r="K349" s="26"/>
      <c r="L349" s="37"/>
      <c r="M349" s="38"/>
      <c r="N349" s="45"/>
      <c r="O349" s="38"/>
    </row>
    <row r="350" spans="3:15" ht="17" x14ac:dyDescent="0.4">
      <c r="C350" s="28"/>
      <c r="D350" s="22"/>
      <c r="K350" s="26"/>
      <c r="L350" s="37"/>
      <c r="M350" s="38"/>
      <c r="N350" s="45"/>
      <c r="O350" s="38"/>
    </row>
    <row r="351" spans="3:15" ht="17" x14ac:dyDescent="0.4">
      <c r="C351" s="28"/>
      <c r="D351" s="22"/>
      <c r="K351" s="26"/>
      <c r="L351" s="37"/>
      <c r="M351" s="38"/>
      <c r="N351" s="45"/>
      <c r="O351" s="38"/>
    </row>
    <row r="352" spans="3:15" ht="17" x14ac:dyDescent="0.4">
      <c r="C352" s="28"/>
      <c r="D352" s="22"/>
      <c r="K352" s="26"/>
      <c r="L352" s="37"/>
      <c r="M352" s="38"/>
      <c r="N352" s="45"/>
      <c r="O352" s="38"/>
    </row>
    <row r="353" spans="3:15" ht="17" x14ac:dyDescent="0.4">
      <c r="C353" s="28"/>
      <c r="D353" s="22"/>
      <c r="K353" s="26"/>
      <c r="L353" s="37"/>
      <c r="M353" s="38"/>
      <c r="N353" s="45"/>
      <c r="O353" s="38"/>
    </row>
    <row r="354" spans="3:15" ht="17" x14ac:dyDescent="0.4">
      <c r="C354" s="28"/>
      <c r="D354" s="22"/>
      <c r="K354" s="26"/>
      <c r="L354" s="37"/>
      <c r="M354" s="38"/>
      <c r="N354" s="45"/>
      <c r="O354" s="38"/>
    </row>
    <row r="355" spans="3:15" ht="17" x14ac:dyDescent="0.4">
      <c r="C355" s="28"/>
      <c r="D355" s="22"/>
      <c r="K355" s="26"/>
      <c r="L355" s="37"/>
      <c r="M355" s="38"/>
      <c r="N355" s="45"/>
      <c r="O355" s="38"/>
    </row>
    <row r="356" spans="3:15" ht="17" x14ac:dyDescent="0.4">
      <c r="C356" s="28"/>
      <c r="D356" s="22"/>
      <c r="K356" s="26"/>
      <c r="L356" s="37"/>
      <c r="M356" s="38"/>
      <c r="N356" s="45"/>
      <c r="O356" s="38"/>
    </row>
    <row r="357" spans="3:15" ht="17" x14ac:dyDescent="0.4">
      <c r="C357" s="28"/>
      <c r="D357" s="22"/>
      <c r="K357" s="26"/>
      <c r="L357" s="37"/>
      <c r="M357" s="38"/>
      <c r="N357" s="45"/>
      <c r="O357" s="38"/>
    </row>
    <row r="358" spans="3:15" ht="17" x14ac:dyDescent="0.4">
      <c r="C358" s="28"/>
      <c r="D358" s="22"/>
      <c r="K358" s="26"/>
      <c r="L358" s="37"/>
      <c r="M358" s="38"/>
      <c r="N358" s="45"/>
      <c r="O358" s="38"/>
    </row>
    <row r="359" spans="3:15" ht="17" x14ac:dyDescent="0.4">
      <c r="C359" s="28"/>
      <c r="D359" s="22"/>
      <c r="K359" s="26"/>
      <c r="L359" s="37"/>
      <c r="M359" s="38"/>
      <c r="N359" s="45"/>
      <c r="O359" s="38"/>
    </row>
    <row r="360" spans="3:15" ht="17" x14ac:dyDescent="0.4">
      <c r="C360" s="28"/>
      <c r="D360" s="22"/>
      <c r="K360" s="26"/>
      <c r="L360" s="37"/>
      <c r="M360" s="38"/>
      <c r="N360" s="45"/>
      <c r="O360" s="38"/>
    </row>
    <row r="361" spans="3:15" ht="17" x14ac:dyDescent="0.4">
      <c r="C361" s="28"/>
      <c r="D361" s="22"/>
      <c r="K361" s="26"/>
      <c r="L361" s="37"/>
      <c r="M361" s="38"/>
      <c r="N361" s="45"/>
      <c r="O361" s="38"/>
    </row>
    <row r="362" spans="3:15" ht="17" x14ac:dyDescent="0.4">
      <c r="C362" s="28"/>
      <c r="D362" s="22"/>
      <c r="K362" s="26"/>
      <c r="L362" s="37"/>
      <c r="M362" s="38"/>
      <c r="N362" s="45"/>
      <c r="O362" s="38"/>
    </row>
    <row r="363" spans="3:15" ht="17" x14ac:dyDescent="0.4">
      <c r="C363" s="28"/>
      <c r="D363" s="22"/>
      <c r="K363" s="26"/>
      <c r="L363" s="37"/>
      <c r="M363" s="38"/>
      <c r="N363" s="45"/>
      <c r="O363" s="38"/>
    </row>
    <row r="364" spans="3:15" ht="17" x14ac:dyDescent="0.4">
      <c r="C364" s="28"/>
      <c r="D364" s="22"/>
      <c r="K364" s="26"/>
      <c r="L364" s="37"/>
      <c r="M364" s="38"/>
      <c r="N364" s="45"/>
      <c r="O364" s="38"/>
    </row>
    <row r="365" spans="3:15" ht="17" x14ac:dyDescent="0.4">
      <c r="C365" s="28"/>
      <c r="D365" s="22"/>
      <c r="K365" s="26"/>
      <c r="L365" s="37"/>
      <c r="M365" s="38"/>
      <c r="N365" s="45"/>
      <c r="O365" s="38"/>
    </row>
    <row r="366" spans="3:15" ht="17" x14ac:dyDescent="0.4">
      <c r="C366" s="28"/>
      <c r="D366" s="22"/>
      <c r="K366" s="26"/>
      <c r="L366" s="37"/>
      <c r="M366" s="38"/>
      <c r="N366" s="45"/>
      <c r="O366" s="38"/>
    </row>
    <row r="367" spans="3:15" ht="17" x14ac:dyDescent="0.4">
      <c r="C367" s="28"/>
      <c r="D367" s="22"/>
      <c r="K367" s="26"/>
      <c r="L367" s="37"/>
      <c r="M367" s="38"/>
      <c r="N367" s="45"/>
      <c r="O367" s="38"/>
    </row>
    <row r="368" spans="3:15" ht="17" x14ac:dyDescent="0.4">
      <c r="C368" s="28"/>
      <c r="D368" s="22"/>
      <c r="K368" s="26"/>
      <c r="L368" s="37"/>
      <c r="M368" s="38"/>
      <c r="N368" s="45"/>
      <c r="O368" s="38"/>
    </row>
    <row r="369" spans="3:15" ht="17" x14ac:dyDescent="0.4">
      <c r="C369" s="28"/>
      <c r="D369" s="22"/>
      <c r="K369" s="26"/>
      <c r="L369" s="37"/>
      <c r="M369" s="38"/>
      <c r="N369" s="45"/>
      <c r="O369" s="38"/>
    </row>
    <row r="370" spans="3:15" ht="17" x14ac:dyDescent="0.4">
      <c r="C370" s="28"/>
      <c r="D370" s="22"/>
      <c r="K370" s="26"/>
      <c r="L370" s="37"/>
      <c r="M370" s="38"/>
      <c r="N370" s="45"/>
      <c r="O370" s="38"/>
    </row>
    <row r="371" spans="3:15" ht="17" x14ac:dyDescent="0.4">
      <c r="C371" s="28"/>
      <c r="D371" s="22"/>
      <c r="K371" s="26"/>
      <c r="L371" s="37"/>
      <c r="M371" s="38"/>
      <c r="N371" s="45"/>
      <c r="O371" s="38"/>
    </row>
    <row r="372" spans="3:15" ht="17" x14ac:dyDescent="0.4">
      <c r="C372" s="28"/>
      <c r="D372" s="22"/>
      <c r="K372" s="26"/>
      <c r="L372" s="37"/>
      <c r="M372" s="38"/>
      <c r="N372" s="45"/>
      <c r="O372" s="38"/>
    </row>
    <row r="373" spans="3:15" ht="17" x14ac:dyDescent="0.4">
      <c r="C373" s="28"/>
      <c r="D373" s="22"/>
      <c r="K373" s="26"/>
      <c r="L373" s="37"/>
      <c r="M373" s="38"/>
      <c r="N373" s="45"/>
      <c r="O373" s="38"/>
    </row>
    <row r="374" spans="3:15" ht="17" x14ac:dyDescent="0.4">
      <c r="C374" s="28"/>
      <c r="D374" s="22"/>
      <c r="K374" s="26"/>
      <c r="L374" s="37"/>
      <c r="M374" s="38"/>
      <c r="N374" s="45"/>
      <c r="O374" s="38"/>
    </row>
    <row r="375" spans="3:15" ht="17" x14ac:dyDescent="0.4">
      <c r="C375" s="28"/>
      <c r="D375" s="22"/>
      <c r="K375" s="26"/>
      <c r="L375" s="37"/>
      <c r="M375" s="38"/>
      <c r="N375" s="45"/>
      <c r="O375" s="38"/>
    </row>
    <row r="376" spans="3:15" ht="17" x14ac:dyDescent="0.4">
      <c r="C376" s="28"/>
      <c r="D376" s="22"/>
      <c r="K376" s="26"/>
      <c r="L376" s="37"/>
      <c r="M376" s="38"/>
      <c r="N376" s="45"/>
      <c r="O376" s="38"/>
    </row>
    <row r="377" spans="3:15" ht="17" x14ac:dyDescent="0.4">
      <c r="C377" s="28"/>
      <c r="D377" s="22"/>
      <c r="K377" s="26"/>
      <c r="L377" s="37"/>
      <c r="M377" s="38"/>
      <c r="N377" s="45"/>
      <c r="O377" s="38"/>
    </row>
    <row r="378" spans="3:15" ht="17" x14ac:dyDescent="0.4">
      <c r="C378" s="28"/>
      <c r="D378" s="22"/>
      <c r="K378" s="26"/>
      <c r="L378" s="37"/>
      <c r="M378" s="38"/>
      <c r="N378" s="45"/>
      <c r="O378" s="38"/>
    </row>
    <row r="379" spans="3:15" ht="17" x14ac:dyDescent="0.4">
      <c r="C379" s="28"/>
      <c r="D379" s="22"/>
      <c r="K379" s="26"/>
      <c r="L379" s="37"/>
      <c r="M379" s="38"/>
      <c r="N379" s="45"/>
      <c r="O379" s="38"/>
    </row>
    <row r="380" spans="3:15" ht="17" x14ac:dyDescent="0.4">
      <c r="C380" s="28"/>
      <c r="D380" s="22"/>
      <c r="K380" s="26"/>
      <c r="L380" s="37"/>
      <c r="M380" s="38"/>
      <c r="N380" s="45"/>
      <c r="O380" s="38"/>
    </row>
    <row r="381" spans="3:15" ht="17" x14ac:dyDescent="0.4">
      <c r="C381" s="28"/>
      <c r="D381" s="22"/>
      <c r="K381" s="26"/>
      <c r="L381" s="37"/>
      <c r="M381" s="38"/>
      <c r="N381" s="45"/>
      <c r="O381" s="38"/>
    </row>
    <row r="382" spans="3:15" ht="17" x14ac:dyDescent="0.4">
      <c r="C382" s="28"/>
      <c r="D382" s="22"/>
      <c r="K382" s="26"/>
      <c r="L382" s="37"/>
      <c r="M382" s="38"/>
      <c r="N382" s="45"/>
      <c r="O382" s="38"/>
    </row>
    <row r="383" spans="3:15" ht="17" x14ac:dyDescent="0.4">
      <c r="C383" s="28"/>
      <c r="D383" s="22"/>
      <c r="K383" s="26"/>
      <c r="L383" s="37"/>
      <c r="M383" s="38"/>
      <c r="N383" s="45"/>
      <c r="O383" s="38"/>
    </row>
    <row r="384" spans="3:15" ht="17" x14ac:dyDescent="0.4">
      <c r="C384" s="28"/>
      <c r="D384" s="22"/>
      <c r="K384" s="26"/>
      <c r="L384" s="37"/>
      <c r="M384" s="38"/>
      <c r="N384" s="45"/>
      <c r="O384" s="38"/>
    </row>
    <row r="385" spans="3:15" ht="17" x14ac:dyDescent="0.4">
      <c r="C385" s="28"/>
      <c r="D385" s="22"/>
      <c r="K385" s="26"/>
      <c r="L385" s="37"/>
      <c r="M385" s="38"/>
      <c r="N385" s="45"/>
      <c r="O385" s="38"/>
    </row>
    <row r="386" spans="3:15" ht="17" x14ac:dyDescent="0.4">
      <c r="C386" s="28"/>
      <c r="D386" s="22"/>
      <c r="K386" s="26"/>
      <c r="L386" s="37"/>
      <c r="M386" s="38"/>
      <c r="N386" s="45"/>
      <c r="O386" s="38"/>
    </row>
    <row r="387" spans="3:15" ht="17" x14ac:dyDescent="0.4">
      <c r="C387" s="28"/>
      <c r="D387" s="22"/>
      <c r="K387" s="26"/>
      <c r="L387" s="37"/>
      <c r="M387" s="38"/>
      <c r="N387" s="45"/>
      <c r="O387" s="38"/>
    </row>
    <row r="388" spans="3:15" ht="17" x14ac:dyDescent="0.4">
      <c r="C388" s="28"/>
      <c r="D388" s="22"/>
      <c r="K388" s="26"/>
      <c r="L388" s="37"/>
      <c r="M388" s="38"/>
      <c r="N388" s="45"/>
      <c r="O388" s="38"/>
    </row>
    <row r="389" spans="3:15" ht="17" x14ac:dyDescent="0.4">
      <c r="C389" s="28"/>
      <c r="D389" s="22"/>
      <c r="K389" s="26"/>
      <c r="L389" s="37"/>
      <c r="M389" s="38"/>
      <c r="N389" s="45"/>
      <c r="O389" s="38"/>
    </row>
    <row r="390" spans="3:15" ht="17" x14ac:dyDescent="0.4">
      <c r="C390" s="28"/>
      <c r="D390" s="22"/>
      <c r="K390" s="26"/>
      <c r="L390" s="37"/>
      <c r="M390" s="38"/>
      <c r="N390" s="45"/>
      <c r="O390" s="38"/>
    </row>
    <row r="391" spans="3:15" ht="17" x14ac:dyDescent="0.4">
      <c r="C391" s="28"/>
      <c r="D391" s="22"/>
      <c r="K391" s="26"/>
      <c r="L391" s="37"/>
      <c r="M391" s="38"/>
      <c r="N391" s="45"/>
      <c r="O391" s="38"/>
    </row>
    <row r="392" spans="3:15" ht="17" x14ac:dyDescent="0.4">
      <c r="C392" s="28"/>
      <c r="D392" s="22"/>
      <c r="K392" s="26"/>
      <c r="L392" s="37"/>
      <c r="M392" s="38"/>
      <c r="N392" s="45"/>
      <c r="O392" s="38"/>
    </row>
    <row r="393" spans="3:15" ht="17" x14ac:dyDescent="0.4">
      <c r="C393" s="28"/>
      <c r="D393" s="22"/>
      <c r="K393" s="26"/>
      <c r="L393" s="37"/>
      <c r="M393" s="38"/>
      <c r="N393" s="45"/>
      <c r="O393" s="38"/>
    </row>
    <row r="394" spans="3:15" ht="17" x14ac:dyDescent="0.4">
      <c r="C394" s="28"/>
      <c r="D394" s="22"/>
      <c r="K394" s="26"/>
      <c r="L394" s="37"/>
      <c r="M394" s="38"/>
      <c r="N394" s="45"/>
      <c r="O394" s="38"/>
    </row>
    <row r="395" spans="3:15" ht="17" x14ac:dyDescent="0.4">
      <c r="C395" s="28"/>
      <c r="D395" s="22"/>
      <c r="K395" s="26"/>
      <c r="L395" s="37"/>
      <c r="M395" s="38"/>
      <c r="N395" s="45"/>
      <c r="O395" s="38"/>
    </row>
    <row r="396" spans="3:15" ht="17" x14ac:dyDescent="0.4">
      <c r="C396" s="28"/>
      <c r="D396" s="22"/>
      <c r="K396" s="26"/>
      <c r="L396" s="37"/>
      <c r="M396" s="38"/>
      <c r="N396" s="45"/>
      <c r="O396" s="38"/>
    </row>
    <row r="397" spans="3:15" ht="17" x14ac:dyDescent="0.4">
      <c r="C397" s="28"/>
      <c r="D397" s="22"/>
      <c r="K397" s="26"/>
      <c r="L397" s="37"/>
      <c r="M397" s="38"/>
      <c r="N397" s="45"/>
      <c r="O397" s="38"/>
    </row>
    <row r="398" spans="3:15" ht="17" x14ac:dyDescent="0.4">
      <c r="C398" s="28"/>
      <c r="D398" s="22"/>
      <c r="K398" s="26"/>
      <c r="L398" s="37"/>
      <c r="M398" s="38"/>
      <c r="N398" s="45"/>
      <c r="O398" s="38"/>
    </row>
    <row r="399" spans="3:15" ht="17" x14ac:dyDescent="0.4">
      <c r="C399" s="28"/>
      <c r="D399" s="22"/>
      <c r="K399" s="26"/>
      <c r="L399" s="37"/>
      <c r="M399" s="38"/>
      <c r="N399" s="45"/>
      <c r="O399" s="38"/>
    </row>
    <row r="400" spans="3:15" ht="17" x14ac:dyDescent="0.4">
      <c r="C400" s="28"/>
      <c r="D400" s="22"/>
      <c r="K400" s="26"/>
      <c r="L400" s="37"/>
      <c r="M400" s="38"/>
      <c r="N400" s="45"/>
      <c r="O400" s="38"/>
    </row>
    <row r="401" spans="3:15" ht="17" x14ac:dyDescent="0.4">
      <c r="C401" s="28"/>
      <c r="D401" s="22"/>
      <c r="K401" s="26"/>
      <c r="L401" s="37"/>
      <c r="M401" s="38"/>
      <c r="N401" s="45"/>
      <c r="O401" s="38"/>
    </row>
    <row r="402" spans="3:15" ht="17" x14ac:dyDescent="0.4">
      <c r="C402" s="28"/>
      <c r="D402" s="22"/>
      <c r="K402" s="26"/>
      <c r="L402" s="37"/>
      <c r="M402" s="38"/>
      <c r="N402" s="45"/>
      <c r="O402" s="38"/>
    </row>
    <row r="403" spans="3:15" ht="17" x14ac:dyDescent="0.4">
      <c r="C403" s="28"/>
      <c r="D403" s="22"/>
      <c r="K403" s="26"/>
      <c r="L403" s="37"/>
      <c r="M403" s="38"/>
      <c r="N403" s="45"/>
      <c r="O403" s="38"/>
    </row>
    <row r="404" spans="3:15" ht="17" x14ac:dyDescent="0.4">
      <c r="C404" s="28"/>
      <c r="D404" s="22"/>
      <c r="K404" s="26"/>
      <c r="L404" s="37"/>
      <c r="M404" s="38"/>
      <c r="N404" s="45"/>
      <c r="O404" s="38"/>
    </row>
    <row r="405" spans="3:15" ht="17" x14ac:dyDescent="0.4">
      <c r="C405" s="28"/>
      <c r="D405" s="22"/>
      <c r="K405" s="26"/>
      <c r="L405" s="37"/>
      <c r="M405" s="38"/>
      <c r="N405" s="45"/>
      <c r="O405" s="38"/>
    </row>
    <row r="406" spans="3:15" ht="17" x14ac:dyDescent="0.4">
      <c r="C406" s="28"/>
      <c r="D406" s="22"/>
      <c r="K406" s="26"/>
      <c r="L406" s="37"/>
      <c r="M406" s="38"/>
      <c r="N406" s="45"/>
      <c r="O406" s="38"/>
    </row>
    <row r="407" spans="3:15" ht="17" x14ac:dyDescent="0.4">
      <c r="C407" s="28"/>
      <c r="D407" s="22"/>
      <c r="K407" s="26"/>
      <c r="L407" s="37"/>
      <c r="M407" s="38"/>
      <c r="N407" s="45"/>
      <c r="O407" s="38"/>
    </row>
    <row r="408" spans="3:15" ht="17" x14ac:dyDescent="0.4">
      <c r="C408" s="28"/>
      <c r="D408" s="22"/>
      <c r="K408" s="26"/>
      <c r="L408" s="37"/>
      <c r="M408" s="38"/>
      <c r="N408" s="45"/>
      <c r="O408" s="38"/>
    </row>
    <row r="409" spans="3:15" ht="17" x14ac:dyDescent="0.4">
      <c r="C409" s="28"/>
      <c r="D409" s="22"/>
      <c r="K409" s="26"/>
      <c r="L409" s="37"/>
      <c r="M409" s="38"/>
      <c r="N409" s="45"/>
      <c r="O409" s="38"/>
    </row>
    <row r="410" spans="3:15" ht="17" x14ac:dyDescent="0.4">
      <c r="C410" s="28"/>
      <c r="D410" s="22"/>
      <c r="K410" s="26"/>
      <c r="L410" s="37"/>
      <c r="M410" s="38"/>
      <c r="N410" s="45"/>
      <c r="O410" s="38"/>
    </row>
    <row r="411" spans="3:15" ht="17" x14ac:dyDescent="0.4">
      <c r="C411" s="28"/>
      <c r="D411" s="22"/>
      <c r="K411" s="26"/>
      <c r="L411" s="37"/>
      <c r="M411" s="38"/>
      <c r="N411" s="45"/>
      <c r="O411" s="38"/>
    </row>
    <row r="412" spans="3:15" ht="17" x14ac:dyDescent="0.4">
      <c r="C412" s="28"/>
      <c r="D412" s="22"/>
      <c r="K412" s="26"/>
      <c r="L412" s="37"/>
      <c r="M412" s="38"/>
      <c r="N412" s="45"/>
      <c r="O412" s="38"/>
    </row>
    <row r="413" spans="3:15" ht="17" x14ac:dyDescent="0.4">
      <c r="C413" s="28"/>
      <c r="D413" s="22"/>
      <c r="K413" s="26"/>
      <c r="L413" s="37"/>
      <c r="M413" s="38"/>
      <c r="N413" s="45"/>
      <c r="O413" s="38"/>
    </row>
    <row r="414" spans="3:15" ht="17" x14ac:dyDescent="0.4">
      <c r="C414" s="28"/>
      <c r="D414" s="22"/>
      <c r="K414" s="26"/>
      <c r="L414" s="37"/>
      <c r="M414" s="38"/>
      <c r="N414" s="45"/>
      <c r="O414" s="38"/>
    </row>
    <row r="415" spans="3:15" ht="17" x14ac:dyDescent="0.4">
      <c r="C415" s="28"/>
      <c r="D415" s="22"/>
      <c r="K415" s="26"/>
      <c r="L415" s="37"/>
      <c r="M415" s="38"/>
      <c r="N415" s="45"/>
      <c r="O415" s="38"/>
    </row>
    <row r="416" spans="3:15" ht="17" x14ac:dyDescent="0.4">
      <c r="C416" s="28"/>
      <c r="D416" s="22"/>
      <c r="K416" s="26"/>
      <c r="L416" s="37"/>
      <c r="M416" s="38"/>
      <c r="N416" s="45"/>
      <c r="O416" s="38"/>
    </row>
    <row r="417" spans="3:15" ht="17" x14ac:dyDescent="0.4">
      <c r="C417" s="28"/>
      <c r="D417" s="22"/>
      <c r="K417" s="26"/>
      <c r="L417" s="37"/>
      <c r="M417" s="38"/>
      <c r="N417" s="45"/>
      <c r="O417" s="38"/>
    </row>
    <row r="418" spans="3:15" ht="17" x14ac:dyDescent="0.4">
      <c r="C418" s="28"/>
      <c r="D418" s="22"/>
      <c r="K418" s="26"/>
      <c r="L418" s="37"/>
      <c r="M418" s="38"/>
      <c r="N418" s="45"/>
      <c r="O418" s="38"/>
    </row>
    <row r="419" spans="3:15" ht="17" x14ac:dyDescent="0.4">
      <c r="C419" s="28"/>
      <c r="D419" s="22"/>
      <c r="K419" s="26"/>
      <c r="L419" s="37"/>
      <c r="M419" s="38"/>
      <c r="N419" s="45"/>
      <c r="O419" s="38"/>
    </row>
    <row r="420" spans="3:15" ht="17" x14ac:dyDescent="0.4">
      <c r="C420" s="28"/>
      <c r="D420" s="22"/>
      <c r="K420" s="26"/>
      <c r="L420" s="37"/>
      <c r="M420" s="38"/>
      <c r="N420" s="45"/>
      <c r="O420" s="38"/>
    </row>
    <row r="421" spans="3:15" ht="17" x14ac:dyDescent="0.4">
      <c r="C421" s="28"/>
      <c r="D421" s="22"/>
      <c r="K421" s="26"/>
      <c r="L421" s="37"/>
      <c r="M421" s="38"/>
      <c r="N421" s="45"/>
      <c r="O421" s="38"/>
    </row>
    <row r="422" spans="3:15" ht="17" x14ac:dyDescent="0.4">
      <c r="C422" s="28"/>
      <c r="D422" s="22"/>
      <c r="K422" s="26"/>
      <c r="L422" s="37"/>
      <c r="M422" s="38"/>
      <c r="N422" s="45"/>
      <c r="O422" s="38"/>
    </row>
    <row r="423" spans="3:15" ht="17" x14ac:dyDescent="0.4">
      <c r="C423" s="28"/>
      <c r="D423" s="22"/>
      <c r="K423" s="26"/>
      <c r="L423" s="37"/>
      <c r="M423" s="38"/>
      <c r="N423" s="45"/>
      <c r="O423" s="38"/>
    </row>
    <row r="424" spans="3:15" ht="17" x14ac:dyDescent="0.4">
      <c r="C424" s="28"/>
      <c r="D424" s="22"/>
      <c r="K424" s="26"/>
      <c r="L424" s="37"/>
      <c r="M424" s="38"/>
      <c r="N424" s="45"/>
      <c r="O424" s="38"/>
    </row>
    <row r="425" spans="3:15" ht="17" x14ac:dyDescent="0.4">
      <c r="C425" s="28"/>
      <c r="D425" s="22"/>
      <c r="K425" s="26"/>
      <c r="L425" s="37"/>
      <c r="M425" s="38"/>
      <c r="N425" s="45"/>
      <c r="O425" s="38"/>
    </row>
    <row r="426" spans="3:15" ht="17" x14ac:dyDescent="0.4">
      <c r="C426" s="28"/>
      <c r="D426" s="22"/>
      <c r="K426" s="26"/>
      <c r="L426" s="37"/>
      <c r="M426" s="38"/>
      <c r="N426" s="45"/>
      <c r="O426" s="38"/>
    </row>
    <row r="427" spans="3:15" ht="17" x14ac:dyDescent="0.4">
      <c r="C427" s="28"/>
      <c r="D427" s="22"/>
      <c r="K427" s="26"/>
      <c r="L427" s="37"/>
      <c r="M427" s="38"/>
      <c r="N427" s="45"/>
      <c r="O427" s="38"/>
    </row>
    <row r="428" spans="3:15" ht="17" x14ac:dyDescent="0.4">
      <c r="C428" s="28"/>
      <c r="D428" s="22"/>
      <c r="K428" s="26"/>
      <c r="L428" s="37"/>
      <c r="M428" s="38"/>
      <c r="N428" s="45"/>
      <c r="O428" s="38"/>
    </row>
    <row r="429" spans="3:15" ht="17" x14ac:dyDescent="0.4">
      <c r="C429" s="28"/>
      <c r="D429" s="22"/>
      <c r="K429" s="26"/>
      <c r="L429" s="37"/>
      <c r="M429" s="38"/>
      <c r="N429" s="45"/>
      <c r="O429" s="38"/>
    </row>
    <row r="430" spans="3:15" ht="17" x14ac:dyDescent="0.4">
      <c r="C430" s="28"/>
      <c r="D430" s="22"/>
      <c r="K430" s="26"/>
      <c r="L430" s="37"/>
      <c r="M430" s="38"/>
      <c r="N430" s="45"/>
      <c r="O430" s="38"/>
    </row>
    <row r="431" spans="3:15" ht="17" x14ac:dyDescent="0.4">
      <c r="C431" s="28"/>
      <c r="D431" s="22"/>
      <c r="K431" s="26"/>
      <c r="L431" s="37"/>
      <c r="M431" s="38"/>
      <c r="N431" s="45"/>
      <c r="O431" s="38"/>
    </row>
    <row r="432" spans="3:15" ht="17" x14ac:dyDescent="0.4">
      <c r="C432" s="28"/>
      <c r="D432" s="22"/>
      <c r="K432" s="26"/>
      <c r="L432" s="37"/>
      <c r="M432" s="38"/>
      <c r="N432" s="45"/>
      <c r="O432" s="38"/>
    </row>
    <row r="433" spans="3:15" ht="17" x14ac:dyDescent="0.4">
      <c r="C433" s="28"/>
      <c r="D433" s="22"/>
      <c r="K433" s="26"/>
      <c r="L433" s="37"/>
      <c r="M433" s="38"/>
      <c r="N433" s="45"/>
      <c r="O433" s="38"/>
    </row>
    <row r="434" spans="3:15" ht="17" x14ac:dyDescent="0.4">
      <c r="C434" s="28"/>
      <c r="D434" s="22"/>
      <c r="K434" s="26"/>
      <c r="L434" s="37"/>
      <c r="M434" s="38"/>
      <c r="N434" s="45"/>
      <c r="O434" s="38"/>
    </row>
    <row r="435" spans="3:15" ht="17" x14ac:dyDescent="0.4">
      <c r="C435" s="28"/>
      <c r="D435" s="22"/>
      <c r="K435" s="26"/>
      <c r="L435" s="37"/>
      <c r="M435" s="38"/>
      <c r="N435" s="45"/>
      <c r="O435" s="38"/>
    </row>
    <row r="436" spans="3:15" ht="17" x14ac:dyDescent="0.4">
      <c r="C436" s="28"/>
      <c r="D436" s="22"/>
      <c r="K436" s="26"/>
      <c r="L436" s="37"/>
      <c r="M436" s="38"/>
      <c r="N436" s="45"/>
      <c r="O436" s="38"/>
    </row>
    <row r="437" spans="3:15" ht="17" x14ac:dyDescent="0.4">
      <c r="C437" s="28"/>
      <c r="D437" s="22"/>
      <c r="K437" s="26"/>
      <c r="L437" s="37"/>
      <c r="M437" s="38"/>
      <c r="N437" s="45"/>
      <c r="O437" s="38"/>
    </row>
    <row r="438" spans="3:15" ht="17" x14ac:dyDescent="0.4">
      <c r="C438" s="28"/>
      <c r="D438" s="22"/>
      <c r="K438" s="26"/>
      <c r="L438" s="37"/>
      <c r="M438" s="38"/>
      <c r="N438" s="45"/>
      <c r="O438" s="38"/>
    </row>
    <row r="439" spans="3:15" ht="17" x14ac:dyDescent="0.4">
      <c r="C439" s="28"/>
      <c r="D439" s="22"/>
      <c r="K439" s="26"/>
      <c r="L439" s="37"/>
      <c r="M439" s="38"/>
      <c r="N439" s="45"/>
      <c r="O439" s="38"/>
    </row>
    <row r="440" spans="3:15" ht="17" x14ac:dyDescent="0.4">
      <c r="C440" s="28"/>
      <c r="D440" s="22"/>
      <c r="K440" s="26"/>
      <c r="L440" s="37"/>
      <c r="M440" s="38"/>
      <c r="N440" s="45"/>
      <c r="O440" s="38"/>
    </row>
    <row r="441" spans="3:15" ht="17" x14ac:dyDescent="0.4">
      <c r="C441" s="28"/>
      <c r="D441" s="22"/>
      <c r="K441" s="26"/>
      <c r="L441" s="37"/>
      <c r="M441" s="38"/>
      <c r="N441" s="45"/>
      <c r="O441" s="38"/>
    </row>
    <row r="442" spans="3:15" ht="17" x14ac:dyDescent="0.4">
      <c r="C442" s="28"/>
      <c r="D442" s="22"/>
      <c r="K442" s="26"/>
      <c r="L442" s="37"/>
      <c r="M442" s="38"/>
      <c r="N442" s="45"/>
      <c r="O442" s="38"/>
    </row>
    <row r="443" spans="3:15" ht="17" x14ac:dyDescent="0.4">
      <c r="C443" s="28"/>
      <c r="D443" s="22"/>
      <c r="K443" s="26"/>
      <c r="L443" s="37"/>
      <c r="M443" s="38"/>
      <c r="N443" s="45"/>
      <c r="O443" s="38"/>
    </row>
    <row r="444" spans="3:15" ht="17" x14ac:dyDescent="0.4">
      <c r="C444" s="28"/>
      <c r="D444" s="22"/>
      <c r="K444" s="26"/>
      <c r="L444" s="37"/>
      <c r="M444" s="38"/>
      <c r="N444" s="45"/>
      <c r="O444" s="38"/>
    </row>
    <row r="445" spans="3:15" ht="17" x14ac:dyDescent="0.4">
      <c r="C445" s="28"/>
      <c r="D445" s="22"/>
      <c r="K445" s="26"/>
      <c r="L445" s="37"/>
      <c r="M445" s="38"/>
      <c r="N445" s="45"/>
      <c r="O445" s="38"/>
    </row>
    <row r="446" spans="3:15" ht="17" x14ac:dyDescent="0.4">
      <c r="C446" s="28"/>
      <c r="D446" s="22"/>
      <c r="K446" s="26"/>
      <c r="L446" s="37"/>
      <c r="M446" s="38"/>
      <c r="N446" s="45"/>
      <c r="O446" s="38"/>
    </row>
    <row r="447" spans="3:15" ht="17" x14ac:dyDescent="0.4">
      <c r="C447" s="28"/>
      <c r="D447" s="22"/>
      <c r="K447" s="26"/>
      <c r="L447" s="37"/>
      <c r="M447" s="38"/>
      <c r="N447" s="45"/>
      <c r="O447" s="38"/>
    </row>
    <row r="448" spans="3:15" ht="17" x14ac:dyDescent="0.4">
      <c r="C448" s="28"/>
      <c r="D448" s="22"/>
      <c r="K448" s="26"/>
      <c r="L448" s="37"/>
      <c r="M448" s="38"/>
      <c r="N448" s="45"/>
      <c r="O448" s="38"/>
    </row>
    <row r="449" spans="3:15" ht="17" x14ac:dyDescent="0.4">
      <c r="C449" s="28"/>
      <c r="D449" s="22"/>
      <c r="K449" s="26"/>
      <c r="L449" s="37"/>
      <c r="M449" s="38"/>
      <c r="N449" s="45"/>
      <c r="O449" s="38"/>
    </row>
    <row r="450" spans="3:15" ht="17" x14ac:dyDescent="0.4">
      <c r="C450" s="28"/>
      <c r="D450" s="22"/>
      <c r="K450" s="26"/>
      <c r="L450" s="37"/>
      <c r="M450" s="38"/>
      <c r="N450" s="45"/>
      <c r="O450" s="38"/>
    </row>
    <row r="451" spans="3:15" ht="17" x14ac:dyDescent="0.4">
      <c r="C451" s="28"/>
      <c r="D451" s="22"/>
      <c r="K451" s="26"/>
      <c r="L451" s="37"/>
      <c r="M451" s="38"/>
      <c r="N451" s="45"/>
      <c r="O451" s="38"/>
    </row>
    <row r="452" spans="3:15" ht="17" x14ac:dyDescent="0.4">
      <c r="C452" s="28"/>
      <c r="D452" s="22"/>
      <c r="K452" s="26"/>
      <c r="L452" s="37"/>
      <c r="M452" s="38"/>
      <c r="N452" s="45"/>
      <c r="O452" s="38"/>
    </row>
    <row r="453" spans="3:15" ht="17" x14ac:dyDescent="0.4">
      <c r="C453" s="28"/>
      <c r="D453" s="22"/>
      <c r="K453" s="26"/>
      <c r="L453" s="37"/>
      <c r="M453" s="38"/>
      <c r="N453" s="45"/>
      <c r="O453" s="38"/>
    </row>
    <row r="454" spans="3:15" ht="17" x14ac:dyDescent="0.4">
      <c r="C454" s="28"/>
      <c r="D454" s="22"/>
      <c r="K454" s="26"/>
      <c r="L454" s="37"/>
      <c r="M454" s="38"/>
      <c r="N454" s="45"/>
      <c r="O454" s="38"/>
    </row>
    <row r="455" spans="3:15" ht="17" x14ac:dyDescent="0.4">
      <c r="C455" s="28"/>
      <c r="D455" s="22"/>
      <c r="K455" s="26"/>
      <c r="L455" s="37"/>
      <c r="M455" s="38"/>
      <c r="N455" s="45"/>
      <c r="O455" s="38"/>
    </row>
    <row r="456" spans="3:15" ht="17" x14ac:dyDescent="0.4">
      <c r="C456" s="28"/>
      <c r="D456" s="22"/>
      <c r="K456" s="26"/>
      <c r="L456" s="37"/>
      <c r="M456" s="38"/>
      <c r="N456" s="45"/>
      <c r="O456" s="38"/>
    </row>
    <row r="457" spans="3:15" ht="17" x14ac:dyDescent="0.4">
      <c r="C457" s="28"/>
      <c r="D457" s="22"/>
      <c r="K457" s="26"/>
      <c r="L457" s="37"/>
      <c r="M457" s="38"/>
      <c r="N457" s="45"/>
      <c r="O457" s="38"/>
    </row>
    <row r="458" spans="3:15" ht="17" x14ac:dyDescent="0.4">
      <c r="C458" s="28"/>
      <c r="D458" s="22"/>
      <c r="K458" s="26"/>
      <c r="L458" s="37"/>
      <c r="M458" s="38"/>
      <c r="N458" s="45"/>
      <c r="O458" s="38"/>
    </row>
    <row r="459" spans="3:15" ht="17" x14ac:dyDescent="0.4">
      <c r="C459" s="28"/>
      <c r="D459" s="22"/>
      <c r="K459" s="26"/>
      <c r="L459" s="37"/>
      <c r="M459" s="38"/>
      <c r="N459" s="45"/>
      <c r="O459" s="38"/>
    </row>
    <row r="460" spans="3:15" ht="17" x14ac:dyDescent="0.4">
      <c r="C460" s="28"/>
      <c r="D460" s="22"/>
      <c r="K460" s="26"/>
      <c r="L460" s="37"/>
      <c r="M460" s="38"/>
      <c r="N460" s="45"/>
      <c r="O460" s="38"/>
    </row>
    <row r="461" spans="3:15" ht="17" x14ac:dyDescent="0.4">
      <c r="C461" s="28"/>
      <c r="D461" s="22"/>
      <c r="K461" s="26"/>
      <c r="L461" s="37"/>
      <c r="M461" s="38"/>
      <c r="N461" s="45"/>
      <c r="O461" s="38"/>
    </row>
    <row r="462" spans="3:15" ht="17" x14ac:dyDescent="0.4">
      <c r="C462" s="28"/>
      <c r="D462" s="22"/>
      <c r="K462" s="26"/>
      <c r="L462" s="37"/>
      <c r="M462" s="38"/>
      <c r="N462" s="45"/>
      <c r="O462" s="38"/>
    </row>
    <row r="463" spans="3:15" ht="17" x14ac:dyDescent="0.4">
      <c r="C463" s="28"/>
      <c r="D463" s="22"/>
      <c r="K463" s="26"/>
      <c r="L463" s="37"/>
      <c r="M463" s="38"/>
      <c r="N463" s="45"/>
      <c r="O463" s="38"/>
    </row>
    <row r="464" spans="3:15" ht="17" x14ac:dyDescent="0.4">
      <c r="C464" s="28"/>
      <c r="D464" s="22"/>
      <c r="K464" s="26"/>
      <c r="L464" s="37"/>
      <c r="M464" s="38"/>
      <c r="N464" s="45"/>
      <c r="O464" s="38"/>
    </row>
    <row r="465" spans="3:15" ht="17" x14ac:dyDescent="0.4">
      <c r="C465" s="28"/>
      <c r="D465" s="22"/>
      <c r="K465" s="26"/>
      <c r="L465" s="37"/>
      <c r="M465" s="38"/>
      <c r="N465" s="45"/>
      <c r="O465" s="38"/>
    </row>
    <row r="466" spans="3:15" ht="17" x14ac:dyDescent="0.4">
      <c r="C466" s="28"/>
      <c r="D466" s="22"/>
      <c r="K466" s="26"/>
      <c r="L466" s="37"/>
      <c r="M466" s="38"/>
      <c r="N466" s="45"/>
      <c r="O466" s="38"/>
    </row>
    <row r="467" spans="3:15" ht="17" x14ac:dyDescent="0.4">
      <c r="C467" s="28"/>
      <c r="D467" s="22"/>
      <c r="K467" s="26"/>
      <c r="L467" s="37"/>
      <c r="M467" s="38"/>
      <c r="N467" s="45"/>
      <c r="O467" s="38"/>
    </row>
    <row r="468" spans="3:15" ht="17" x14ac:dyDescent="0.4">
      <c r="C468" s="28"/>
      <c r="D468" s="22"/>
      <c r="K468" s="26"/>
      <c r="L468" s="37"/>
      <c r="M468" s="38"/>
      <c r="N468" s="45"/>
      <c r="O468" s="38"/>
    </row>
    <row r="469" spans="3:15" ht="17" x14ac:dyDescent="0.4">
      <c r="C469" s="28"/>
      <c r="D469" s="22"/>
      <c r="K469" s="26"/>
      <c r="L469" s="37"/>
      <c r="M469" s="38"/>
      <c r="N469" s="45"/>
      <c r="O469" s="38"/>
    </row>
    <row r="470" spans="3:15" ht="17" x14ac:dyDescent="0.4">
      <c r="C470" s="28"/>
      <c r="D470" s="22"/>
      <c r="K470" s="26"/>
      <c r="L470" s="37"/>
      <c r="M470" s="38"/>
      <c r="N470" s="45"/>
      <c r="O470" s="38"/>
    </row>
    <row r="471" spans="3:15" ht="17" x14ac:dyDescent="0.4">
      <c r="C471" s="28"/>
      <c r="D471" s="22"/>
      <c r="K471" s="26"/>
      <c r="L471" s="37"/>
      <c r="M471" s="38"/>
      <c r="N471" s="45"/>
      <c r="O471" s="38"/>
    </row>
    <row r="472" spans="3:15" ht="17" x14ac:dyDescent="0.4">
      <c r="C472" s="28"/>
      <c r="D472" s="22"/>
      <c r="K472" s="26"/>
      <c r="L472" s="37"/>
      <c r="M472" s="38"/>
      <c r="N472" s="45"/>
      <c r="O472" s="38"/>
    </row>
    <row r="473" spans="3:15" ht="17" x14ac:dyDescent="0.4">
      <c r="C473" s="28"/>
      <c r="D473" s="22"/>
      <c r="K473" s="26"/>
      <c r="L473" s="37"/>
      <c r="M473" s="38"/>
      <c r="N473" s="45"/>
      <c r="O473" s="38"/>
    </row>
    <row r="474" spans="3:15" ht="17" x14ac:dyDescent="0.4">
      <c r="C474" s="28"/>
      <c r="D474" s="22"/>
      <c r="K474" s="26"/>
      <c r="L474" s="37"/>
      <c r="M474" s="38"/>
      <c r="N474" s="45"/>
      <c r="O474" s="38"/>
    </row>
    <row r="475" spans="3:15" ht="17" x14ac:dyDescent="0.4">
      <c r="C475" s="28"/>
      <c r="D475" s="22"/>
      <c r="K475" s="26"/>
      <c r="L475" s="37"/>
      <c r="M475" s="38"/>
      <c r="N475" s="45"/>
      <c r="O475" s="38"/>
    </row>
    <row r="476" spans="3:15" ht="17" x14ac:dyDescent="0.4">
      <c r="C476" s="28"/>
      <c r="D476" s="22"/>
      <c r="K476" s="26"/>
      <c r="L476" s="37"/>
      <c r="M476" s="38"/>
      <c r="N476" s="45"/>
      <c r="O476" s="38"/>
    </row>
    <row r="477" spans="3:15" ht="17" x14ac:dyDescent="0.4">
      <c r="C477" s="28"/>
      <c r="D477" s="22"/>
      <c r="K477" s="26"/>
      <c r="L477" s="37"/>
      <c r="M477" s="38"/>
      <c r="N477" s="45"/>
      <c r="O477" s="38"/>
    </row>
    <row r="478" spans="3:15" ht="17" x14ac:dyDescent="0.4">
      <c r="C478" s="28"/>
      <c r="D478" s="22"/>
      <c r="K478" s="26"/>
      <c r="L478" s="37"/>
      <c r="M478" s="38"/>
      <c r="N478" s="45"/>
      <c r="O478" s="38"/>
    </row>
    <row r="479" spans="3:15" ht="17" x14ac:dyDescent="0.4">
      <c r="C479" s="28"/>
      <c r="D479" s="22"/>
      <c r="K479" s="26"/>
      <c r="L479" s="37"/>
      <c r="M479" s="38"/>
      <c r="N479" s="45"/>
      <c r="O479" s="38"/>
    </row>
    <row r="480" spans="3:15" ht="17" x14ac:dyDescent="0.4">
      <c r="C480" s="28"/>
      <c r="D480" s="22"/>
      <c r="K480" s="26"/>
      <c r="L480" s="37"/>
      <c r="M480" s="38"/>
      <c r="N480" s="45"/>
      <c r="O480" s="38"/>
    </row>
    <row r="481" spans="3:15" ht="17" x14ac:dyDescent="0.4">
      <c r="C481" s="28"/>
      <c r="D481" s="22"/>
      <c r="K481" s="26"/>
      <c r="L481" s="37"/>
      <c r="M481" s="38"/>
      <c r="N481" s="45"/>
      <c r="O481" s="38"/>
    </row>
    <row r="482" spans="3:15" ht="17" x14ac:dyDescent="0.4">
      <c r="C482" s="28"/>
      <c r="D482" s="22"/>
      <c r="K482" s="26"/>
      <c r="L482" s="37"/>
      <c r="M482" s="38"/>
      <c r="N482" s="45"/>
      <c r="O482" s="38"/>
    </row>
    <row r="483" spans="3:15" ht="17" x14ac:dyDescent="0.4">
      <c r="C483" s="28"/>
      <c r="D483" s="22"/>
      <c r="K483" s="26"/>
      <c r="L483" s="37"/>
      <c r="M483" s="38"/>
      <c r="N483" s="45"/>
      <c r="O483" s="38"/>
    </row>
    <row r="484" spans="3:15" ht="17" x14ac:dyDescent="0.4">
      <c r="C484" s="28"/>
      <c r="D484" s="22"/>
      <c r="K484" s="26"/>
      <c r="L484" s="37"/>
      <c r="M484" s="38"/>
      <c r="N484" s="45"/>
      <c r="O484" s="38"/>
    </row>
    <row r="485" spans="3:15" ht="17" x14ac:dyDescent="0.4">
      <c r="C485" s="28"/>
      <c r="D485" s="22"/>
      <c r="K485" s="26"/>
      <c r="L485" s="37"/>
      <c r="M485" s="38"/>
      <c r="N485" s="45"/>
      <c r="O485" s="38"/>
    </row>
    <row r="486" spans="3:15" ht="17" x14ac:dyDescent="0.4">
      <c r="C486" s="28"/>
      <c r="D486" s="22"/>
      <c r="K486" s="26"/>
      <c r="L486" s="37"/>
      <c r="M486" s="38"/>
      <c r="N486" s="45"/>
      <c r="O486" s="38"/>
    </row>
    <row r="487" spans="3:15" ht="17" x14ac:dyDescent="0.4">
      <c r="C487" s="28"/>
      <c r="D487" s="22"/>
      <c r="K487" s="26"/>
      <c r="L487" s="37"/>
      <c r="M487" s="38"/>
      <c r="N487" s="45"/>
      <c r="O487" s="38"/>
    </row>
    <row r="488" spans="3:15" ht="17" x14ac:dyDescent="0.4">
      <c r="C488" s="28"/>
      <c r="D488" s="22"/>
      <c r="K488" s="26"/>
      <c r="L488" s="37"/>
      <c r="M488" s="38"/>
      <c r="N488" s="45"/>
      <c r="O488" s="38"/>
    </row>
    <row r="489" spans="3:15" ht="17" x14ac:dyDescent="0.4">
      <c r="C489" s="28"/>
      <c r="D489" s="22"/>
      <c r="K489" s="26"/>
      <c r="L489" s="37"/>
      <c r="M489" s="38"/>
      <c r="N489" s="45"/>
      <c r="O489" s="38"/>
    </row>
    <row r="490" spans="3:15" ht="17" x14ac:dyDescent="0.4">
      <c r="C490" s="28"/>
      <c r="D490" s="22"/>
      <c r="K490" s="26"/>
      <c r="L490" s="37"/>
      <c r="M490" s="38"/>
      <c r="N490" s="45"/>
      <c r="O490" s="38"/>
    </row>
    <row r="491" spans="3:15" ht="17" x14ac:dyDescent="0.4">
      <c r="C491" s="28"/>
      <c r="D491" s="22"/>
      <c r="K491" s="26"/>
      <c r="L491" s="37"/>
      <c r="M491" s="38"/>
      <c r="N491" s="45"/>
      <c r="O491" s="38"/>
    </row>
    <row r="492" spans="3:15" ht="17" x14ac:dyDescent="0.4">
      <c r="C492" s="28"/>
      <c r="D492" s="22"/>
      <c r="K492" s="26"/>
      <c r="L492" s="37"/>
      <c r="M492" s="38"/>
      <c r="N492" s="45"/>
      <c r="O492" s="38"/>
    </row>
    <row r="493" spans="3:15" ht="17" x14ac:dyDescent="0.4">
      <c r="C493" s="28"/>
      <c r="D493" s="22"/>
      <c r="K493" s="26"/>
      <c r="L493" s="37"/>
      <c r="M493" s="38"/>
      <c r="N493" s="45"/>
      <c r="O493" s="38"/>
    </row>
    <row r="494" spans="3:15" ht="17" x14ac:dyDescent="0.4">
      <c r="C494" s="28"/>
      <c r="D494" s="22"/>
      <c r="K494" s="26"/>
      <c r="L494" s="37"/>
      <c r="M494" s="38"/>
      <c r="N494" s="45"/>
      <c r="O494" s="38"/>
    </row>
    <row r="495" spans="3:15" ht="17" x14ac:dyDescent="0.4">
      <c r="C495" s="28"/>
      <c r="D495" s="22"/>
      <c r="K495" s="26"/>
      <c r="L495" s="37"/>
      <c r="M495" s="38"/>
      <c r="N495" s="45"/>
      <c r="O495" s="38"/>
    </row>
    <row r="496" spans="3:15" ht="17" x14ac:dyDescent="0.4">
      <c r="C496" s="28"/>
      <c r="D496" s="22"/>
      <c r="K496" s="26"/>
      <c r="L496" s="37"/>
      <c r="M496" s="38"/>
      <c r="N496" s="45"/>
      <c r="O496" s="38"/>
    </row>
    <row r="497" spans="3:15" ht="17" x14ac:dyDescent="0.4">
      <c r="C497" s="28"/>
      <c r="D497" s="22"/>
      <c r="K497" s="26"/>
      <c r="L497" s="37"/>
      <c r="M497" s="38"/>
      <c r="N497" s="45"/>
      <c r="O497" s="38"/>
    </row>
    <row r="498" spans="3:15" ht="17" x14ac:dyDescent="0.4">
      <c r="C498" s="28"/>
      <c r="D498" s="22"/>
      <c r="K498" s="26"/>
      <c r="L498" s="37"/>
      <c r="M498" s="38"/>
      <c r="N498" s="45"/>
      <c r="O498" s="38"/>
    </row>
    <row r="499" spans="3:15" ht="17" x14ac:dyDescent="0.4">
      <c r="C499" s="28"/>
      <c r="D499" s="22"/>
      <c r="K499" s="26"/>
      <c r="L499" s="37"/>
      <c r="M499" s="38"/>
      <c r="N499" s="45"/>
      <c r="O499" s="38"/>
    </row>
    <row r="500" spans="3:15" ht="17" x14ac:dyDescent="0.4">
      <c r="C500" s="28"/>
      <c r="D500" s="22"/>
      <c r="K500" s="26"/>
      <c r="L500" s="37"/>
      <c r="M500" s="38"/>
      <c r="N500" s="45"/>
      <c r="O500" s="38"/>
    </row>
    <row r="501" spans="3:15" ht="17" x14ac:dyDescent="0.4">
      <c r="C501" s="28"/>
      <c r="D501" s="22"/>
      <c r="K501" s="26"/>
      <c r="L501" s="37"/>
      <c r="M501" s="38"/>
      <c r="N501" s="45"/>
      <c r="O501" s="38"/>
    </row>
    <row r="502" spans="3:15" ht="17" x14ac:dyDescent="0.4">
      <c r="C502" s="28"/>
      <c r="D502" s="22"/>
      <c r="K502" s="26"/>
      <c r="L502" s="37"/>
      <c r="M502" s="38"/>
      <c r="N502" s="45"/>
      <c r="O502" s="38"/>
    </row>
    <row r="503" spans="3:15" ht="17" x14ac:dyDescent="0.4">
      <c r="C503" s="28"/>
      <c r="D503" s="22"/>
      <c r="K503" s="26"/>
      <c r="L503" s="37"/>
      <c r="M503" s="38"/>
      <c r="N503" s="45"/>
      <c r="O503" s="38"/>
    </row>
    <row r="504" spans="3:15" ht="17" x14ac:dyDescent="0.4">
      <c r="C504" s="28"/>
      <c r="D504" s="22"/>
      <c r="K504" s="26"/>
      <c r="L504" s="37"/>
      <c r="M504" s="38"/>
      <c r="N504" s="45"/>
      <c r="O504" s="38"/>
    </row>
    <row r="505" spans="3:15" ht="17" x14ac:dyDescent="0.4">
      <c r="C505" s="28"/>
      <c r="D505" s="22"/>
      <c r="K505" s="26"/>
      <c r="L505" s="37"/>
      <c r="M505" s="38"/>
      <c r="N505" s="45"/>
      <c r="O505" s="38"/>
    </row>
    <row r="506" spans="3:15" ht="17" x14ac:dyDescent="0.4">
      <c r="C506" s="28"/>
      <c r="D506" s="22"/>
      <c r="K506" s="26"/>
      <c r="L506" s="37"/>
      <c r="M506" s="38"/>
      <c r="N506" s="45"/>
      <c r="O506" s="38"/>
    </row>
    <row r="507" spans="3:15" ht="17" x14ac:dyDescent="0.4">
      <c r="C507" s="28"/>
      <c r="D507" s="22"/>
      <c r="K507" s="26"/>
      <c r="L507" s="37"/>
      <c r="M507" s="38"/>
      <c r="N507" s="45"/>
      <c r="O507" s="38"/>
    </row>
    <row r="508" spans="3:15" ht="17" x14ac:dyDescent="0.4">
      <c r="C508" s="28"/>
      <c r="D508" s="22"/>
      <c r="K508" s="26"/>
      <c r="L508" s="37"/>
      <c r="M508" s="38"/>
      <c r="N508" s="45"/>
      <c r="O508" s="38"/>
    </row>
    <row r="509" spans="3:15" ht="17" x14ac:dyDescent="0.4">
      <c r="C509" s="28"/>
      <c r="D509" s="22"/>
      <c r="K509" s="26"/>
      <c r="L509" s="37"/>
      <c r="M509" s="38"/>
      <c r="N509" s="45"/>
      <c r="O509" s="38"/>
    </row>
    <row r="510" spans="3:15" ht="17" x14ac:dyDescent="0.4">
      <c r="C510" s="28"/>
      <c r="D510" s="22"/>
      <c r="K510" s="26"/>
      <c r="L510" s="37"/>
      <c r="M510" s="38"/>
      <c r="N510" s="45"/>
      <c r="O510" s="38"/>
    </row>
    <row r="511" spans="3:15" ht="17" x14ac:dyDescent="0.4">
      <c r="C511" s="28"/>
      <c r="D511" s="22"/>
      <c r="K511" s="26"/>
      <c r="L511" s="37"/>
      <c r="M511" s="38"/>
      <c r="N511" s="45"/>
      <c r="O511" s="38"/>
    </row>
    <row r="512" spans="3:15" ht="17" x14ac:dyDescent="0.4">
      <c r="C512" s="28"/>
      <c r="D512" s="22"/>
      <c r="K512" s="26"/>
      <c r="L512" s="37"/>
      <c r="M512" s="38"/>
      <c r="N512" s="45"/>
      <c r="O512" s="38"/>
    </row>
    <row r="513" spans="3:15" ht="17" x14ac:dyDescent="0.4">
      <c r="C513" s="28"/>
      <c r="D513" s="22"/>
      <c r="K513" s="26"/>
      <c r="L513" s="37"/>
      <c r="M513" s="38"/>
      <c r="N513" s="45"/>
      <c r="O513" s="38"/>
    </row>
    <row r="514" spans="3:15" ht="17" x14ac:dyDescent="0.4">
      <c r="C514" s="28"/>
      <c r="D514" s="22"/>
      <c r="K514" s="26"/>
      <c r="L514" s="37"/>
      <c r="M514" s="38"/>
      <c r="N514" s="45"/>
      <c r="O514" s="38"/>
    </row>
    <row r="515" spans="3:15" ht="17" x14ac:dyDescent="0.4">
      <c r="C515" s="28"/>
      <c r="D515" s="22"/>
      <c r="K515" s="26"/>
      <c r="L515" s="37"/>
      <c r="M515" s="38"/>
      <c r="N515" s="45"/>
      <c r="O515" s="38"/>
    </row>
    <row r="516" spans="3:15" ht="17" x14ac:dyDescent="0.4">
      <c r="C516" s="28"/>
      <c r="D516" s="22"/>
      <c r="K516" s="26"/>
      <c r="L516" s="37"/>
      <c r="M516" s="38"/>
      <c r="N516" s="45"/>
      <c r="O516" s="38"/>
    </row>
    <row r="517" spans="3:15" ht="17" x14ac:dyDescent="0.4">
      <c r="C517" s="28"/>
      <c r="D517" s="22"/>
      <c r="K517" s="26"/>
      <c r="L517" s="37"/>
      <c r="M517" s="38"/>
      <c r="N517" s="45"/>
      <c r="O517" s="38"/>
    </row>
    <row r="518" spans="3:15" ht="17" x14ac:dyDescent="0.4">
      <c r="C518" s="28"/>
      <c r="D518" s="22"/>
      <c r="K518" s="26"/>
      <c r="L518" s="37"/>
      <c r="M518" s="38"/>
      <c r="N518" s="45"/>
      <c r="O518" s="38"/>
    </row>
    <row r="519" spans="3:15" ht="17" x14ac:dyDescent="0.4">
      <c r="C519" s="28"/>
      <c r="D519" s="22"/>
      <c r="K519" s="26"/>
      <c r="L519" s="37"/>
      <c r="M519" s="38"/>
      <c r="N519" s="45"/>
      <c r="O519" s="38"/>
    </row>
    <row r="520" spans="3:15" ht="17" x14ac:dyDescent="0.4">
      <c r="C520" s="28"/>
      <c r="D520" s="22"/>
      <c r="K520" s="26"/>
      <c r="L520" s="37"/>
      <c r="M520" s="38"/>
      <c r="N520" s="45"/>
      <c r="O520" s="38"/>
    </row>
    <row r="521" spans="3:15" ht="17" x14ac:dyDescent="0.4">
      <c r="C521" s="28"/>
      <c r="D521" s="22"/>
      <c r="K521" s="26"/>
      <c r="L521" s="37"/>
      <c r="M521" s="38"/>
      <c r="N521" s="45"/>
      <c r="O521" s="38"/>
    </row>
    <row r="522" spans="3:15" ht="17" x14ac:dyDescent="0.4">
      <c r="C522" s="28"/>
      <c r="D522" s="22"/>
      <c r="K522" s="26"/>
      <c r="L522" s="37"/>
      <c r="M522" s="38"/>
      <c r="N522" s="45"/>
      <c r="O522" s="38"/>
    </row>
    <row r="523" spans="3:15" ht="17" x14ac:dyDescent="0.4">
      <c r="C523" s="28"/>
      <c r="D523" s="22"/>
      <c r="K523" s="26"/>
      <c r="L523" s="37"/>
      <c r="M523" s="38"/>
      <c r="N523" s="45"/>
      <c r="O523" s="38"/>
    </row>
    <row r="524" spans="3:15" ht="17" x14ac:dyDescent="0.4">
      <c r="C524" s="28"/>
      <c r="D524" s="22"/>
      <c r="K524" s="26"/>
      <c r="L524" s="37"/>
      <c r="M524" s="38"/>
      <c r="N524" s="45"/>
      <c r="O524" s="38"/>
    </row>
    <row r="525" spans="3:15" ht="17" x14ac:dyDescent="0.4">
      <c r="C525" s="28"/>
      <c r="D525" s="22"/>
      <c r="K525" s="26"/>
      <c r="L525" s="37"/>
      <c r="M525" s="38"/>
      <c r="N525" s="45"/>
      <c r="O525" s="38"/>
    </row>
    <row r="526" spans="3:15" ht="17" x14ac:dyDescent="0.4">
      <c r="C526" s="28"/>
      <c r="D526" s="22"/>
      <c r="K526" s="26"/>
      <c r="L526" s="37"/>
      <c r="M526" s="38"/>
      <c r="N526" s="45"/>
      <c r="O526" s="38"/>
    </row>
    <row r="527" spans="3:15" ht="17" x14ac:dyDescent="0.4">
      <c r="C527" s="28"/>
      <c r="D527" s="22"/>
      <c r="K527" s="26"/>
      <c r="L527" s="37"/>
      <c r="M527" s="38"/>
      <c r="N527" s="45"/>
      <c r="O527" s="38"/>
    </row>
    <row r="528" spans="3:15" ht="17" x14ac:dyDescent="0.4">
      <c r="C528" s="28"/>
      <c r="D528" s="22"/>
      <c r="K528" s="26"/>
      <c r="L528" s="37"/>
      <c r="M528" s="38"/>
      <c r="N528" s="45"/>
      <c r="O528" s="38"/>
    </row>
    <row r="529" spans="3:15" ht="17" x14ac:dyDescent="0.4">
      <c r="C529" s="28"/>
      <c r="D529" s="22"/>
      <c r="K529" s="26"/>
      <c r="L529" s="37"/>
      <c r="M529" s="38"/>
      <c r="N529" s="45"/>
      <c r="O529" s="38"/>
    </row>
    <row r="530" spans="3:15" ht="17" x14ac:dyDescent="0.4">
      <c r="C530" s="28"/>
      <c r="D530" s="22"/>
      <c r="K530" s="26"/>
      <c r="L530" s="37"/>
      <c r="M530" s="38"/>
      <c r="N530" s="45"/>
      <c r="O530" s="38"/>
    </row>
    <row r="531" spans="3:15" ht="17" x14ac:dyDescent="0.4">
      <c r="C531" s="28"/>
      <c r="D531" s="22"/>
      <c r="K531" s="26"/>
      <c r="L531" s="37"/>
      <c r="M531" s="38"/>
      <c r="N531" s="45"/>
      <c r="O531" s="38"/>
    </row>
    <row r="532" spans="3:15" ht="17" x14ac:dyDescent="0.4">
      <c r="C532" s="28"/>
      <c r="D532" s="22"/>
      <c r="K532" s="26"/>
      <c r="L532" s="37"/>
      <c r="M532" s="38"/>
      <c r="N532" s="45"/>
      <c r="O532" s="38"/>
    </row>
    <row r="533" spans="3:15" ht="17" x14ac:dyDescent="0.4">
      <c r="C533" s="28"/>
      <c r="D533" s="22"/>
      <c r="K533" s="26"/>
      <c r="L533" s="37"/>
      <c r="M533" s="38"/>
      <c r="N533" s="45"/>
      <c r="O533" s="38"/>
    </row>
    <row r="534" spans="3:15" ht="17" x14ac:dyDescent="0.4">
      <c r="C534" s="28"/>
      <c r="D534" s="22"/>
      <c r="K534" s="26"/>
      <c r="L534" s="37"/>
      <c r="M534" s="38"/>
      <c r="N534" s="45"/>
      <c r="O534" s="38"/>
    </row>
    <row r="535" spans="3:15" ht="17" x14ac:dyDescent="0.4">
      <c r="C535" s="28"/>
      <c r="D535" s="22"/>
      <c r="K535" s="26"/>
      <c r="L535" s="37"/>
      <c r="M535" s="38"/>
      <c r="N535" s="45"/>
      <c r="O535" s="38"/>
    </row>
    <row r="536" spans="3:15" ht="17" x14ac:dyDescent="0.4">
      <c r="C536" s="28"/>
      <c r="D536" s="22"/>
      <c r="K536" s="26"/>
      <c r="L536" s="37"/>
      <c r="M536" s="38"/>
      <c r="N536" s="45"/>
      <c r="O536" s="38"/>
    </row>
    <row r="537" spans="3:15" ht="17" x14ac:dyDescent="0.4">
      <c r="C537" s="28"/>
      <c r="D537" s="22"/>
      <c r="K537" s="26"/>
      <c r="L537" s="37"/>
      <c r="M537" s="38"/>
      <c r="N537" s="45"/>
      <c r="O537" s="38"/>
    </row>
    <row r="538" spans="3:15" ht="17" x14ac:dyDescent="0.4">
      <c r="C538" s="28"/>
      <c r="D538" s="22"/>
      <c r="K538" s="26"/>
      <c r="L538" s="37"/>
      <c r="M538" s="38"/>
      <c r="N538" s="45"/>
      <c r="O538" s="38"/>
    </row>
    <row r="539" spans="3:15" ht="17" x14ac:dyDescent="0.4">
      <c r="C539" s="28"/>
      <c r="D539" s="22"/>
      <c r="K539" s="26"/>
      <c r="L539" s="37"/>
      <c r="M539" s="38"/>
      <c r="N539" s="45"/>
      <c r="O539" s="38"/>
    </row>
    <row r="540" spans="3:15" ht="17" x14ac:dyDescent="0.4">
      <c r="C540" s="28"/>
      <c r="D540" s="22"/>
      <c r="K540" s="26"/>
      <c r="L540" s="37"/>
      <c r="M540" s="38"/>
      <c r="N540" s="45"/>
      <c r="O540" s="38"/>
    </row>
    <row r="541" spans="3:15" ht="17" x14ac:dyDescent="0.4">
      <c r="C541" s="28"/>
      <c r="D541" s="22"/>
      <c r="K541" s="26"/>
      <c r="L541" s="37"/>
      <c r="M541" s="38"/>
      <c r="N541" s="45"/>
      <c r="O541" s="38"/>
    </row>
    <row r="542" spans="3:15" ht="17" x14ac:dyDescent="0.4">
      <c r="C542" s="28"/>
      <c r="D542" s="22"/>
      <c r="K542" s="26"/>
      <c r="L542" s="37"/>
      <c r="M542" s="38"/>
      <c r="N542" s="45"/>
      <c r="O542" s="38"/>
    </row>
    <row r="543" spans="3:15" ht="17" x14ac:dyDescent="0.4">
      <c r="C543" s="28"/>
      <c r="D543" s="22"/>
      <c r="K543" s="26"/>
      <c r="L543" s="37"/>
      <c r="M543" s="38"/>
      <c r="N543" s="45"/>
      <c r="O543" s="38"/>
    </row>
    <row r="544" spans="3:15" ht="17" x14ac:dyDescent="0.4">
      <c r="C544" s="28"/>
      <c r="D544" s="22"/>
      <c r="K544" s="26"/>
      <c r="L544" s="37"/>
      <c r="M544" s="38"/>
      <c r="N544" s="45"/>
      <c r="O544" s="38"/>
    </row>
    <row r="545" spans="3:15" ht="17" x14ac:dyDescent="0.4">
      <c r="C545" s="28"/>
      <c r="D545" s="22"/>
      <c r="K545" s="26"/>
      <c r="L545" s="37"/>
      <c r="M545" s="38"/>
      <c r="N545" s="45"/>
      <c r="O545" s="38"/>
    </row>
    <row r="546" spans="3:15" ht="17" x14ac:dyDescent="0.4">
      <c r="C546" s="28"/>
      <c r="D546" s="22"/>
      <c r="K546" s="26"/>
      <c r="L546" s="37"/>
      <c r="M546" s="38"/>
      <c r="N546" s="45"/>
      <c r="O546" s="38"/>
    </row>
    <row r="547" spans="3:15" ht="17" x14ac:dyDescent="0.4">
      <c r="C547" s="28"/>
      <c r="D547" s="22"/>
      <c r="K547" s="26"/>
      <c r="L547" s="37"/>
      <c r="M547" s="38"/>
      <c r="N547" s="45"/>
      <c r="O547" s="38"/>
    </row>
    <row r="548" spans="3:15" ht="17" x14ac:dyDescent="0.4">
      <c r="C548" s="28"/>
      <c r="D548" s="22"/>
      <c r="K548" s="26"/>
      <c r="L548" s="37"/>
      <c r="M548" s="38"/>
      <c r="N548" s="45"/>
      <c r="O548" s="38"/>
    </row>
    <row r="549" spans="3:15" ht="17" x14ac:dyDescent="0.4">
      <c r="C549" s="28"/>
      <c r="D549" s="22"/>
      <c r="K549" s="26"/>
      <c r="L549" s="37"/>
      <c r="M549" s="38"/>
      <c r="N549" s="45"/>
      <c r="O549" s="38"/>
    </row>
    <row r="550" spans="3:15" ht="17" x14ac:dyDescent="0.4">
      <c r="C550" s="28"/>
      <c r="D550" s="22"/>
      <c r="K550" s="26"/>
      <c r="L550" s="37"/>
      <c r="M550" s="38"/>
      <c r="N550" s="45"/>
      <c r="O550" s="38"/>
    </row>
    <row r="551" spans="3:15" ht="17" x14ac:dyDescent="0.4">
      <c r="C551" s="28"/>
      <c r="D551" s="22"/>
      <c r="K551" s="26"/>
      <c r="L551" s="37"/>
      <c r="M551" s="38"/>
      <c r="N551" s="45"/>
      <c r="O551" s="38"/>
    </row>
    <row r="552" spans="3:15" ht="17" x14ac:dyDescent="0.4">
      <c r="C552" s="28"/>
      <c r="D552" s="22"/>
      <c r="K552" s="26"/>
      <c r="L552" s="37"/>
      <c r="M552" s="38"/>
      <c r="N552" s="45"/>
      <c r="O552" s="38"/>
    </row>
    <row r="553" spans="3:15" ht="17" x14ac:dyDescent="0.4">
      <c r="C553" s="28"/>
      <c r="D553" s="22"/>
      <c r="K553" s="26"/>
      <c r="L553" s="37"/>
      <c r="M553" s="38"/>
      <c r="N553" s="45"/>
      <c r="O553" s="38"/>
    </row>
    <row r="554" spans="3:15" ht="17" x14ac:dyDescent="0.4">
      <c r="C554" s="28"/>
      <c r="D554" s="22"/>
      <c r="K554" s="26"/>
      <c r="L554" s="37"/>
      <c r="M554" s="38"/>
      <c r="N554" s="45"/>
      <c r="O554" s="38"/>
    </row>
    <row r="555" spans="3:15" ht="17" x14ac:dyDescent="0.4">
      <c r="C555" s="28"/>
      <c r="D555" s="22"/>
      <c r="K555" s="26"/>
      <c r="L555" s="37"/>
      <c r="M555" s="38"/>
      <c r="N555" s="45"/>
      <c r="O555" s="38"/>
    </row>
    <row r="556" spans="3:15" ht="17" x14ac:dyDescent="0.4">
      <c r="C556" s="28"/>
      <c r="D556" s="22"/>
      <c r="K556" s="26"/>
      <c r="L556" s="37"/>
      <c r="M556" s="38"/>
      <c r="N556" s="45"/>
      <c r="O556" s="38"/>
    </row>
    <row r="557" spans="3:15" ht="17" x14ac:dyDescent="0.4">
      <c r="C557" s="28"/>
      <c r="D557" s="22"/>
      <c r="K557" s="26"/>
      <c r="L557" s="37"/>
      <c r="M557" s="38"/>
      <c r="N557" s="45"/>
      <c r="O557" s="38"/>
    </row>
    <row r="558" spans="3:15" ht="17" x14ac:dyDescent="0.4">
      <c r="C558" s="28"/>
      <c r="D558" s="22"/>
      <c r="K558" s="26"/>
      <c r="L558" s="37"/>
      <c r="M558" s="38"/>
      <c r="N558" s="45"/>
      <c r="O558" s="38"/>
    </row>
    <row r="559" spans="3:15" ht="17" x14ac:dyDescent="0.4">
      <c r="C559" s="28"/>
      <c r="D559" s="22"/>
      <c r="K559" s="26"/>
      <c r="L559" s="37"/>
      <c r="M559" s="38"/>
      <c r="N559" s="45"/>
      <c r="O559" s="38"/>
    </row>
    <row r="560" spans="3:15" ht="17" x14ac:dyDescent="0.4">
      <c r="C560" s="28"/>
      <c r="D560" s="22"/>
      <c r="K560" s="26"/>
      <c r="L560" s="37"/>
      <c r="M560" s="38"/>
      <c r="N560" s="45"/>
      <c r="O560" s="38"/>
    </row>
    <row r="561" spans="3:15" ht="17" x14ac:dyDescent="0.4">
      <c r="C561" s="28"/>
      <c r="D561" s="22"/>
      <c r="K561" s="26"/>
      <c r="L561" s="37"/>
      <c r="M561" s="38"/>
      <c r="N561" s="45"/>
      <c r="O561" s="38"/>
    </row>
    <row r="562" spans="3:15" ht="17" x14ac:dyDescent="0.4">
      <c r="C562" s="28"/>
      <c r="D562" s="22"/>
      <c r="K562" s="26"/>
      <c r="L562" s="37"/>
      <c r="M562" s="38"/>
      <c r="N562" s="45"/>
      <c r="O562" s="38"/>
    </row>
    <row r="563" spans="3:15" ht="17" x14ac:dyDescent="0.4">
      <c r="C563" s="28"/>
      <c r="D563" s="22"/>
      <c r="K563" s="26"/>
      <c r="L563" s="37"/>
      <c r="M563" s="38"/>
      <c r="N563" s="45"/>
      <c r="O563" s="38"/>
    </row>
    <row r="564" spans="3:15" ht="17" x14ac:dyDescent="0.4">
      <c r="C564" s="28"/>
      <c r="D564" s="22"/>
      <c r="K564" s="26"/>
      <c r="L564" s="37"/>
      <c r="M564" s="38"/>
      <c r="N564" s="45"/>
      <c r="O564" s="38"/>
    </row>
    <row r="565" spans="3:15" ht="17" x14ac:dyDescent="0.4">
      <c r="C565" s="28"/>
      <c r="D565" s="22"/>
      <c r="K565" s="26"/>
      <c r="L565" s="37"/>
      <c r="M565" s="38"/>
      <c r="N565" s="45"/>
      <c r="O565" s="38"/>
    </row>
    <row r="566" spans="3:15" ht="17" x14ac:dyDescent="0.4">
      <c r="C566" s="28"/>
      <c r="D566" s="22"/>
      <c r="K566" s="26"/>
      <c r="L566" s="37"/>
      <c r="M566" s="38"/>
      <c r="N566" s="45"/>
      <c r="O566" s="38"/>
    </row>
    <row r="567" spans="3:15" ht="17" x14ac:dyDescent="0.4">
      <c r="C567" s="28"/>
      <c r="D567" s="22"/>
      <c r="K567" s="26"/>
      <c r="L567" s="37"/>
      <c r="M567" s="38"/>
      <c r="N567" s="45"/>
      <c r="O567" s="38"/>
    </row>
    <row r="568" spans="3:15" ht="17" x14ac:dyDescent="0.4">
      <c r="C568" s="28"/>
      <c r="D568" s="22"/>
      <c r="K568" s="26"/>
      <c r="L568" s="37"/>
      <c r="M568" s="38"/>
      <c r="N568" s="45"/>
      <c r="O568" s="38"/>
    </row>
    <row r="569" spans="3:15" ht="17" x14ac:dyDescent="0.4">
      <c r="C569" s="28"/>
      <c r="D569" s="22"/>
      <c r="K569" s="26"/>
      <c r="L569" s="37"/>
      <c r="M569" s="38"/>
      <c r="N569" s="45"/>
      <c r="O569" s="38"/>
    </row>
    <row r="570" spans="3:15" ht="17" x14ac:dyDescent="0.4">
      <c r="C570" s="28"/>
      <c r="D570" s="22"/>
      <c r="K570" s="26"/>
      <c r="L570" s="37"/>
      <c r="M570" s="38"/>
      <c r="N570" s="45"/>
      <c r="O570" s="38"/>
    </row>
    <row r="571" spans="3:15" ht="17" x14ac:dyDescent="0.4">
      <c r="C571" s="28"/>
      <c r="D571" s="22"/>
      <c r="K571" s="26"/>
      <c r="L571" s="37"/>
      <c r="M571" s="38"/>
      <c r="N571" s="45"/>
      <c r="O571" s="38"/>
    </row>
    <row r="572" spans="3:15" ht="17" x14ac:dyDescent="0.4">
      <c r="C572" s="28"/>
      <c r="D572" s="22"/>
      <c r="K572" s="26"/>
      <c r="L572" s="37"/>
      <c r="M572" s="38"/>
      <c r="N572" s="45"/>
      <c r="O572" s="38"/>
    </row>
    <row r="573" spans="3:15" ht="17" x14ac:dyDescent="0.4">
      <c r="C573" s="28"/>
      <c r="D573" s="22"/>
      <c r="K573" s="26"/>
      <c r="L573" s="37"/>
      <c r="M573" s="38"/>
      <c r="N573" s="45"/>
      <c r="O573" s="38"/>
    </row>
    <row r="574" spans="3:15" ht="17" x14ac:dyDescent="0.4">
      <c r="C574" s="28"/>
      <c r="D574" s="22"/>
      <c r="K574" s="26"/>
      <c r="L574" s="37"/>
      <c r="M574" s="38"/>
      <c r="N574" s="45"/>
      <c r="O574" s="38"/>
    </row>
    <row r="575" spans="3:15" ht="17" x14ac:dyDescent="0.4">
      <c r="C575" s="28"/>
      <c r="D575" s="22"/>
      <c r="K575" s="26"/>
      <c r="L575" s="37"/>
      <c r="M575" s="38"/>
      <c r="N575" s="45"/>
      <c r="O575" s="38"/>
    </row>
    <row r="576" spans="3:15" ht="17" x14ac:dyDescent="0.4">
      <c r="C576" s="28"/>
      <c r="D576" s="22"/>
      <c r="K576" s="26"/>
      <c r="L576" s="37"/>
      <c r="M576" s="38"/>
      <c r="N576" s="45"/>
      <c r="O576" s="38"/>
    </row>
    <row r="577" spans="3:15" ht="17" x14ac:dyDescent="0.4">
      <c r="C577" s="28"/>
      <c r="D577" s="22"/>
      <c r="K577" s="26"/>
      <c r="L577" s="37"/>
      <c r="M577" s="38"/>
      <c r="N577" s="45"/>
      <c r="O577" s="38"/>
    </row>
    <row r="578" spans="3:15" ht="17" x14ac:dyDescent="0.4">
      <c r="C578" s="28"/>
      <c r="D578" s="22"/>
      <c r="K578" s="26"/>
      <c r="L578" s="37"/>
      <c r="M578" s="38"/>
      <c r="N578" s="45"/>
      <c r="O578" s="38"/>
    </row>
    <row r="579" spans="3:15" ht="17" x14ac:dyDescent="0.4">
      <c r="C579" s="28"/>
      <c r="D579" s="22"/>
      <c r="K579" s="26"/>
      <c r="L579" s="37"/>
      <c r="M579" s="38"/>
      <c r="N579" s="45"/>
      <c r="O579" s="38"/>
    </row>
    <row r="580" spans="3:15" ht="17" x14ac:dyDescent="0.4">
      <c r="C580" s="28"/>
      <c r="D580" s="22"/>
      <c r="K580" s="26"/>
      <c r="L580" s="37"/>
      <c r="M580" s="38"/>
      <c r="N580" s="45"/>
      <c r="O580" s="38"/>
    </row>
    <row r="581" spans="3:15" ht="17" x14ac:dyDescent="0.4">
      <c r="C581" s="28"/>
      <c r="D581" s="22"/>
      <c r="K581" s="26"/>
      <c r="L581" s="37"/>
      <c r="M581" s="38"/>
      <c r="N581" s="45"/>
      <c r="O581" s="38"/>
    </row>
    <row r="582" spans="3:15" ht="17" x14ac:dyDescent="0.4">
      <c r="C582" s="28"/>
      <c r="D582" s="22"/>
      <c r="K582" s="26"/>
      <c r="L582" s="37"/>
      <c r="M582" s="38"/>
      <c r="N582" s="45"/>
      <c r="O582" s="38"/>
    </row>
    <row r="583" spans="3:15" ht="17" x14ac:dyDescent="0.4">
      <c r="C583" s="28"/>
      <c r="D583" s="22"/>
      <c r="K583" s="26"/>
      <c r="L583" s="37"/>
      <c r="M583" s="38"/>
      <c r="N583" s="45"/>
      <c r="O583" s="38"/>
    </row>
    <row r="584" spans="3:15" ht="17" x14ac:dyDescent="0.4">
      <c r="C584" s="28"/>
      <c r="D584" s="22"/>
      <c r="K584" s="26"/>
      <c r="L584" s="37"/>
      <c r="M584" s="38"/>
      <c r="N584" s="45"/>
      <c r="O584" s="38"/>
    </row>
    <row r="585" spans="3:15" ht="17" x14ac:dyDescent="0.4">
      <c r="C585" s="28"/>
      <c r="D585" s="22"/>
      <c r="K585" s="26"/>
      <c r="L585" s="37"/>
      <c r="M585" s="38"/>
      <c r="N585" s="45"/>
      <c r="O585" s="38"/>
    </row>
    <row r="586" spans="3:15" ht="17" x14ac:dyDescent="0.4">
      <c r="C586" s="28"/>
      <c r="D586" s="22"/>
      <c r="K586" s="26"/>
      <c r="L586" s="37"/>
      <c r="M586" s="38"/>
      <c r="N586" s="45"/>
      <c r="O586" s="38"/>
    </row>
    <row r="587" spans="3:15" ht="17" x14ac:dyDescent="0.4">
      <c r="C587" s="28"/>
      <c r="D587" s="22"/>
      <c r="K587" s="26"/>
      <c r="L587" s="37"/>
      <c r="M587" s="38"/>
      <c r="N587" s="45"/>
      <c r="O587" s="38"/>
    </row>
    <row r="588" spans="3:15" ht="17" x14ac:dyDescent="0.4">
      <c r="C588" s="28"/>
      <c r="D588" s="22"/>
      <c r="K588" s="26"/>
      <c r="L588" s="37"/>
      <c r="M588" s="38"/>
      <c r="N588" s="45"/>
      <c r="O588" s="38"/>
    </row>
    <row r="589" spans="3:15" ht="17" x14ac:dyDescent="0.4">
      <c r="C589" s="28"/>
      <c r="D589" s="22"/>
      <c r="K589" s="26"/>
      <c r="L589" s="37"/>
      <c r="M589" s="38"/>
      <c r="N589" s="45"/>
      <c r="O589" s="38"/>
    </row>
    <row r="590" spans="3:15" ht="17" x14ac:dyDescent="0.4">
      <c r="C590" s="28"/>
      <c r="D590" s="22"/>
      <c r="K590" s="26"/>
      <c r="L590" s="37"/>
      <c r="M590" s="38"/>
      <c r="N590" s="45"/>
      <c r="O590" s="38"/>
    </row>
    <row r="591" spans="3:15" ht="17" x14ac:dyDescent="0.4">
      <c r="C591" s="28"/>
      <c r="D591" s="22"/>
      <c r="K591" s="26"/>
      <c r="L591" s="37"/>
      <c r="M591" s="38"/>
      <c r="N591" s="45"/>
      <c r="O591" s="38"/>
    </row>
    <row r="592" spans="3:15" ht="17" x14ac:dyDescent="0.4">
      <c r="C592" s="28"/>
      <c r="D592" s="22"/>
      <c r="K592" s="26"/>
      <c r="L592" s="37"/>
      <c r="M592" s="38"/>
      <c r="N592" s="45"/>
      <c r="O592" s="38"/>
    </row>
    <row r="593" spans="3:15" ht="17" x14ac:dyDescent="0.4">
      <c r="C593" s="28"/>
      <c r="D593" s="22"/>
      <c r="K593" s="26"/>
      <c r="L593" s="37"/>
      <c r="M593" s="38"/>
      <c r="N593" s="45"/>
      <c r="O593" s="38"/>
    </row>
    <row r="594" spans="3:15" ht="17" x14ac:dyDescent="0.4">
      <c r="C594" s="28"/>
      <c r="D594" s="22"/>
      <c r="K594" s="26"/>
      <c r="L594" s="37"/>
      <c r="M594" s="38"/>
      <c r="N594" s="45"/>
      <c r="O594" s="38"/>
    </row>
    <row r="595" spans="3:15" ht="17" x14ac:dyDescent="0.4">
      <c r="C595" s="28"/>
      <c r="D595" s="22"/>
      <c r="K595" s="26"/>
      <c r="L595" s="37"/>
      <c r="M595" s="38"/>
      <c r="N595" s="45"/>
      <c r="O595" s="38"/>
    </row>
    <row r="596" spans="3:15" ht="17" x14ac:dyDescent="0.4">
      <c r="C596" s="28"/>
      <c r="D596" s="22"/>
      <c r="K596" s="26"/>
      <c r="L596" s="37"/>
      <c r="M596" s="38"/>
      <c r="N596" s="45"/>
      <c r="O596" s="38"/>
    </row>
    <row r="597" spans="3:15" ht="17" x14ac:dyDescent="0.4">
      <c r="C597" s="28"/>
      <c r="D597" s="22"/>
      <c r="K597" s="26"/>
      <c r="L597" s="37"/>
      <c r="M597" s="38"/>
      <c r="N597" s="45"/>
      <c r="O597" s="38"/>
    </row>
    <row r="598" spans="3:15" ht="17" x14ac:dyDescent="0.4">
      <c r="C598" s="28"/>
      <c r="D598" s="22"/>
      <c r="K598" s="26"/>
      <c r="L598" s="37"/>
      <c r="M598" s="38"/>
      <c r="N598" s="45"/>
      <c r="O598" s="38"/>
    </row>
    <row r="599" spans="3:15" ht="17" x14ac:dyDescent="0.4">
      <c r="C599" s="28"/>
      <c r="D599" s="22"/>
      <c r="K599" s="26"/>
      <c r="L599" s="37"/>
      <c r="M599" s="38"/>
      <c r="N599" s="45"/>
      <c r="O599" s="38"/>
    </row>
    <row r="600" spans="3:15" ht="17" x14ac:dyDescent="0.4">
      <c r="C600" s="28"/>
      <c r="D600" s="22"/>
      <c r="K600" s="26"/>
      <c r="L600" s="37"/>
      <c r="M600" s="38"/>
      <c r="N600" s="45"/>
      <c r="O600" s="38"/>
    </row>
    <row r="601" spans="3:15" ht="17" x14ac:dyDescent="0.4">
      <c r="C601" s="28"/>
      <c r="D601" s="22"/>
      <c r="K601" s="26"/>
      <c r="L601" s="37"/>
      <c r="M601" s="38"/>
      <c r="N601" s="45"/>
      <c r="O601" s="38"/>
    </row>
    <row r="602" spans="3:15" ht="17" x14ac:dyDescent="0.4">
      <c r="C602" s="28"/>
      <c r="D602" s="22"/>
      <c r="K602" s="26"/>
      <c r="L602" s="37"/>
      <c r="M602" s="38"/>
      <c r="N602" s="45"/>
      <c r="O602" s="38"/>
    </row>
    <row r="603" spans="3:15" ht="17" x14ac:dyDescent="0.4">
      <c r="C603" s="28"/>
      <c r="D603" s="22"/>
      <c r="K603" s="26"/>
      <c r="L603" s="37"/>
      <c r="M603" s="38"/>
      <c r="N603" s="45"/>
      <c r="O603" s="38"/>
    </row>
    <row r="604" spans="3:15" ht="17" x14ac:dyDescent="0.4">
      <c r="C604" s="28"/>
      <c r="D604" s="22"/>
      <c r="K604" s="26"/>
      <c r="L604" s="37"/>
      <c r="M604" s="38"/>
      <c r="N604" s="45"/>
      <c r="O604" s="38"/>
    </row>
    <row r="605" spans="3:15" ht="17" x14ac:dyDescent="0.4">
      <c r="C605" s="28"/>
      <c r="D605" s="22"/>
      <c r="K605" s="26"/>
      <c r="L605" s="37"/>
      <c r="M605" s="38"/>
      <c r="N605" s="45"/>
      <c r="O605" s="38"/>
    </row>
    <row r="606" spans="3:15" ht="17" x14ac:dyDescent="0.4">
      <c r="C606" s="28"/>
      <c r="D606" s="22"/>
      <c r="K606" s="26"/>
      <c r="L606" s="37"/>
      <c r="M606" s="38"/>
      <c r="N606" s="45"/>
      <c r="O606" s="38"/>
    </row>
    <row r="607" spans="3:15" ht="17" x14ac:dyDescent="0.4">
      <c r="C607" s="28"/>
      <c r="D607" s="22"/>
      <c r="K607" s="26"/>
      <c r="L607" s="37"/>
      <c r="M607" s="38"/>
      <c r="N607" s="45"/>
      <c r="O607" s="38"/>
    </row>
    <row r="608" spans="3:15" ht="17" x14ac:dyDescent="0.4">
      <c r="C608" s="28"/>
      <c r="D608" s="22"/>
      <c r="K608" s="26"/>
      <c r="L608" s="37"/>
      <c r="M608" s="38"/>
      <c r="N608" s="45"/>
      <c r="O608" s="38"/>
    </row>
    <row r="609" spans="3:15" ht="17" x14ac:dyDescent="0.4">
      <c r="C609" s="28"/>
      <c r="D609" s="22"/>
      <c r="K609" s="26"/>
      <c r="L609" s="37"/>
      <c r="M609" s="38"/>
      <c r="N609" s="45"/>
      <c r="O609" s="38"/>
    </row>
    <row r="610" spans="3:15" ht="17" x14ac:dyDescent="0.4">
      <c r="C610" s="28"/>
      <c r="D610" s="22"/>
      <c r="K610" s="26"/>
      <c r="L610" s="37"/>
      <c r="M610" s="38"/>
      <c r="N610" s="45"/>
      <c r="O610" s="38"/>
    </row>
    <row r="611" spans="3:15" ht="17" x14ac:dyDescent="0.4">
      <c r="C611" s="28"/>
      <c r="D611" s="22"/>
      <c r="K611" s="26"/>
      <c r="L611" s="37"/>
      <c r="M611" s="38"/>
      <c r="N611" s="45"/>
      <c r="O611" s="38"/>
    </row>
    <row r="612" spans="3:15" ht="17" x14ac:dyDescent="0.4">
      <c r="C612" s="28"/>
      <c r="D612" s="22"/>
      <c r="K612" s="26"/>
      <c r="L612" s="37"/>
      <c r="M612" s="38"/>
      <c r="N612" s="45"/>
      <c r="O612" s="38"/>
    </row>
    <row r="613" spans="3:15" ht="17" x14ac:dyDescent="0.4">
      <c r="C613" s="28"/>
      <c r="D613" s="22"/>
      <c r="K613" s="26"/>
      <c r="L613" s="37"/>
      <c r="M613" s="38"/>
      <c r="N613" s="45"/>
      <c r="O613" s="38"/>
    </row>
    <row r="614" spans="3:15" ht="17" x14ac:dyDescent="0.4">
      <c r="C614" s="28"/>
      <c r="D614" s="22"/>
      <c r="K614" s="26"/>
      <c r="L614" s="37"/>
      <c r="M614" s="38"/>
      <c r="N614" s="45"/>
      <c r="O614" s="38"/>
    </row>
    <row r="615" spans="3:15" ht="17" x14ac:dyDescent="0.4">
      <c r="C615" s="28"/>
      <c r="D615" s="22"/>
      <c r="K615" s="26"/>
      <c r="L615" s="37"/>
      <c r="M615" s="38"/>
      <c r="N615" s="45"/>
      <c r="O615" s="38"/>
    </row>
    <row r="616" spans="3:15" ht="17" x14ac:dyDescent="0.4">
      <c r="C616" s="28"/>
      <c r="D616" s="22"/>
      <c r="K616" s="26"/>
      <c r="L616" s="37"/>
      <c r="M616" s="38"/>
      <c r="N616" s="45"/>
      <c r="O616" s="38"/>
    </row>
    <row r="617" spans="3:15" ht="17" x14ac:dyDescent="0.4">
      <c r="C617" s="28"/>
      <c r="D617" s="22"/>
      <c r="K617" s="26"/>
      <c r="L617" s="37"/>
      <c r="M617" s="38"/>
      <c r="N617" s="45"/>
      <c r="O617" s="38"/>
    </row>
    <row r="618" spans="3:15" ht="17" x14ac:dyDescent="0.4">
      <c r="C618" s="28"/>
      <c r="D618" s="22"/>
      <c r="K618" s="26"/>
      <c r="L618" s="37"/>
      <c r="M618" s="38"/>
      <c r="N618" s="45"/>
      <c r="O618" s="38"/>
    </row>
    <row r="619" spans="3:15" ht="17" x14ac:dyDescent="0.4">
      <c r="C619" s="28"/>
      <c r="D619" s="22"/>
      <c r="K619" s="26"/>
      <c r="L619" s="37"/>
      <c r="M619" s="38"/>
      <c r="N619" s="45"/>
      <c r="O619" s="38"/>
    </row>
    <row r="620" spans="3:15" ht="17" x14ac:dyDescent="0.4">
      <c r="C620" s="28"/>
      <c r="D620" s="22"/>
      <c r="K620" s="26"/>
      <c r="L620" s="37"/>
      <c r="M620" s="38"/>
      <c r="N620" s="45"/>
      <c r="O620" s="38"/>
    </row>
    <row r="621" spans="3:15" ht="17" x14ac:dyDescent="0.4">
      <c r="C621" s="28"/>
      <c r="D621" s="22"/>
      <c r="K621" s="26"/>
      <c r="L621" s="37"/>
      <c r="M621" s="38"/>
      <c r="N621" s="45"/>
      <c r="O621" s="38"/>
    </row>
    <row r="622" spans="3:15" ht="17" x14ac:dyDescent="0.4">
      <c r="C622" s="28"/>
      <c r="D622" s="22"/>
      <c r="K622" s="26"/>
      <c r="L622" s="37"/>
      <c r="M622" s="38"/>
      <c r="N622" s="45"/>
      <c r="O622" s="38"/>
    </row>
    <row r="623" spans="3:15" ht="17" x14ac:dyDescent="0.4">
      <c r="C623" s="28"/>
      <c r="D623" s="22"/>
      <c r="K623" s="26"/>
      <c r="L623" s="37"/>
      <c r="M623" s="38"/>
      <c r="N623" s="45"/>
      <c r="O623" s="38"/>
    </row>
    <row r="624" spans="3:15" ht="17" x14ac:dyDescent="0.4">
      <c r="C624" s="28"/>
      <c r="D624" s="22"/>
      <c r="K624" s="26"/>
      <c r="L624" s="37"/>
      <c r="M624" s="38"/>
      <c r="N624" s="45"/>
      <c r="O624" s="38"/>
    </row>
    <row r="625" spans="3:15" ht="17" x14ac:dyDescent="0.4">
      <c r="C625" s="28"/>
      <c r="D625" s="22"/>
      <c r="K625" s="26"/>
      <c r="L625" s="37"/>
      <c r="M625" s="38"/>
      <c r="N625" s="45"/>
      <c r="O625" s="38"/>
    </row>
    <row r="626" spans="3:15" ht="17" x14ac:dyDescent="0.4">
      <c r="C626" s="28"/>
      <c r="D626" s="22"/>
      <c r="K626" s="26"/>
      <c r="L626" s="37"/>
      <c r="M626" s="38"/>
      <c r="N626" s="45"/>
      <c r="O626" s="38"/>
    </row>
    <row r="627" spans="3:15" ht="17" x14ac:dyDescent="0.4">
      <c r="C627" s="28"/>
      <c r="D627" s="22"/>
      <c r="K627" s="26"/>
      <c r="L627" s="37"/>
      <c r="M627" s="38"/>
      <c r="N627" s="45"/>
      <c r="O627" s="38"/>
    </row>
    <row r="628" spans="3:15" ht="17" x14ac:dyDescent="0.4">
      <c r="C628" s="28"/>
      <c r="D628" s="22"/>
      <c r="K628" s="26"/>
      <c r="L628" s="37"/>
      <c r="M628" s="38"/>
      <c r="N628" s="45"/>
      <c r="O628" s="38"/>
    </row>
    <row r="629" spans="3:15" ht="17" x14ac:dyDescent="0.4">
      <c r="C629" s="28"/>
      <c r="D629" s="22"/>
      <c r="K629" s="26"/>
      <c r="L629" s="37"/>
      <c r="M629" s="38"/>
      <c r="N629" s="45"/>
      <c r="O629" s="38"/>
    </row>
    <row r="630" spans="3:15" ht="17" x14ac:dyDescent="0.4">
      <c r="C630" s="28"/>
      <c r="D630" s="22"/>
      <c r="K630" s="26"/>
      <c r="L630" s="37"/>
      <c r="M630" s="38"/>
      <c r="N630" s="45"/>
      <c r="O630" s="38"/>
    </row>
    <row r="631" spans="3:15" ht="17" x14ac:dyDescent="0.4">
      <c r="C631" s="28"/>
      <c r="D631" s="22"/>
      <c r="K631" s="26"/>
      <c r="L631" s="37"/>
      <c r="M631" s="38"/>
      <c r="N631" s="45"/>
      <c r="O631" s="38"/>
    </row>
    <row r="632" spans="3:15" ht="17" x14ac:dyDescent="0.4">
      <c r="C632" s="28"/>
      <c r="D632" s="22"/>
      <c r="K632" s="26"/>
      <c r="L632" s="37"/>
      <c r="M632" s="38"/>
      <c r="N632" s="45"/>
      <c r="O632" s="38"/>
    </row>
    <row r="633" spans="3:15" ht="17" x14ac:dyDescent="0.4">
      <c r="C633" s="28"/>
      <c r="D633" s="22"/>
      <c r="K633" s="26"/>
      <c r="L633" s="37"/>
      <c r="M633" s="38"/>
      <c r="N633" s="45"/>
      <c r="O633" s="38"/>
    </row>
    <row r="634" spans="3:15" ht="17" x14ac:dyDescent="0.4">
      <c r="C634" s="28"/>
      <c r="D634" s="22"/>
      <c r="K634" s="26"/>
      <c r="L634" s="37"/>
      <c r="M634" s="38"/>
      <c r="N634" s="45"/>
      <c r="O634" s="38"/>
    </row>
    <row r="635" spans="3:15" ht="17" x14ac:dyDescent="0.4">
      <c r="C635" s="28"/>
      <c r="D635" s="22"/>
      <c r="K635" s="26"/>
      <c r="L635" s="37"/>
      <c r="M635" s="38"/>
      <c r="N635" s="45"/>
      <c r="O635" s="38"/>
    </row>
    <row r="636" spans="3:15" ht="17" x14ac:dyDescent="0.4">
      <c r="C636" s="28"/>
      <c r="D636" s="22"/>
      <c r="K636" s="26"/>
      <c r="L636" s="37"/>
      <c r="M636" s="38"/>
      <c r="N636" s="45"/>
      <c r="O636" s="38"/>
    </row>
    <row r="637" spans="3:15" ht="17" x14ac:dyDescent="0.4">
      <c r="C637" s="28"/>
      <c r="D637" s="22"/>
      <c r="K637" s="26"/>
      <c r="L637" s="37"/>
      <c r="M637" s="38"/>
      <c r="N637" s="45"/>
      <c r="O637" s="38"/>
    </row>
    <row r="638" spans="3:15" ht="17" x14ac:dyDescent="0.4">
      <c r="C638" s="28"/>
      <c r="D638" s="22"/>
      <c r="K638" s="26"/>
      <c r="L638" s="37"/>
      <c r="M638" s="38"/>
      <c r="N638" s="45"/>
      <c r="O638" s="38"/>
    </row>
    <row r="639" spans="3:15" ht="17" x14ac:dyDescent="0.4">
      <c r="C639" s="28"/>
      <c r="D639" s="22"/>
      <c r="K639" s="26"/>
      <c r="L639" s="37"/>
      <c r="M639" s="38"/>
      <c r="N639" s="45"/>
      <c r="O639" s="38"/>
    </row>
    <row r="640" spans="3:15" ht="17" x14ac:dyDescent="0.4">
      <c r="C640" s="28"/>
      <c r="D640" s="22"/>
      <c r="K640" s="26"/>
      <c r="L640" s="37"/>
      <c r="M640" s="38"/>
      <c r="N640" s="45"/>
      <c r="O640" s="38"/>
    </row>
    <row r="641" spans="3:15" ht="17" x14ac:dyDescent="0.4">
      <c r="C641" s="28"/>
      <c r="D641" s="22"/>
      <c r="K641" s="26"/>
      <c r="L641" s="37"/>
      <c r="M641" s="38"/>
      <c r="N641" s="45"/>
      <c r="O641" s="38"/>
    </row>
    <row r="642" spans="3:15" ht="17" x14ac:dyDescent="0.4">
      <c r="C642" s="28"/>
      <c r="D642" s="22"/>
      <c r="K642" s="26"/>
      <c r="L642" s="37"/>
      <c r="M642" s="38"/>
      <c r="N642" s="45"/>
      <c r="O642" s="38"/>
    </row>
    <row r="643" spans="3:15" ht="17" x14ac:dyDescent="0.4">
      <c r="C643" s="28"/>
      <c r="D643" s="22"/>
      <c r="K643" s="26"/>
      <c r="L643" s="37"/>
      <c r="M643" s="38"/>
      <c r="N643" s="45"/>
      <c r="O643" s="38"/>
    </row>
    <row r="644" spans="3:15" ht="17" x14ac:dyDescent="0.4">
      <c r="C644" s="28"/>
      <c r="D644" s="22"/>
      <c r="K644" s="26"/>
      <c r="L644" s="37"/>
      <c r="M644" s="38"/>
      <c r="N644" s="45"/>
      <c r="O644" s="38"/>
    </row>
    <row r="645" spans="3:15" ht="17" x14ac:dyDescent="0.4">
      <c r="C645" s="28"/>
      <c r="D645" s="22"/>
      <c r="K645" s="26"/>
      <c r="L645" s="37"/>
      <c r="M645" s="38"/>
      <c r="N645" s="45"/>
      <c r="O645" s="38"/>
    </row>
    <row r="646" spans="3:15" ht="17" x14ac:dyDescent="0.4">
      <c r="C646" s="28"/>
      <c r="D646" s="22"/>
      <c r="K646" s="26"/>
      <c r="L646" s="37"/>
      <c r="M646" s="38"/>
      <c r="N646" s="45"/>
      <c r="O646" s="38"/>
    </row>
    <row r="647" spans="3:15" ht="17" x14ac:dyDescent="0.4">
      <c r="C647" s="28"/>
      <c r="D647" s="22"/>
      <c r="K647" s="26"/>
      <c r="L647" s="37"/>
      <c r="M647" s="38"/>
      <c r="N647" s="45"/>
      <c r="O647" s="38"/>
    </row>
    <row r="648" spans="3:15" ht="17" x14ac:dyDescent="0.4">
      <c r="C648" s="28"/>
      <c r="D648" s="22"/>
      <c r="K648" s="26"/>
      <c r="L648" s="37"/>
      <c r="M648" s="38"/>
      <c r="N648" s="45"/>
      <c r="O648" s="38"/>
    </row>
    <row r="649" spans="3:15" ht="17" x14ac:dyDescent="0.4">
      <c r="C649" s="28"/>
      <c r="D649" s="22"/>
      <c r="K649" s="26"/>
      <c r="L649" s="37"/>
      <c r="M649" s="38"/>
      <c r="N649" s="45"/>
      <c r="O649" s="38"/>
    </row>
    <row r="650" spans="3:15" ht="17" x14ac:dyDescent="0.4">
      <c r="C650" s="28"/>
      <c r="D650" s="22"/>
      <c r="K650" s="26"/>
      <c r="L650" s="37"/>
      <c r="M650" s="38"/>
      <c r="N650" s="45"/>
      <c r="O650" s="38"/>
    </row>
    <row r="651" spans="3:15" ht="17" x14ac:dyDescent="0.4">
      <c r="C651" s="28"/>
      <c r="D651" s="22"/>
      <c r="K651" s="26"/>
      <c r="L651" s="37"/>
      <c r="M651" s="38"/>
      <c r="N651" s="45"/>
      <c r="O651" s="38"/>
    </row>
    <row r="652" spans="3:15" ht="17" x14ac:dyDescent="0.4">
      <c r="C652" s="28"/>
      <c r="D652" s="22"/>
      <c r="K652" s="26"/>
      <c r="L652" s="37"/>
      <c r="M652" s="38"/>
      <c r="N652" s="45"/>
      <c r="O652" s="38"/>
    </row>
    <row r="653" spans="3:15" ht="17" x14ac:dyDescent="0.4">
      <c r="C653" s="28"/>
      <c r="D653" s="22"/>
      <c r="K653" s="26"/>
      <c r="L653" s="37"/>
      <c r="M653" s="38"/>
      <c r="N653" s="45"/>
      <c r="O653" s="38"/>
    </row>
    <row r="654" spans="3:15" ht="17" x14ac:dyDescent="0.4">
      <c r="C654" s="28"/>
      <c r="D654" s="22"/>
      <c r="K654" s="26"/>
      <c r="L654" s="37"/>
      <c r="M654" s="38"/>
      <c r="N654" s="45"/>
      <c r="O654" s="38"/>
    </row>
    <row r="655" spans="3:15" ht="17" x14ac:dyDescent="0.4">
      <c r="C655" s="28"/>
      <c r="D655" s="22"/>
      <c r="K655" s="26"/>
      <c r="L655" s="37"/>
      <c r="M655" s="38"/>
      <c r="N655" s="45"/>
      <c r="O655" s="38"/>
    </row>
    <row r="656" spans="3:15" ht="17" x14ac:dyDescent="0.4">
      <c r="C656" s="28"/>
      <c r="D656" s="22"/>
      <c r="K656" s="26"/>
      <c r="L656" s="37"/>
      <c r="M656" s="38"/>
      <c r="N656" s="45"/>
      <c r="O656" s="38"/>
    </row>
    <row r="657" spans="3:15" ht="17" x14ac:dyDescent="0.4">
      <c r="C657" s="28"/>
      <c r="D657" s="22"/>
      <c r="K657" s="26"/>
      <c r="L657" s="37"/>
      <c r="M657" s="38"/>
      <c r="N657" s="45"/>
      <c r="O657" s="38"/>
    </row>
    <row r="658" spans="3:15" ht="17" x14ac:dyDescent="0.4">
      <c r="C658" s="28"/>
      <c r="D658" s="22"/>
      <c r="K658" s="26"/>
      <c r="L658" s="37"/>
      <c r="M658" s="38"/>
      <c r="N658" s="45"/>
      <c r="O658" s="38"/>
    </row>
    <row r="659" spans="3:15" ht="17" x14ac:dyDescent="0.4">
      <c r="C659" s="28"/>
      <c r="D659" s="22"/>
      <c r="K659" s="26"/>
      <c r="L659" s="37"/>
      <c r="M659" s="38"/>
      <c r="N659" s="45"/>
      <c r="O659" s="38"/>
    </row>
    <row r="660" spans="3:15" ht="17" x14ac:dyDescent="0.4">
      <c r="C660" s="28"/>
      <c r="D660" s="22"/>
      <c r="K660" s="26"/>
      <c r="L660" s="37"/>
      <c r="M660" s="38"/>
      <c r="N660" s="45"/>
      <c r="O660" s="38"/>
    </row>
    <row r="661" spans="3:15" ht="17" x14ac:dyDescent="0.4">
      <c r="C661" s="28"/>
      <c r="D661" s="22"/>
      <c r="K661" s="26"/>
      <c r="L661" s="37"/>
      <c r="M661" s="38"/>
      <c r="N661" s="45"/>
      <c r="O661" s="38"/>
    </row>
    <row r="662" spans="3:15" ht="17" x14ac:dyDescent="0.4">
      <c r="C662" s="28"/>
      <c r="D662" s="22"/>
      <c r="K662" s="26"/>
      <c r="L662" s="37"/>
      <c r="M662" s="38"/>
      <c r="N662" s="45"/>
      <c r="O662" s="38"/>
    </row>
    <row r="663" spans="3:15" ht="17" x14ac:dyDescent="0.4">
      <c r="C663" s="28"/>
      <c r="D663" s="22"/>
      <c r="K663" s="26"/>
      <c r="L663" s="37"/>
      <c r="M663" s="38"/>
      <c r="N663" s="45"/>
      <c r="O663" s="38"/>
    </row>
    <row r="664" spans="3:15" ht="17" x14ac:dyDescent="0.4">
      <c r="C664" s="28"/>
      <c r="D664" s="22"/>
      <c r="K664" s="26"/>
      <c r="L664" s="37"/>
      <c r="M664" s="38"/>
      <c r="N664" s="45"/>
      <c r="O664" s="38"/>
    </row>
    <row r="665" spans="3:15" ht="17" x14ac:dyDescent="0.4">
      <c r="C665" s="28"/>
      <c r="D665" s="22"/>
      <c r="K665" s="26"/>
      <c r="L665" s="37"/>
      <c r="M665" s="38"/>
      <c r="N665" s="45"/>
      <c r="O665" s="38"/>
    </row>
    <row r="666" spans="3:15" ht="17" x14ac:dyDescent="0.4">
      <c r="C666" s="28"/>
      <c r="D666" s="22"/>
      <c r="K666" s="26"/>
      <c r="L666" s="37"/>
      <c r="M666" s="38"/>
      <c r="N666" s="45"/>
      <c r="O666" s="38"/>
    </row>
    <row r="667" spans="3:15" ht="17" x14ac:dyDescent="0.4">
      <c r="C667" s="28"/>
      <c r="D667" s="22"/>
      <c r="K667" s="26"/>
      <c r="L667" s="37"/>
      <c r="M667" s="38"/>
      <c r="N667" s="45"/>
      <c r="O667" s="38"/>
    </row>
    <row r="668" spans="3:15" ht="17" x14ac:dyDescent="0.4">
      <c r="C668" s="28"/>
      <c r="D668" s="22"/>
      <c r="K668" s="26"/>
      <c r="L668" s="37"/>
      <c r="M668" s="38"/>
      <c r="N668" s="45"/>
      <c r="O668" s="38"/>
    </row>
    <row r="669" spans="3:15" ht="17" x14ac:dyDescent="0.4">
      <c r="C669" s="28"/>
      <c r="D669" s="22"/>
      <c r="K669" s="26"/>
      <c r="L669" s="37"/>
      <c r="M669" s="38"/>
      <c r="N669" s="45"/>
      <c r="O669" s="38"/>
    </row>
    <row r="670" spans="3:15" ht="17" x14ac:dyDescent="0.4">
      <c r="C670" s="28"/>
      <c r="D670" s="22"/>
      <c r="K670" s="26"/>
      <c r="L670" s="37"/>
      <c r="M670" s="38"/>
      <c r="N670" s="45"/>
      <c r="O670" s="38"/>
    </row>
    <row r="671" spans="3:15" ht="17" x14ac:dyDescent="0.4">
      <c r="C671" s="28"/>
      <c r="D671" s="22"/>
      <c r="K671" s="26"/>
      <c r="L671" s="37"/>
      <c r="M671" s="38"/>
      <c r="N671" s="45"/>
      <c r="O671" s="38"/>
    </row>
    <row r="672" spans="3:15" ht="17" x14ac:dyDescent="0.4">
      <c r="C672" s="28"/>
      <c r="D672" s="22"/>
      <c r="K672" s="26"/>
      <c r="L672" s="37"/>
      <c r="M672" s="38"/>
      <c r="N672" s="45"/>
      <c r="O672" s="38"/>
    </row>
    <row r="673" spans="3:15" ht="17" x14ac:dyDescent="0.4">
      <c r="C673" s="28"/>
      <c r="D673" s="22"/>
      <c r="K673" s="26"/>
      <c r="L673" s="37"/>
      <c r="M673" s="38"/>
      <c r="N673" s="45"/>
      <c r="O673" s="38"/>
    </row>
    <row r="674" spans="3:15" ht="17" x14ac:dyDescent="0.4">
      <c r="C674" s="28"/>
      <c r="D674" s="22"/>
      <c r="K674" s="26"/>
      <c r="L674" s="37"/>
      <c r="M674" s="38"/>
      <c r="N674" s="45"/>
      <c r="O674" s="38"/>
    </row>
    <row r="675" spans="3:15" ht="17" x14ac:dyDescent="0.4">
      <c r="C675" s="28"/>
      <c r="D675" s="22"/>
      <c r="K675" s="26"/>
      <c r="L675" s="37"/>
      <c r="M675" s="38"/>
      <c r="N675" s="45"/>
      <c r="O675" s="38"/>
    </row>
    <row r="676" spans="3:15" ht="17" x14ac:dyDescent="0.4">
      <c r="C676" s="28"/>
      <c r="D676" s="22"/>
      <c r="K676" s="26"/>
      <c r="L676" s="37"/>
      <c r="M676" s="38"/>
      <c r="N676" s="45"/>
      <c r="O676" s="38"/>
    </row>
    <row r="677" spans="3:15" ht="17" x14ac:dyDescent="0.4">
      <c r="C677" s="28"/>
      <c r="D677" s="22"/>
      <c r="K677" s="26"/>
      <c r="L677" s="37"/>
      <c r="M677" s="38"/>
      <c r="N677" s="45"/>
      <c r="O677" s="38"/>
    </row>
    <row r="678" spans="3:15" ht="17" x14ac:dyDescent="0.4">
      <c r="C678" s="28"/>
      <c r="D678" s="22"/>
      <c r="K678" s="26"/>
      <c r="L678" s="37"/>
      <c r="M678" s="38"/>
      <c r="N678" s="45"/>
      <c r="O678" s="38"/>
    </row>
    <row r="679" spans="3:15" ht="17" x14ac:dyDescent="0.4">
      <c r="C679" s="28"/>
      <c r="D679" s="22"/>
      <c r="K679" s="26"/>
      <c r="L679" s="37"/>
      <c r="M679" s="38"/>
      <c r="N679" s="45"/>
      <c r="O679" s="38"/>
    </row>
    <row r="680" spans="3:15" ht="17" x14ac:dyDescent="0.4">
      <c r="C680" s="28"/>
      <c r="D680" s="22"/>
      <c r="K680" s="26"/>
      <c r="L680" s="37"/>
      <c r="M680" s="38"/>
      <c r="N680" s="45"/>
      <c r="O680" s="38"/>
    </row>
    <row r="681" spans="3:15" ht="17" x14ac:dyDescent="0.4">
      <c r="C681" s="28"/>
      <c r="D681" s="22"/>
      <c r="K681" s="26"/>
      <c r="L681" s="37"/>
      <c r="M681" s="38"/>
      <c r="N681" s="45"/>
      <c r="O681" s="38"/>
    </row>
    <row r="682" spans="3:15" ht="17" x14ac:dyDescent="0.4">
      <c r="C682" s="28"/>
      <c r="D682" s="22"/>
      <c r="K682" s="26"/>
      <c r="L682" s="37"/>
      <c r="M682" s="38"/>
      <c r="N682" s="45"/>
      <c r="O682" s="38"/>
    </row>
    <row r="683" spans="3:15" ht="17" x14ac:dyDescent="0.4">
      <c r="C683" s="28"/>
      <c r="D683" s="22"/>
      <c r="K683" s="26"/>
      <c r="L683" s="37"/>
      <c r="M683" s="38"/>
      <c r="N683" s="45"/>
      <c r="O683" s="38"/>
    </row>
    <row r="684" spans="3:15" ht="17" x14ac:dyDescent="0.4">
      <c r="C684" s="28"/>
      <c r="D684" s="22"/>
      <c r="K684" s="26"/>
      <c r="L684" s="37"/>
      <c r="M684" s="38"/>
      <c r="N684" s="45"/>
      <c r="O684" s="38"/>
    </row>
    <row r="685" spans="3:15" ht="17" x14ac:dyDescent="0.4">
      <c r="C685" s="28"/>
      <c r="D685" s="22"/>
      <c r="K685" s="26"/>
      <c r="L685" s="37"/>
      <c r="M685" s="38"/>
      <c r="N685" s="45"/>
      <c r="O685" s="38"/>
    </row>
    <row r="686" spans="3:15" ht="17" x14ac:dyDescent="0.4">
      <c r="C686" s="28"/>
      <c r="D686" s="22"/>
      <c r="K686" s="26"/>
      <c r="L686" s="37"/>
      <c r="M686" s="38"/>
      <c r="N686" s="45"/>
      <c r="O686" s="38"/>
    </row>
    <row r="687" spans="3:15" ht="17" x14ac:dyDescent="0.4">
      <c r="C687" s="28"/>
      <c r="D687" s="22"/>
      <c r="K687" s="26"/>
      <c r="L687" s="37"/>
      <c r="M687" s="38"/>
      <c r="N687" s="45"/>
      <c r="O687" s="38"/>
    </row>
    <row r="688" spans="3:15" ht="17" x14ac:dyDescent="0.4">
      <c r="C688" s="28"/>
      <c r="D688" s="22"/>
      <c r="K688" s="26"/>
      <c r="L688" s="37"/>
      <c r="M688" s="38"/>
      <c r="N688" s="45"/>
      <c r="O688" s="38"/>
    </row>
    <row r="689" spans="3:15" ht="17" x14ac:dyDescent="0.4">
      <c r="C689" s="28"/>
      <c r="D689" s="22"/>
      <c r="K689" s="26"/>
      <c r="L689" s="37"/>
      <c r="M689" s="38"/>
      <c r="N689" s="45"/>
      <c r="O689" s="38"/>
    </row>
    <row r="690" spans="3:15" ht="17" x14ac:dyDescent="0.4">
      <c r="C690" s="28"/>
      <c r="D690" s="22"/>
      <c r="K690" s="26"/>
      <c r="L690" s="37"/>
      <c r="M690" s="38"/>
      <c r="N690" s="45"/>
      <c r="O690" s="38"/>
    </row>
    <row r="691" spans="3:15" ht="17" x14ac:dyDescent="0.4">
      <c r="C691" s="28"/>
      <c r="D691" s="22"/>
      <c r="K691" s="26"/>
      <c r="L691" s="37"/>
      <c r="M691" s="38"/>
      <c r="N691" s="45"/>
      <c r="O691" s="38"/>
    </row>
    <row r="692" spans="3:15" ht="17" x14ac:dyDescent="0.4">
      <c r="C692" s="28"/>
      <c r="D692" s="22"/>
      <c r="K692" s="26"/>
      <c r="L692" s="37"/>
      <c r="M692" s="38"/>
      <c r="N692" s="45"/>
      <c r="O692" s="38"/>
    </row>
    <row r="693" spans="3:15" ht="17" x14ac:dyDescent="0.4">
      <c r="C693" s="28"/>
      <c r="D693" s="22"/>
      <c r="K693" s="26"/>
      <c r="L693" s="37"/>
      <c r="M693" s="38"/>
      <c r="N693" s="45"/>
      <c r="O693" s="38"/>
    </row>
    <row r="694" spans="3:15" ht="17" x14ac:dyDescent="0.4">
      <c r="C694" s="28"/>
      <c r="D694" s="22"/>
      <c r="K694" s="26"/>
      <c r="L694" s="37"/>
      <c r="M694" s="38"/>
      <c r="N694" s="45"/>
      <c r="O694" s="38"/>
    </row>
    <row r="695" spans="3:15" ht="17" x14ac:dyDescent="0.4">
      <c r="C695" s="28"/>
      <c r="D695" s="22"/>
      <c r="K695" s="26"/>
      <c r="L695" s="37"/>
      <c r="M695" s="38"/>
      <c r="N695" s="45"/>
      <c r="O695" s="38"/>
    </row>
    <row r="696" spans="3:15" ht="17" x14ac:dyDescent="0.4">
      <c r="C696" s="28"/>
      <c r="D696" s="22"/>
      <c r="K696" s="26"/>
      <c r="L696" s="37"/>
      <c r="M696" s="38"/>
      <c r="N696" s="45"/>
      <c r="O696" s="38"/>
    </row>
    <row r="697" spans="3:15" ht="17" x14ac:dyDescent="0.4">
      <c r="C697" s="28"/>
      <c r="D697" s="22"/>
      <c r="K697" s="26"/>
      <c r="L697" s="37"/>
      <c r="M697" s="38"/>
      <c r="N697" s="45"/>
      <c r="O697" s="38"/>
    </row>
    <row r="698" spans="3:15" ht="17" x14ac:dyDescent="0.4">
      <c r="C698" s="28"/>
      <c r="D698" s="22"/>
      <c r="K698" s="26"/>
      <c r="L698" s="37"/>
      <c r="M698" s="38"/>
      <c r="N698" s="45"/>
      <c r="O698" s="38"/>
    </row>
    <row r="699" spans="3:15" ht="17" x14ac:dyDescent="0.4">
      <c r="C699" s="28"/>
      <c r="D699" s="22"/>
      <c r="K699" s="26"/>
      <c r="L699" s="37"/>
      <c r="M699" s="38"/>
      <c r="N699" s="45"/>
      <c r="O699" s="38"/>
    </row>
    <row r="700" spans="3:15" ht="17" x14ac:dyDescent="0.4">
      <c r="C700" s="28"/>
      <c r="D700" s="22"/>
      <c r="K700" s="26"/>
      <c r="L700" s="37"/>
      <c r="M700" s="38"/>
      <c r="N700" s="45"/>
      <c r="O700" s="38"/>
    </row>
    <row r="701" spans="3:15" ht="17" x14ac:dyDescent="0.4">
      <c r="C701" s="28"/>
      <c r="D701" s="22"/>
      <c r="K701" s="26"/>
      <c r="L701" s="37"/>
      <c r="M701" s="38"/>
      <c r="N701" s="45"/>
      <c r="O701" s="38"/>
    </row>
    <row r="702" spans="3:15" ht="17" x14ac:dyDescent="0.4">
      <c r="C702" s="28"/>
      <c r="D702" s="22"/>
      <c r="K702" s="26"/>
      <c r="L702" s="37"/>
      <c r="M702" s="38"/>
      <c r="N702" s="45"/>
      <c r="O702" s="38"/>
    </row>
    <row r="703" spans="3:15" ht="17" x14ac:dyDescent="0.4">
      <c r="C703" s="28"/>
      <c r="D703" s="22"/>
      <c r="K703" s="26"/>
      <c r="L703" s="37"/>
      <c r="M703" s="38"/>
      <c r="N703" s="45"/>
      <c r="O703" s="38"/>
    </row>
    <row r="704" spans="3:15" ht="17" x14ac:dyDescent="0.4">
      <c r="C704" s="28"/>
      <c r="D704" s="22"/>
      <c r="K704" s="26"/>
      <c r="L704" s="37"/>
      <c r="M704" s="38"/>
      <c r="N704" s="45"/>
      <c r="O704" s="38"/>
    </row>
    <row r="705" spans="3:15" ht="17" x14ac:dyDescent="0.4">
      <c r="C705" s="28"/>
      <c r="D705" s="22"/>
      <c r="K705" s="26"/>
      <c r="L705" s="37"/>
      <c r="M705" s="38"/>
      <c r="N705" s="45"/>
      <c r="O705" s="38"/>
    </row>
    <row r="706" spans="3:15" ht="17" x14ac:dyDescent="0.4">
      <c r="C706" s="28"/>
      <c r="D706" s="22"/>
      <c r="K706" s="26"/>
      <c r="L706" s="37"/>
      <c r="M706" s="38"/>
      <c r="N706" s="45"/>
      <c r="O706" s="38"/>
    </row>
    <row r="707" spans="3:15" ht="17" x14ac:dyDescent="0.4">
      <c r="C707" s="28"/>
      <c r="D707" s="22"/>
      <c r="K707" s="26"/>
      <c r="L707" s="37"/>
      <c r="M707" s="38"/>
      <c r="N707" s="45"/>
      <c r="O707" s="38"/>
    </row>
    <row r="708" spans="3:15" ht="17" x14ac:dyDescent="0.4">
      <c r="C708" s="28"/>
      <c r="D708" s="22"/>
      <c r="K708" s="26"/>
      <c r="L708" s="37"/>
      <c r="M708" s="38"/>
      <c r="N708" s="45"/>
      <c r="O708" s="38"/>
    </row>
    <row r="709" spans="3:15" ht="17" x14ac:dyDescent="0.4">
      <c r="C709" s="28"/>
      <c r="D709" s="22"/>
      <c r="K709" s="26"/>
      <c r="L709" s="37"/>
      <c r="M709" s="38"/>
      <c r="N709" s="45"/>
      <c r="O709" s="38"/>
    </row>
    <row r="710" spans="3:15" ht="17" x14ac:dyDescent="0.4">
      <c r="C710" s="28"/>
      <c r="D710" s="22"/>
      <c r="K710" s="26"/>
      <c r="L710" s="37"/>
      <c r="M710" s="38"/>
      <c r="N710" s="45"/>
      <c r="O710" s="38"/>
    </row>
    <row r="711" spans="3:15" ht="17" x14ac:dyDescent="0.4">
      <c r="C711" s="28"/>
      <c r="D711" s="22"/>
      <c r="K711" s="26"/>
      <c r="L711" s="37"/>
      <c r="M711" s="38"/>
      <c r="N711" s="45"/>
      <c r="O711" s="38"/>
    </row>
    <row r="712" spans="3:15" ht="17" x14ac:dyDescent="0.4">
      <c r="C712" s="28"/>
      <c r="D712" s="22"/>
      <c r="K712" s="26"/>
      <c r="L712" s="37"/>
      <c r="M712" s="38"/>
      <c r="N712" s="45"/>
      <c r="O712" s="38"/>
    </row>
    <row r="713" spans="3:15" ht="17" x14ac:dyDescent="0.4">
      <c r="C713" s="28"/>
      <c r="D713" s="22"/>
      <c r="K713" s="26"/>
      <c r="L713" s="37"/>
      <c r="M713" s="38"/>
      <c r="N713" s="45"/>
      <c r="O713" s="38"/>
    </row>
    <row r="714" spans="3:15" ht="17" x14ac:dyDescent="0.4">
      <c r="C714" s="28"/>
      <c r="D714" s="22"/>
      <c r="K714" s="26"/>
      <c r="L714" s="37"/>
      <c r="M714" s="38"/>
      <c r="N714" s="45"/>
      <c r="O714" s="38"/>
    </row>
    <row r="715" spans="3:15" ht="17" x14ac:dyDescent="0.4">
      <c r="C715" s="28"/>
      <c r="D715" s="22"/>
      <c r="K715" s="26"/>
      <c r="L715" s="37"/>
      <c r="M715" s="38"/>
      <c r="N715" s="45"/>
      <c r="O715" s="38"/>
    </row>
    <row r="716" spans="3:15" ht="17" x14ac:dyDescent="0.4">
      <c r="C716" s="28"/>
      <c r="D716" s="22"/>
      <c r="K716" s="26"/>
      <c r="L716" s="37"/>
      <c r="M716" s="38"/>
      <c r="N716" s="45"/>
      <c r="O716" s="38"/>
    </row>
    <row r="717" spans="3:15" ht="17" x14ac:dyDescent="0.4">
      <c r="C717" s="28"/>
      <c r="D717" s="22"/>
      <c r="K717" s="26"/>
      <c r="L717" s="37"/>
      <c r="M717" s="38"/>
      <c r="N717" s="45"/>
      <c r="O717" s="38"/>
    </row>
    <row r="718" spans="3:15" ht="17" x14ac:dyDescent="0.4">
      <c r="C718" s="28"/>
      <c r="D718" s="22"/>
      <c r="K718" s="26"/>
      <c r="L718" s="37"/>
      <c r="M718" s="38"/>
      <c r="N718" s="45"/>
      <c r="O718" s="38"/>
    </row>
    <row r="719" spans="3:15" ht="17" x14ac:dyDescent="0.4">
      <c r="C719" s="28"/>
      <c r="D719" s="22"/>
      <c r="K719" s="26"/>
      <c r="L719" s="37"/>
      <c r="M719" s="38"/>
      <c r="N719" s="45"/>
      <c r="O719" s="38"/>
    </row>
    <row r="720" spans="3:15" ht="17" x14ac:dyDescent="0.4">
      <c r="C720" s="28"/>
      <c r="D720" s="22"/>
      <c r="K720" s="26"/>
      <c r="L720" s="37"/>
      <c r="M720" s="38"/>
      <c r="N720" s="45"/>
      <c r="O720" s="38"/>
    </row>
    <row r="721" spans="3:15" ht="17" x14ac:dyDescent="0.4">
      <c r="C721" s="28"/>
      <c r="D721" s="22"/>
      <c r="K721" s="26"/>
      <c r="L721" s="37"/>
      <c r="M721" s="38"/>
      <c r="N721" s="45"/>
      <c r="O721" s="38"/>
    </row>
    <row r="722" spans="3:15" ht="17" x14ac:dyDescent="0.4">
      <c r="C722" s="28"/>
      <c r="D722" s="22"/>
      <c r="K722" s="26"/>
      <c r="L722" s="37"/>
      <c r="M722" s="38"/>
      <c r="N722" s="45"/>
      <c r="O722" s="38"/>
    </row>
    <row r="723" spans="3:15" ht="17" x14ac:dyDescent="0.4">
      <c r="C723" s="28"/>
      <c r="D723" s="22"/>
      <c r="K723" s="26"/>
      <c r="L723" s="37"/>
      <c r="M723" s="38"/>
      <c r="N723" s="45"/>
      <c r="O723" s="38"/>
    </row>
    <row r="724" spans="3:15" ht="17" x14ac:dyDescent="0.4">
      <c r="C724" s="28"/>
      <c r="D724" s="22"/>
      <c r="K724" s="26"/>
      <c r="L724" s="37"/>
      <c r="M724" s="38"/>
      <c r="N724" s="45"/>
      <c r="O724" s="38"/>
    </row>
    <row r="725" spans="3:15" ht="17" x14ac:dyDescent="0.4">
      <c r="C725" s="28"/>
      <c r="D725" s="22"/>
      <c r="K725" s="26"/>
      <c r="L725" s="37"/>
      <c r="M725" s="38"/>
      <c r="N725" s="45"/>
      <c r="O725" s="38"/>
    </row>
    <row r="726" spans="3:15" ht="17" x14ac:dyDescent="0.4">
      <c r="C726" s="28"/>
      <c r="D726" s="22"/>
      <c r="K726" s="26"/>
      <c r="L726" s="37"/>
      <c r="M726" s="38"/>
      <c r="N726" s="45"/>
      <c r="O726" s="38"/>
    </row>
    <row r="727" spans="3:15" ht="17" x14ac:dyDescent="0.4">
      <c r="C727" s="28"/>
      <c r="D727" s="22"/>
      <c r="K727" s="26"/>
      <c r="L727" s="37"/>
      <c r="M727" s="38"/>
      <c r="N727" s="45"/>
      <c r="O727" s="38"/>
    </row>
    <row r="728" spans="3:15" ht="17" x14ac:dyDescent="0.4">
      <c r="C728" s="28"/>
      <c r="D728" s="22"/>
      <c r="K728" s="26"/>
      <c r="L728" s="37"/>
      <c r="M728" s="38"/>
      <c r="N728" s="45"/>
      <c r="O728" s="38"/>
    </row>
    <row r="729" spans="3:15" ht="17" x14ac:dyDescent="0.4">
      <c r="C729" s="28"/>
      <c r="D729" s="22"/>
      <c r="K729" s="26"/>
      <c r="L729" s="37"/>
      <c r="M729" s="38"/>
      <c r="N729" s="45"/>
      <c r="O729" s="38"/>
    </row>
    <row r="730" spans="3:15" ht="17" x14ac:dyDescent="0.4">
      <c r="C730" s="28"/>
      <c r="D730" s="22"/>
      <c r="K730" s="26"/>
      <c r="L730" s="37"/>
      <c r="M730" s="38"/>
      <c r="N730" s="45"/>
      <c r="O730" s="38"/>
    </row>
    <row r="731" spans="3:15" ht="17" x14ac:dyDescent="0.4">
      <c r="C731" s="28"/>
      <c r="D731" s="22"/>
      <c r="K731" s="26"/>
      <c r="L731" s="37"/>
      <c r="M731" s="38"/>
      <c r="N731" s="45"/>
      <c r="O731" s="38"/>
    </row>
    <row r="732" spans="3:15" ht="17" x14ac:dyDescent="0.4">
      <c r="C732" s="28"/>
      <c r="D732" s="23"/>
      <c r="K732" s="26"/>
      <c r="L732" s="37"/>
      <c r="M732" s="38"/>
      <c r="N732" s="45"/>
      <c r="O732" s="38"/>
    </row>
    <row r="733" spans="3:15" ht="17" x14ac:dyDescent="0.4">
      <c r="C733" s="28"/>
      <c r="D733" s="23"/>
      <c r="K733" s="26"/>
      <c r="L733" s="37"/>
      <c r="M733" s="38"/>
      <c r="N733" s="45"/>
      <c r="O733" s="38"/>
    </row>
    <row r="734" spans="3:15" ht="17" x14ac:dyDescent="0.4">
      <c r="C734" s="28"/>
      <c r="D734" s="23"/>
      <c r="K734" s="26"/>
      <c r="L734" s="37"/>
      <c r="M734" s="38"/>
      <c r="N734" s="45"/>
      <c r="O734" s="38"/>
    </row>
    <row r="735" spans="3:15" ht="17" x14ac:dyDescent="0.4">
      <c r="C735" s="28"/>
      <c r="D735" s="23"/>
      <c r="K735" s="26"/>
      <c r="L735" s="37"/>
      <c r="M735" s="38"/>
      <c r="N735" s="45"/>
      <c r="O735" s="38"/>
    </row>
    <row r="736" spans="3:15" ht="17" x14ac:dyDescent="0.4">
      <c r="C736" s="28"/>
      <c r="D736" s="23"/>
      <c r="K736" s="26"/>
      <c r="L736" s="37"/>
      <c r="M736" s="38"/>
      <c r="N736" s="45"/>
      <c r="O736" s="38"/>
    </row>
    <row r="737" spans="3:15" ht="17" x14ac:dyDescent="0.4">
      <c r="C737" s="28"/>
      <c r="D737" s="23"/>
      <c r="K737" s="26"/>
      <c r="L737" s="37"/>
      <c r="M737" s="38"/>
      <c r="N737" s="45"/>
      <c r="O737" s="38"/>
    </row>
    <row r="738" spans="3:15" ht="17" x14ac:dyDescent="0.4">
      <c r="C738" s="28"/>
      <c r="D738" s="23"/>
      <c r="K738" s="26"/>
      <c r="L738" s="37"/>
      <c r="M738" s="38"/>
      <c r="N738" s="45"/>
      <c r="O738" s="38"/>
    </row>
    <row r="739" spans="3:15" ht="17" x14ac:dyDescent="0.4">
      <c r="C739" s="28"/>
      <c r="D739" s="23"/>
      <c r="K739" s="26"/>
      <c r="L739" s="37"/>
      <c r="M739" s="38"/>
      <c r="N739" s="45"/>
      <c r="O739" s="38"/>
    </row>
    <row r="740" spans="3:15" ht="17" x14ac:dyDescent="0.4">
      <c r="C740" s="28"/>
      <c r="D740" s="23"/>
      <c r="K740" s="26"/>
      <c r="L740" s="37"/>
      <c r="M740" s="38"/>
      <c r="N740" s="45"/>
      <c r="O740" s="38"/>
    </row>
    <row r="741" spans="3:15" ht="17" x14ac:dyDescent="0.4">
      <c r="C741" s="28"/>
      <c r="D741" s="23"/>
      <c r="K741" s="26"/>
      <c r="L741" s="37"/>
      <c r="M741" s="38"/>
      <c r="N741" s="45"/>
      <c r="O741" s="38"/>
    </row>
    <row r="742" spans="3:15" ht="17" x14ac:dyDescent="0.4">
      <c r="C742" s="28"/>
      <c r="D742" s="23"/>
      <c r="K742" s="26"/>
      <c r="L742" s="37"/>
      <c r="M742" s="38"/>
      <c r="N742" s="45"/>
      <c r="O742" s="38"/>
    </row>
    <row r="743" spans="3:15" ht="17" x14ac:dyDescent="0.4">
      <c r="C743" s="28"/>
      <c r="D743" s="23"/>
      <c r="K743" s="26"/>
      <c r="L743" s="37"/>
      <c r="M743" s="38"/>
      <c r="N743" s="45"/>
      <c r="O743" s="38"/>
    </row>
    <row r="744" spans="3:15" ht="17" x14ac:dyDescent="0.4">
      <c r="C744" s="28"/>
      <c r="D744" s="23"/>
      <c r="K744" s="26"/>
      <c r="L744" s="37"/>
      <c r="M744" s="38"/>
      <c r="N744" s="45"/>
      <c r="O744" s="38"/>
    </row>
    <row r="745" spans="3:15" ht="17" x14ac:dyDescent="0.4">
      <c r="C745" s="28"/>
      <c r="D745" s="23"/>
      <c r="K745" s="26"/>
      <c r="L745" s="37"/>
      <c r="M745" s="38"/>
      <c r="N745" s="45"/>
      <c r="O745" s="38"/>
    </row>
    <row r="746" spans="3:15" ht="17" x14ac:dyDescent="0.4">
      <c r="C746" s="28"/>
      <c r="D746" s="23"/>
      <c r="K746" s="26"/>
      <c r="L746" s="37"/>
      <c r="M746" s="38"/>
      <c r="N746" s="45"/>
      <c r="O746" s="38"/>
    </row>
    <row r="747" spans="3:15" ht="17" x14ac:dyDescent="0.4">
      <c r="C747" s="28"/>
      <c r="D747" s="23"/>
      <c r="K747" s="26"/>
      <c r="L747" s="37"/>
      <c r="M747" s="38"/>
      <c r="N747" s="45"/>
      <c r="O747" s="38"/>
    </row>
    <row r="748" spans="3:15" ht="17" x14ac:dyDescent="0.4">
      <c r="C748" s="28"/>
      <c r="D748" s="23"/>
      <c r="K748" s="26"/>
      <c r="L748" s="37"/>
      <c r="M748" s="38"/>
      <c r="N748" s="45"/>
      <c r="O748" s="38"/>
    </row>
    <row r="749" spans="3:15" ht="17" x14ac:dyDescent="0.4">
      <c r="C749" s="28"/>
      <c r="D749" s="23"/>
      <c r="K749" s="26"/>
      <c r="L749" s="37"/>
      <c r="M749" s="38"/>
      <c r="N749" s="45"/>
      <c r="O749" s="38"/>
    </row>
    <row r="750" spans="3:15" ht="17" x14ac:dyDescent="0.4">
      <c r="C750" s="28"/>
      <c r="D750" s="23"/>
      <c r="K750" s="26"/>
      <c r="L750" s="37"/>
      <c r="M750" s="38"/>
      <c r="N750" s="45"/>
      <c r="O750" s="38"/>
    </row>
    <row r="751" spans="3:15" ht="17" x14ac:dyDescent="0.4">
      <c r="C751" s="28"/>
      <c r="D751" s="23"/>
      <c r="K751" s="26"/>
      <c r="L751" s="37"/>
      <c r="M751" s="38"/>
      <c r="N751" s="45"/>
      <c r="O751" s="38"/>
    </row>
    <row r="752" spans="3:15" ht="17" x14ac:dyDescent="0.4">
      <c r="C752" s="28"/>
      <c r="D752" s="23"/>
      <c r="K752" s="26"/>
      <c r="L752" s="37"/>
      <c r="M752" s="38"/>
      <c r="N752" s="45"/>
      <c r="O752" s="38"/>
    </row>
    <row r="753" spans="3:15" ht="17" x14ac:dyDescent="0.4">
      <c r="C753" s="28"/>
      <c r="D753" s="23"/>
      <c r="K753" s="26"/>
      <c r="L753" s="37"/>
      <c r="M753" s="38"/>
      <c r="N753" s="45"/>
      <c r="O753" s="38"/>
    </row>
    <row r="754" spans="3:15" ht="17" x14ac:dyDescent="0.4">
      <c r="C754" s="28"/>
      <c r="D754" s="23"/>
      <c r="K754" s="26"/>
      <c r="L754" s="37"/>
      <c r="M754" s="38"/>
      <c r="N754" s="45"/>
      <c r="O754" s="38"/>
    </row>
    <row r="755" spans="3:15" ht="17" x14ac:dyDescent="0.4">
      <c r="C755" s="28"/>
      <c r="D755" s="23"/>
      <c r="K755" s="26"/>
      <c r="L755" s="37"/>
      <c r="M755" s="38"/>
      <c r="N755" s="45"/>
      <c r="O755" s="38"/>
    </row>
    <row r="756" spans="3:15" ht="17" x14ac:dyDescent="0.4">
      <c r="C756" s="28"/>
      <c r="D756" s="23"/>
      <c r="K756" s="26"/>
      <c r="L756" s="37"/>
      <c r="M756" s="38"/>
      <c r="N756" s="45"/>
      <c r="O756" s="38"/>
    </row>
    <row r="757" spans="3:15" ht="17" x14ac:dyDescent="0.4">
      <c r="C757" s="28"/>
      <c r="D757" s="23"/>
      <c r="K757" s="26"/>
      <c r="L757" s="37"/>
      <c r="M757" s="38"/>
      <c r="N757" s="45"/>
      <c r="O757" s="38"/>
    </row>
    <row r="758" spans="3:15" ht="17" x14ac:dyDescent="0.4">
      <c r="C758" s="28"/>
      <c r="D758" s="23"/>
      <c r="K758" s="26"/>
      <c r="L758" s="37"/>
      <c r="M758" s="38"/>
      <c r="N758" s="45"/>
      <c r="O758" s="38"/>
    </row>
    <row r="759" spans="3:15" ht="17" x14ac:dyDescent="0.4">
      <c r="C759" s="28"/>
      <c r="D759" s="23"/>
      <c r="K759" s="26"/>
      <c r="L759" s="37"/>
      <c r="M759" s="38"/>
      <c r="N759" s="45"/>
      <c r="O759" s="38"/>
    </row>
    <row r="760" spans="3:15" ht="17" x14ac:dyDescent="0.4">
      <c r="C760" s="28"/>
      <c r="D760" s="23"/>
      <c r="K760" s="26"/>
      <c r="L760" s="37"/>
      <c r="M760" s="38"/>
      <c r="N760" s="45"/>
      <c r="O760" s="38"/>
    </row>
    <row r="761" spans="3:15" ht="17" x14ac:dyDescent="0.4">
      <c r="C761" s="28"/>
      <c r="D761" s="23"/>
      <c r="K761" s="26"/>
      <c r="L761" s="37"/>
      <c r="M761" s="38"/>
      <c r="N761" s="45"/>
      <c r="O761" s="38"/>
    </row>
    <row r="762" spans="3:15" ht="17" x14ac:dyDescent="0.4">
      <c r="C762" s="28"/>
      <c r="D762" s="23"/>
      <c r="K762" s="26"/>
      <c r="L762" s="37"/>
      <c r="M762" s="38"/>
      <c r="N762" s="45"/>
      <c r="O762" s="38"/>
    </row>
    <row r="763" spans="3:15" ht="17" x14ac:dyDescent="0.4">
      <c r="C763" s="28"/>
      <c r="D763" s="23"/>
      <c r="K763" s="26"/>
      <c r="L763" s="37"/>
      <c r="M763" s="38"/>
      <c r="N763" s="45"/>
      <c r="O763" s="38"/>
    </row>
    <row r="764" spans="3:15" ht="17" x14ac:dyDescent="0.4">
      <c r="C764" s="28"/>
      <c r="D764" s="23"/>
      <c r="K764" s="26"/>
      <c r="L764" s="37"/>
      <c r="M764" s="38"/>
      <c r="N764" s="45"/>
      <c r="O764" s="38"/>
    </row>
    <row r="765" spans="3:15" ht="17" x14ac:dyDescent="0.4">
      <c r="C765" s="28"/>
      <c r="D765" s="23"/>
      <c r="K765" s="26"/>
      <c r="L765" s="37"/>
      <c r="M765" s="38"/>
      <c r="N765" s="45"/>
      <c r="O765" s="38"/>
    </row>
    <row r="766" spans="3:15" ht="17" x14ac:dyDescent="0.4">
      <c r="C766" s="28"/>
      <c r="D766" s="23"/>
      <c r="K766" s="26"/>
      <c r="L766" s="37"/>
      <c r="M766" s="38"/>
      <c r="N766" s="45"/>
      <c r="O766" s="38"/>
    </row>
    <row r="767" spans="3:15" ht="17" x14ac:dyDescent="0.4">
      <c r="C767" s="28"/>
      <c r="D767" s="23"/>
      <c r="K767" s="26"/>
      <c r="L767" s="37"/>
      <c r="M767" s="38"/>
      <c r="N767" s="45"/>
      <c r="O767" s="38"/>
    </row>
    <row r="768" spans="3:15" ht="17" x14ac:dyDescent="0.4">
      <c r="C768" s="28"/>
      <c r="D768" s="23"/>
      <c r="K768" s="26"/>
      <c r="L768" s="37"/>
      <c r="M768" s="38"/>
      <c r="N768" s="45"/>
      <c r="O768" s="38"/>
    </row>
    <row r="769" spans="3:15" ht="17" x14ac:dyDescent="0.4">
      <c r="C769" s="28"/>
      <c r="D769" s="23"/>
      <c r="K769" s="26"/>
      <c r="L769" s="37"/>
      <c r="M769" s="38"/>
      <c r="N769" s="45"/>
      <c r="O769" s="38"/>
    </row>
    <row r="770" spans="3:15" ht="17" x14ac:dyDescent="0.4">
      <c r="C770" s="28"/>
      <c r="D770" s="23"/>
      <c r="K770" s="26"/>
      <c r="L770" s="37"/>
      <c r="M770" s="38"/>
      <c r="N770" s="45"/>
      <c r="O770" s="38"/>
    </row>
    <row r="771" spans="3:15" ht="17" x14ac:dyDescent="0.4">
      <c r="C771" s="28"/>
      <c r="D771" s="23"/>
      <c r="K771" s="26"/>
      <c r="L771" s="37"/>
      <c r="M771" s="38"/>
      <c r="N771" s="45"/>
      <c r="O771" s="38"/>
    </row>
    <row r="772" spans="3:15" ht="17" x14ac:dyDescent="0.4">
      <c r="C772" s="28"/>
      <c r="D772" s="23"/>
      <c r="K772" s="26"/>
      <c r="L772" s="37"/>
      <c r="M772" s="38"/>
      <c r="N772" s="45"/>
      <c r="O772" s="38"/>
    </row>
    <row r="773" spans="3:15" ht="17" x14ac:dyDescent="0.4">
      <c r="C773" s="28"/>
      <c r="D773" s="23"/>
      <c r="K773" s="26"/>
      <c r="L773" s="37"/>
      <c r="M773" s="38"/>
      <c r="N773" s="45"/>
      <c r="O773" s="38"/>
    </row>
    <row r="774" spans="3:15" ht="17" x14ac:dyDescent="0.4">
      <c r="C774" s="28"/>
      <c r="D774" s="23"/>
      <c r="K774" s="26"/>
      <c r="L774" s="37"/>
      <c r="M774" s="38"/>
      <c r="N774" s="45"/>
      <c r="O774" s="38"/>
    </row>
    <row r="775" spans="3:15" ht="17" x14ac:dyDescent="0.4">
      <c r="C775" s="28"/>
      <c r="D775" s="23"/>
      <c r="K775" s="26"/>
      <c r="L775" s="37"/>
      <c r="M775" s="38"/>
      <c r="N775" s="45"/>
      <c r="O775" s="38"/>
    </row>
    <row r="776" spans="3:15" ht="17" x14ac:dyDescent="0.4">
      <c r="C776" s="28"/>
      <c r="D776" s="23"/>
      <c r="K776" s="26"/>
      <c r="L776" s="37"/>
      <c r="M776" s="38"/>
      <c r="N776" s="45"/>
      <c r="O776" s="38"/>
    </row>
    <row r="777" spans="3:15" ht="17" x14ac:dyDescent="0.4">
      <c r="C777" s="28"/>
      <c r="D777" s="23"/>
      <c r="K777" s="26"/>
      <c r="L777" s="37"/>
      <c r="M777" s="38"/>
      <c r="N777" s="45"/>
      <c r="O777" s="38"/>
    </row>
    <row r="778" spans="3:15" ht="17" x14ac:dyDescent="0.4">
      <c r="C778" s="28"/>
      <c r="D778" s="23"/>
      <c r="K778" s="26"/>
      <c r="L778" s="37"/>
      <c r="M778" s="38"/>
      <c r="N778" s="45"/>
      <c r="O778" s="38"/>
    </row>
    <row r="779" spans="3:15" ht="17" x14ac:dyDescent="0.4">
      <c r="C779" s="28"/>
      <c r="D779" s="23"/>
      <c r="K779" s="26"/>
      <c r="L779" s="37"/>
      <c r="M779" s="38"/>
      <c r="N779" s="45"/>
      <c r="O779" s="38"/>
    </row>
    <row r="780" spans="3:15" ht="17" x14ac:dyDescent="0.4">
      <c r="C780" s="28"/>
      <c r="D780" s="23"/>
      <c r="K780" s="26"/>
      <c r="L780" s="37"/>
      <c r="M780" s="38"/>
      <c r="N780" s="45"/>
      <c r="O780" s="38"/>
    </row>
    <row r="781" spans="3:15" ht="17" x14ac:dyDescent="0.4">
      <c r="C781" s="28"/>
      <c r="D781" s="23"/>
      <c r="K781" s="26"/>
      <c r="L781" s="37"/>
      <c r="M781" s="38"/>
      <c r="N781" s="45"/>
      <c r="O781" s="38"/>
    </row>
    <row r="782" spans="3:15" ht="17" x14ac:dyDescent="0.4">
      <c r="C782" s="28"/>
      <c r="D782" s="23"/>
      <c r="K782" s="26"/>
      <c r="L782" s="37"/>
      <c r="M782" s="38"/>
      <c r="N782" s="45"/>
      <c r="O782" s="38"/>
    </row>
    <row r="783" spans="3:15" ht="17" x14ac:dyDescent="0.4">
      <c r="C783" s="28"/>
      <c r="D783" s="23"/>
      <c r="K783" s="26"/>
      <c r="L783" s="37"/>
      <c r="M783" s="38"/>
      <c r="N783" s="45"/>
      <c r="O783" s="38"/>
    </row>
    <row r="784" spans="3:15" ht="17" x14ac:dyDescent="0.4">
      <c r="C784" s="28"/>
      <c r="D784" s="23"/>
      <c r="K784" s="26"/>
      <c r="L784" s="37"/>
      <c r="M784" s="38"/>
      <c r="N784" s="45"/>
      <c r="O784" s="38"/>
    </row>
    <row r="785" spans="3:15" ht="17" x14ac:dyDescent="0.4">
      <c r="C785" s="28"/>
      <c r="D785" s="23"/>
      <c r="K785" s="26"/>
      <c r="L785" s="37"/>
      <c r="M785" s="38"/>
      <c r="N785" s="45"/>
      <c r="O785" s="38"/>
    </row>
    <row r="786" spans="3:15" ht="17" x14ac:dyDescent="0.4">
      <c r="C786" s="28"/>
      <c r="D786" s="23"/>
      <c r="K786" s="26"/>
      <c r="L786" s="37"/>
      <c r="M786" s="38"/>
      <c r="N786" s="45"/>
      <c r="O786" s="38"/>
    </row>
    <row r="787" spans="3:15" ht="17" x14ac:dyDescent="0.4">
      <c r="C787" s="28"/>
      <c r="D787" s="23"/>
      <c r="K787" s="26"/>
      <c r="L787" s="37"/>
      <c r="M787" s="38"/>
      <c r="N787" s="45"/>
      <c r="O787" s="38"/>
    </row>
    <row r="788" spans="3:15" ht="17" x14ac:dyDescent="0.4">
      <c r="C788" s="28"/>
      <c r="D788" s="23"/>
      <c r="K788" s="26"/>
      <c r="L788" s="37"/>
      <c r="M788" s="38"/>
      <c r="N788" s="45"/>
      <c r="O788" s="38"/>
    </row>
    <row r="789" spans="3:15" ht="17" x14ac:dyDescent="0.4">
      <c r="C789" s="28"/>
      <c r="D789" s="23"/>
      <c r="K789" s="26"/>
      <c r="L789" s="37"/>
      <c r="M789" s="38"/>
      <c r="N789" s="45"/>
      <c r="O789" s="38"/>
    </row>
    <row r="790" spans="3:15" ht="17" x14ac:dyDescent="0.4">
      <c r="C790" s="28"/>
      <c r="D790" s="23"/>
      <c r="K790" s="26"/>
      <c r="L790" s="37"/>
      <c r="M790" s="38"/>
      <c r="N790" s="45"/>
      <c r="O790" s="38"/>
    </row>
    <row r="791" spans="3:15" ht="17" x14ac:dyDescent="0.4">
      <c r="C791" s="28"/>
      <c r="D791" s="24"/>
      <c r="K791" s="26"/>
      <c r="L791" s="37"/>
      <c r="M791" s="38"/>
      <c r="N791" s="45"/>
      <c r="O791" s="38"/>
    </row>
    <row r="792" spans="3:15" ht="17" x14ac:dyDescent="0.4">
      <c r="C792" s="28"/>
      <c r="D792" s="24"/>
      <c r="K792" s="26"/>
      <c r="L792" s="37"/>
      <c r="M792" s="38"/>
      <c r="N792" s="45"/>
      <c r="O792" s="38"/>
    </row>
    <row r="793" spans="3:15" ht="17" x14ac:dyDescent="0.4">
      <c r="C793" s="28"/>
      <c r="D793" s="24"/>
      <c r="K793" s="26"/>
      <c r="L793" s="37"/>
      <c r="M793" s="38"/>
      <c r="N793" s="45"/>
      <c r="O793" s="38"/>
    </row>
    <row r="794" spans="3:15" ht="17" x14ac:dyDescent="0.4">
      <c r="C794" s="28"/>
      <c r="D794" s="24"/>
      <c r="K794" s="26"/>
      <c r="L794" s="37"/>
      <c r="M794" s="38"/>
      <c r="N794" s="45"/>
      <c r="O794" s="38"/>
    </row>
    <row r="795" spans="3:15" ht="17" x14ac:dyDescent="0.4">
      <c r="C795" s="28"/>
      <c r="D795" s="24"/>
      <c r="K795" s="26"/>
      <c r="L795" s="37"/>
      <c r="M795" s="38"/>
      <c r="N795" s="45"/>
      <c r="O795" s="38"/>
    </row>
    <row r="796" spans="3:15" ht="17" x14ac:dyDescent="0.4">
      <c r="C796" s="28"/>
      <c r="D796" s="24"/>
      <c r="K796" s="26"/>
      <c r="L796" s="37"/>
      <c r="M796" s="38"/>
      <c r="N796" s="45"/>
      <c r="O796" s="38"/>
    </row>
    <row r="797" spans="3:15" ht="17" x14ac:dyDescent="0.4">
      <c r="C797" s="28"/>
      <c r="D797" s="24"/>
      <c r="K797" s="26"/>
      <c r="L797" s="37"/>
      <c r="M797" s="38"/>
      <c r="N797" s="45"/>
      <c r="O797" s="38"/>
    </row>
    <row r="798" spans="3:15" ht="17" x14ac:dyDescent="0.4">
      <c r="C798" s="28"/>
      <c r="D798" s="24"/>
      <c r="K798" s="26"/>
      <c r="L798" s="37"/>
      <c r="M798" s="38"/>
      <c r="N798" s="45"/>
      <c r="O798" s="38"/>
    </row>
    <row r="799" spans="3:15" ht="17" x14ac:dyDescent="0.4">
      <c r="C799" s="28"/>
      <c r="D799" s="24"/>
      <c r="K799" s="26"/>
      <c r="L799" s="37"/>
      <c r="M799" s="38"/>
      <c r="N799" s="45"/>
      <c r="O799" s="38"/>
    </row>
    <row r="800" spans="3:15" ht="17" x14ac:dyDescent="0.4">
      <c r="C800" s="28"/>
      <c r="D800" s="24"/>
      <c r="K800" s="26"/>
      <c r="L800" s="37"/>
      <c r="M800" s="38"/>
      <c r="N800" s="45"/>
      <c r="O800" s="38"/>
    </row>
    <row r="801" spans="3:15" ht="17" x14ac:dyDescent="0.4">
      <c r="C801" s="28"/>
      <c r="D801" s="24"/>
      <c r="K801" s="26"/>
      <c r="L801" s="37"/>
      <c r="M801" s="38"/>
      <c r="N801" s="45"/>
      <c r="O801" s="38"/>
    </row>
    <row r="802" spans="3:15" ht="17" x14ac:dyDescent="0.4">
      <c r="C802" s="28"/>
      <c r="D802" s="24"/>
      <c r="K802" s="26"/>
      <c r="L802" s="37"/>
      <c r="M802" s="38"/>
      <c r="N802" s="45"/>
      <c r="O802" s="38"/>
    </row>
    <row r="803" spans="3:15" ht="17" x14ac:dyDescent="0.4">
      <c r="C803" s="28"/>
      <c r="D803" s="24"/>
      <c r="K803" s="26"/>
      <c r="L803" s="37"/>
      <c r="M803" s="38"/>
      <c r="N803" s="45"/>
      <c r="O803" s="38"/>
    </row>
    <row r="804" spans="3:15" ht="17" x14ac:dyDescent="0.4">
      <c r="C804" s="28"/>
      <c r="D804" s="24"/>
      <c r="K804" s="26"/>
      <c r="L804" s="37"/>
      <c r="M804" s="38"/>
      <c r="N804" s="45"/>
      <c r="O804" s="38"/>
    </row>
    <row r="805" spans="3:15" ht="17" x14ac:dyDescent="0.4">
      <c r="C805" s="28"/>
      <c r="D805" s="24"/>
      <c r="K805" s="26"/>
      <c r="L805" s="37"/>
      <c r="M805" s="38"/>
      <c r="N805" s="45"/>
      <c r="O805" s="38"/>
    </row>
    <row r="806" spans="3:15" ht="17" x14ac:dyDescent="0.4">
      <c r="C806" s="28"/>
      <c r="D806" s="24"/>
      <c r="K806" s="26"/>
      <c r="L806" s="37"/>
      <c r="M806" s="38"/>
      <c r="N806" s="45"/>
      <c r="O806" s="38"/>
    </row>
    <row r="807" spans="3:15" ht="17" x14ac:dyDescent="0.4">
      <c r="C807" s="28"/>
      <c r="D807" s="24"/>
      <c r="K807" s="26"/>
      <c r="L807" s="37"/>
      <c r="M807" s="38"/>
      <c r="N807" s="45"/>
      <c r="O807" s="38"/>
    </row>
    <row r="808" spans="3:15" ht="17" x14ac:dyDescent="0.4">
      <c r="C808" s="28"/>
      <c r="D808" s="24"/>
      <c r="K808" s="26"/>
      <c r="L808" s="37"/>
      <c r="M808" s="38"/>
      <c r="N808" s="45"/>
      <c r="O808" s="38"/>
    </row>
    <row r="809" spans="3:15" ht="17" x14ac:dyDescent="0.4">
      <c r="C809" s="28"/>
      <c r="D809" s="24"/>
      <c r="K809" s="26"/>
      <c r="L809" s="37"/>
      <c r="M809" s="38"/>
      <c r="N809" s="45"/>
      <c r="O809" s="38"/>
    </row>
    <row r="810" spans="3:15" ht="17" x14ac:dyDescent="0.4">
      <c r="C810" s="28"/>
      <c r="D810" s="24"/>
      <c r="K810" s="26"/>
      <c r="L810" s="37"/>
      <c r="M810" s="38"/>
      <c r="N810" s="45"/>
      <c r="O810" s="38"/>
    </row>
    <row r="811" spans="3:15" ht="17" x14ac:dyDescent="0.4">
      <c r="C811" s="28"/>
      <c r="D811" s="24"/>
      <c r="K811" s="26"/>
      <c r="L811" s="37"/>
      <c r="M811" s="38"/>
      <c r="N811" s="45"/>
      <c r="O811" s="38"/>
    </row>
    <row r="812" spans="3:15" ht="17" x14ac:dyDescent="0.4">
      <c r="C812" s="28"/>
      <c r="D812" s="24"/>
      <c r="K812" s="26"/>
      <c r="L812" s="37"/>
      <c r="M812" s="38"/>
      <c r="N812" s="45"/>
      <c r="O812" s="38"/>
    </row>
    <row r="813" spans="3:15" ht="17" x14ac:dyDescent="0.4">
      <c r="C813" s="28"/>
      <c r="D813" s="24"/>
      <c r="K813" s="26"/>
      <c r="L813" s="37"/>
      <c r="M813" s="38"/>
      <c r="N813" s="45"/>
      <c r="O813" s="38"/>
    </row>
    <row r="814" spans="3:15" ht="17" x14ac:dyDescent="0.4">
      <c r="C814" s="28"/>
      <c r="D814" s="24"/>
      <c r="K814" s="26"/>
      <c r="L814" s="37"/>
      <c r="M814" s="38"/>
      <c r="N814" s="45"/>
      <c r="O814" s="38"/>
    </row>
    <row r="815" spans="3:15" ht="17" x14ac:dyDescent="0.4">
      <c r="C815" s="28"/>
      <c r="D815" s="24"/>
      <c r="K815" s="26"/>
      <c r="L815" s="37"/>
      <c r="M815" s="38"/>
      <c r="N815" s="45"/>
      <c r="O815" s="38"/>
    </row>
    <row r="816" spans="3:15" ht="17" x14ac:dyDescent="0.4">
      <c r="C816" s="28"/>
      <c r="D816" s="24"/>
      <c r="K816" s="26"/>
      <c r="L816" s="37"/>
      <c r="M816" s="38"/>
      <c r="N816" s="45"/>
      <c r="O816" s="38"/>
    </row>
    <row r="817" spans="3:15" ht="17" x14ac:dyDescent="0.4">
      <c r="C817" s="28"/>
      <c r="D817" s="24"/>
      <c r="K817" s="26"/>
      <c r="L817" s="37"/>
      <c r="M817" s="38"/>
      <c r="N817" s="45"/>
      <c r="O817" s="38"/>
    </row>
    <row r="818" spans="3:15" ht="17" x14ac:dyDescent="0.4">
      <c r="C818" s="28"/>
      <c r="D818" s="24"/>
      <c r="K818" s="26"/>
      <c r="L818" s="37"/>
      <c r="M818" s="38"/>
      <c r="N818" s="45"/>
      <c r="O818" s="38"/>
    </row>
    <row r="819" spans="3:15" ht="17" x14ac:dyDescent="0.4">
      <c r="C819" s="28"/>
      <c r="D819" s="24"/>
      <c r="K819" s="26"/>
      <c r="L819" s="37"/>
      <c r="M819" s="38"/>
      <c r="N819" s="45"/>
      <c r="O819" s="38"/>
    </row>
    <row r="820" spans="3:15" ht="17" x14ac:dyDescent="0.4">
      <c r="C820" s="28"/>
      <c r="D820" s="24"/>
      <c r="K820" s="26"/>
      <c r="L820" s="37"/>
      <c r="M820" s="38"/>
      <c r="N820" s="45"/>
      <c r="O820" s="38"/>
    </row>
    <row r="821" spans="3:15" ht="17" x14ac:dyDescent="0.4">
      <c r="C821" s="28"/>
      <c r="D821" s="24"/>
      <c r="K821" s="26"/>
      <c r="L821" s="37"/>
      <c r="M821" s="38"/>
      <c r="N821" s="45"/>
      <c r="O821" s="38"/>
    </row>
    <row r="822" spans="3:15" ht="17" x14ac:dyDescent="0.4">
      <c r="C822" s="28"/>
      <c r="D822" s="22"/>
      <c r="K822" s="26"/>
      <c r="L822" s="37"/>
      <c r="M822" s="38"/>
      <c r="N822" s="45"/>
      <c r="O822" s="38"/>
    </row>
    <row r="823" spans="3:15" ht="17" x14ac:dyDescent="0.4">
      <c r="C823" s="28"/>
      <c r="D823" s="22"/>
      <c r="K823" s="26"/>
      <c r="L823" s="37"/>
      <c r="M823" s="38"/>
      <c r="N823" s="45"/>
      <c r="O823" s="38"/>
    </row>
    <row r="824" spans="3:15" ht="17" x14ac:dyDescent="0.4">
      <c r="C824" s="28"/>
      <c r="D824" s="22"/>
      <c r="K824" s="26"/>
      <c r="L824" s="37"/>
      <c r="M824" s="38"/>
      <c r="N824" s="45"/>
      <c r="O824" s="38"/>
    </row>
    <row r="825" spans="3:15" ht="17" x14ac:dyDescent="0.4">
      <c r="C825" s="28"/>
      <c r="D825" s="22"/>
      <c r="K825" s="26"/>
      <c r="L825" s="37"/>
      <c r="M825" s="38"/>
      <c r="N825" s="45"/>
      <c r="O825" s="38"/>
    </row>
    <row r="826" spans="3:15" ht="17" x14ac:dyDescent="0.4">
      <c r="C826" s="28"/>
      <c r="D826" s="22"/>
      <c r="K826" s="26"/>
      <c r="L826" s="37"/>
      <c r="M826" s="38"/>
      <c r="N826" s="45"/>
      <c r="O826" s="38"/>
    </row>
    <row r="827" spans="3:15" ht="17" x14ac:dyDescent="0.4">
      <c r="C827" s="28"/>
      <c r="D827" s="22"/>
      <c r="K827" s="26"/>
      <c r="L827" s="37"/>
      <c r="M827" s="38"/>
      <c r="N827" s="45"/>
      <c r="O827" s="38"/>
    </row>
    <row r="828" spans="3:15" ht="17" x14ac:dyDescent="0.4">
      <c r="C828" s="28"/>
      <c r="D828" s="22"/>
      <c r="K828" s="26"/>
      <c r="L828" s="37"/>
      <c r="M828" s="38"/>
      <c r="N828" s="45"/>
      <c r="O828" s="38"/>
    </row>
    <row r="829" spans="3:15" ht="17" x14ac:dyDescent="0.4">
      <c r="C829" s="28"/>
      <c r="D829" s="22"/>
      <c r="K829" s="26"/>
      <c r="L829" s="37"/>
      <c r="M829" s="38"/>
      <c r="N829" s="45"/>
      <c r="O829" s="38"/>
    </row>
    <row r="830" spans="3:15" ht="17" x14ac:dyDescent="0.4">
      <c r="C830" s="28"/>
      <c r="D830" s="22"/>
      <c r="K830" s="26"/>
      <c r="L830" s="37"/>
      <c r="M830" s="38"/>
      <c r="N830" s="45"/>
      <c r="O830" s="38"/>
    </row>
    <row r="831" spans="3:15" ht="17" x14ac:dyDescent="0.4">
      <c r="C831" s="28"/>
      <c r="D831" s="22"/>
      <c r="K831" s="26"/>
      <c r="L831" s="37"/>
      <c r="M831" s="38"/>
      <c r="N831" s="45"/>
      <c r="O831" s="38"/>
    </row>
    <row r="832" spans="3:15" ht="17" x14ac:dyDescent="0.4">
      <c r="C832" s="28"/>
      <c r="D832" s="22"/>
      <c r="K832" s="26"/>
      <c r="L832" s="37"/>
      <c r="M832" s="38"/>
      <c r="N832" s="45"/>
      <c r="O832" s="38"/>
    </row>
    <row r="833" spans="3:15" ht="17" x14ac:dyDescent="0.4">
      <c r="C833" s="28"/>
      <c r="D833" s="22"/>
      <c r="K833" s="26"/>
      <c r="L833" s="37"/>
      <c r="M833" s="38"/>
      <c r="N833" s="45"/>
      <c r="O833" s="38"/>
    </row>
    <row r="834" spans="3:15" ht="17" x14ac:dyDescent="0.4">
      <c r="C834" s="28"/>
      <c r="D834" s="22"/>
      <c r="K834" s="26"/>
      <c r="L834" s="37"/>
      <c r="M834" s="38"/>
      <c r="N834" s="45"/>
      <c r="O834" s="38"/>
    </row>
    <row r="835" spans="3:15" ht="17" x14ac:dyDescent="0.4">
      <c r="C835" s="28"/>
      <c r="D835" s="22"/>
      <c r="K835" s="26"/>
      <c r="L835" s="37"/>
      <c r="M835" s="38"/>
      <c r="N835" s="45"/>
      <c r="O835" s="38"/>
    </row>
    <row r="836" spans="3:15" ht="17" x14ac:dyDescent="0.4">
      <c r="C836" s="28"/>
      <c r="D836" s="22"/>
      <c r="K836" s="26"/>
      <c r="L836" s="37"/>
      <c r="M836" s="38"/>
      <c r="N836" s="45"/>
      <c r="O836" s="38"/>
    </row>
    <row r="837" spans="3:15" ht="17" x14ac:dyDescent="0.4">
      <c r="C837" s="28"/>
      <c r="D837" s="22"/>
      <c r="K837" s="26"/>
      <c r="L837" s="37"/>
      <c r="M837" s="38"/>
      <c r="N837" s="45"/>
      <c r="O837" s="38"/>
    </row>
    <row r="838" spans="3:15" ht="17" x14ac:dyDescent="0.4">
      <c r="C838" s="28"/>
      <c r="D838" s="22"/>
      <c r="K838" s="26"/>
      <c r="L838" s="37"/>
      <c r="M838" s="38"/>
      <c r="N838" s="45"/>
      <c r="O838" s="38"/>
    </row>
    <row r="839" spans="3:15" ht="17" x14ac:dyDescent="0.4">
      <c r="C839" s="28"/>
      <c r="D839" s="22"/>
      <c r="K839" s="26"/>
      <c r="L839" s="37"/>
      <c r="M839" s="38"/>
      <c r="N839" s="45"/>
      <c r="O839" s="38"/>
    </row>
    <row r="840" spans="3:15" ht="17" x14ac:dyDescent="0.4">
      <c r="C840" s="28"/>
      <c r="D840" s="22"/>
      <c r="K840" s="26"/>
      <c r="L840" s="37"/>
      <c r="M840" s="38"/>
      <c r="N840" s="45"/>
      <c r="O840" s="38"/>
    </row>
    <row r="841" spans="3:15" ht="17" x14ac:dyDescent="0.4">
      <c r="C841" s="28"/>
      <c r="D841" s="22"/>
      <c r="K841" s="26"/>
      <c r="L841" s="37"/>
      <c r="M841" s="38"/>
      <c r="N841" s="45"/>
      <c r="O841" s="38"/>
    </row>
    <row r="842" spans="3:15" ht="17" x14ac:dyDescent="0.4">
      <c r="C842" s="28"/>
      <c r="D842" s="22"/>
      <c r="K842" s="26"/>
      <c r="L842" s="37"/>
      <c r="M842" s="38"/>
      <c r="N842" s="45"/>
      <c r="O842" s="38"/>
    </row>
    <row r="843" spans="3:15" ht="17" x14ac:dyDescent="0.4">
      <c r="C843" s="28"/>
      <c r="D843" s="22"/>
      <c r="K843" s="26"/>
      <c r="L843" s="37"/>
      <c r="M843" s="38"/>
      <c r="N843" s="45"/>
      <c r="O843" s="38"/>
    </row>
    <row r="844" spans="3:15" ht="17" x14ac:dyDescent="0.4">
      <c r="C844" s="28"/>
      <c r="D844" s="22"/>
      <c r="K844" s="26"/>
      <c r="L844" s="37"/>
      <c r="M844" s="38"/>
      <c r="N844" s="45"/>
      <c r="O844" s="38"/>
    </row>
    <row r="845" spans="3:15" ht="17" x14ac:dyDescent="0.4">
      <c r="C845" s="28"/>
      <c r="D845" s="22"/>
      <c r="K845" s="26"/>
      <c r="L845" s="37"/>
      <c r="M845" s="38"/>
      <c r="N845" s="45"/>
      <c r="O845" s="38"/>
    </row>
    <row r="846" spans="3:15" ht="17" x14ac:dyDescent="0.4">
      <c r="C846" s="28"/>
      <c r="D846" s="22"/>
      <c r="K846" s="26"/>
      <c r="L846" s="37"/>
      <c r="M846" s="38"/>
      <c r="N846" s="45"/>
      <c r="O846" s="38"/>
    </row>
    <row r="847" spans="3:15" ht="17" x14ac:dyDescent="0.4">
      <c r="C847" s="28"/>
      <c r="D847" s="22"/>
      <c r="K847" s="26"/>
      <c r="L847" s="37"/>
      <c r="M847" s="38"/>
      <c r="N847" s="45"/>
      <c r="O847" s="38"/>
    </row>
    <row r="848" spans="3:15" ht="17" x14ac:dyDescent="0.4">
      <c r="C848" s="28"/>
      <c r="D848" s="22"/>
      <c r="K848" s="26"/>
      <c r="L848" s="37"/>
      <c r="M848" s="38"/>
      <c r="N848" s="45"/>
      <c r="O848" s="38"/>
    </row>
    <row r="849" spans="3:15" ht="17" x14ac:dyDescent="0.4">
      <c r="C849" s="28"/>
      <c r="D849" s="22"/>
      <c r="K849" s="26"/>
      <c r="L849" s="37"/>
      <c r="M849" s="38"/>
      <c r="N849" s="45"/>
      <c r="O849" s="38"/>
    </row>
    <row r="850" spans="3:15" ht="17" x14ac:dyDescent="0.4">
      <c r="C850" s="28"/>
      <c r="D850" s="22"/>
      <c r="K850" s="26"/>
      <c r="L850" s="37"/>
      <c r="M850" s="38"/>
      <c r="N850" s="45"/>
      <c r="O850" s="38"/>
    </row>
    <row r="851" spans="3:15" ht="17" x14ac:dyDescent="0.4">
      <c r="C851" s="28"/>
      <c r="D851" s="22"/>
      <c r="K851" s="26"/>
      <c r="L851" s="37"/>
      <c r="M851" s="38"/>
      <c r="N851" s="45"/>
      <c r="O851" s="38"/>
    </row>
    <row r="852" spans="3:15" ht="17" x14ac:dyDescent="0.4">
      <c r="C852" s="28"/>
      <c r="D852" s="22"/>
      <c r="K852" s="26"/>
      <c r="L852" s="37"/>
      <c r="M852" s="38"/>
      <c r="N852" s="45"/>
      <c r="O852" s="38"/>
    </row>
    <row r="853" spans="3:15" ht="17" x14ac:dyDescent="0.4">
      <c r="C853" s="28"/>
      <c r="D853" s="22"/>
      <c r="K853" s="26"/>
      <c r="L853" s="37"/>
      <c r="M853" s="38"/>
      <c r="N853" s="45"/>
      <c r="O853" s="38"/>
    </row>
    <row r="854" spans="3:15" ht="17" x14ac:dyDescent="0.4">
      <c r="C854" s="28"/>
      <c r="D854" s="22"/>
      <c r="K854" s="26"/>
      <c r="L854" s="37"/>
      <c r="M854" s="38"/>
      <c r="N854" s="45"/>
      <c r="O854" s="38"/>
    </row>
    <row r="855" spans="3:15" ht="17" x14ac:dyDescent="0.4">
      <c r="C855" s="28"/>
      <c r="D855" s="22"/>
      <c r="K855" s="26"/>
      <c r="L855" s="37"/>
      <c r="M855" s="38"/>
      <c r="N855" s="45"/>
      <c r="O855" s="38"/>
    </row>
    <row r="856" spans="3:15" ht="17" x14ac:dyDescent="0.4">
      <c r="C856" s="28"/>
      <c r="D856" s="22"/>
      <c r="K856" s="26"/>
      <c r="L856" s="37"/>
      <c r="M856" s="38"/>
      <c r="N856" s="45"/>
      <c r="O856" s="38"/>
    </row>
    <row r="857" spans="3:15" ht="17" x14ac:dyDescent="0.4">
      <c r="C857" s="28"/>
      <c r="D857" s="22"/>
      <c r="K857" s="26"/>
      <c r="L857" s="37"/>
      <c r="M857" s="38"/>
      <c r="N857" s="45"/>
      <c r="O857" s="38"/>
    </row>
    <row r="858" spans="3:15" ht="17" x14ac:dyDescent="0.4">
      <c r="C858" s="28"/>
      <c r="D858" s="22"/>
      <c r="K858" s="26"/>
      <c r="L858" s="37"/>
      <c r="M858" s="38"/>
      <c r="N858" s="45"/>
      <c r="O858" s="38"/>
    </row>
    <row r="859" spans="3:15" ht="17" x14ac:dyDescent="0.4">
      <c r="C859" s="28"/>
      <c r="D859" s="22"/>
      <c r="K859" s="26"/>
      <c r="L859" s="37"/>
      <c r="M859" s="38"/>
      <c r="N859" s="45"/>
      <c r="O859" s="38"/>
    </row>
    <row r="860" spans="3:15" ht="17" x14ac:dyDescent="0.4">
      <c r="C860" s="28"/>
      <c r="D860" s="22"/>
      <c r="K860" s="26"/>
      <c r="L860" s="37"/>
      <c r="M860" s="38"/>
      <c r="N860" s="45"/>
      <c r="O860" s="38"/>
    </row>
    <row r="861" spans="3:15" ht="17" x14ac:dyDescent="0.4">
      <c r="C861" s="28"/>
      <c r="D861" s="22"/>
      <c r="K861" s="26"/>
      <c r="L861" s="37"/>
      <c r="M861" s="38"/>
      <c r="N861" s="45"/>
      <c r="O861" s="38"/>
    </row>
    <row r="862" spans="3:15" ht="17" x14ac:dyDescent="0.4">
      <c r="C862" s="28"/>
      <c r="D862" s="22"/>
      <c r="K862" s="26"/>
      <c r="L862" s="37"/>
      <c r="M862" s="38"/>
      <c r="N862" s="45"/>
      <c r="O862" s="38"/>
    </row>
    <row r="863" spans="3:15" ht="17" x14ac:dyDescent="0.4">
      <c r="C863" s="28"/>
      <c r="D863" s="22"/>
      <c r="K863" s="26"/>
      <c r="L863" s="37"/>
      <c r="M863" s="38"/>
      <c r="N863" s="45"/>
      <c r="O863" s="38"/>
    </row>
    <row r="864" spans="3:15" ht="17" x14ac:dyDescent="0.4">
      <c r="C864" s="28"/>
      <c r="D864" s="22"/>
      <c r="K864" s="26"/>
      <c r="L864" s="37"/>
      <c r="M864" s="38"/>
      <c r="N864" s="45"/>
      <c r="O864" s="38"/>
    </row>
    <row r="865" spans="3:15" ht="17" x14ac:dyDescent="0.4">
      <c r="C865" s="28"/>
      <c r="D865" s="22"/>
      <c r="K865" s="26"/>
      <c r="L865" s="37"/>
      <c r="M865" s="38"/>
      <c r="N865" s="45"/>
      <c r="O865" s="38"/>
    </row>
    <row r="866" spans="3:15" ht="17" x14ac:dyDescent="0.4">
      <c r="C866" s="28"/>
      <c r="D866" s="22"/>
      <c r="K866" s="26"/>
      <c r="L866" s="37"/>
      <c r="M866" s="38"/>
      <c r="N866" s="45"/>
      <c r="O866" s="38"/>
    </row>
    <row r="867" spans="3:15" ht="17" x14ac:dyDescent="0.4">
      <c r="C867" s="28"/>
      <c r="D867" s="22"/>
      <c r="K867" s="26"/>
      <c r="L867" s="37"/>
      <c r="M867" s="38"/>
      <c r="N867" s="45"/>
      <c r="O867" s="38"/>
    </row>
    <row r="868" spans="3:15" ht="17" x14ac:dyDescent="0.4">
      <c r="C868" s="28"/>
      <c r="D868" s="22"/>
      <c r="K868" s="26"/>
      <c r="L868" s="37"/>
      <c r="M868" s="38"/>
      <c r="N868" s="45"/>
      <c r="O868" s="38"/>
    </row>
    <row r="869" spans="3:15" ht="17" x14ac:dyDescent="0.4">
      <c r="C869" s="28"/>
      <c r="D869" s="22"/>
      <c r="K869" s="26"/>
      <c r="L869" s="37"/>
      <c r="M869" s="38"/>
      <c r="N869" s="45"/>
      <c r="O869" s="38"/>
    </row>
    <row r="870" spans="3:15" ht="17" x14ac:dyDescent="0.4">
      <c r="C870" s="28"/>
      <c r="D870" s="22"/>
      <c r="K870" s="26"/>
      <c r="L870" s="37"/>
      <c r="M870" s="38"/>
      <c r="N870" s="45"/>
      <c r="O870" s="38"/>
    </row>
    <row r="871" spans="3:15" ht="17" x14ac:dyDescent="0.4">
      <c r="C871" s="28"/>
      <c r="D871" s="22"/>
      <c r="K871" s="26"/>
      <c r="L871" s="37"/>
      <c r="M871" s="38"/>
      <c r="N871" s="45"/>
      <c r="O871" s="38"/>
    </row>
    <row r="872" spans="3:15" ht="17" x14ac:dyDescent="0.4">
      <c r="C872" s="28"/>
      <c r="D872" s="22"/>
      <c r="K872" s="26"/>
      <c r="L872" s="37"/>
      <c r="M872" s="38"/>
      <c r="N872" s="45"/>
      <c r="O872" s="38"/>
    </row>
    <row r="873" spans="3:15" ht="17" x14ac:dyDescent="0.4">
      <c r="C873" s="28"/>
      <c r="D873" s="22"/>
      <c r="K873" s="26"/>
      <c r="L873" s="37"/>
      <c r="M873" s="38"/>
      <c r="N873" s="45"/>
      <c r="O873" s="38"/>
    </row>
    <row r="874" spans="3:15" ht="17" x14ac:dyDescent="0.4">
      <c r="C874" s="28"/>
      <c r="D874" s="22"/>
      <c r="K874" s="26"/>
      <c r="L874" s="37"/>
      <c r="M874" s="38"/>
      <c r="N874" s="45"/>
      <c r="O874" s="38"/>
    </row>
    <row r="875" spans="3:15" ht="17" x14ac:dyDescent="0.4">
      <c r="C875" s="28"/>
      <c r="D875" s="22"/>
      <c r="K875" s="26"/>
      <c r="L875" s="37"/>
      <c r="M875" s="38"/>
      <c r="N875" s="45"/>
      <c r="O875" s="38"/>
    </row>
    <row r="876" spans="3:15" ht="17" x14ac:dyDescent="0.4">
      <c r="C876" s="28"/>
      <c r="D876" s="22"/>
      <c r="K876" s="26"/>
      <c r="L876" s="37"/>
      <c r="M876" s="38"/>
      <c r="N876" s="45"/>
      <c r="O876" s="38"/>
    </row>
    <row r="877" spans="3:15" ht="17" x14ac:dyDescent="0.4">
      <c r="C877" s="28"/>
      <c r="D877" s="22"/>
      <c r="K877" s="26"/>
      <c r="L877" s="37"/>
      <c r="M877" s="38"/>
      <c r="N877" s="45"/>
      <c r="O877" s="38"/>
    </row>
    <row r="878" spans="3:15" ht="17" x14ac:dyDescent="0.4">
      <c r="C878" s="28"/>
      <c r="D878" s="22"/>
      <c r="K878" s="26"/>
      <c r="L878" s="37"/>
      <c r="M878" s="38"/>
      <c r="N878" s="45"/>
      <c r="O878" s="38"/>
    </row>
    <row r="879" spans="3:15" ht="17" x14ac:dyDescent="0.4">
      <c r="C879" s="28"/>
      <c r="D879" s="22"/>
      <c r="K879" s="26"/>
      <c r="L879" s="37"/>
      <c r="M879" s="38"/>
      <c r="N879" s="45"/>
      <c r="O879" s="38"/>
    </row>
    <row r="880" spans="3:15" ht="17" x14ac:dyDescent="0.4">
      <c r="C880" s="28"/>
      <c r="D880" s="22"/>
      <c r="K880" s="26"/>
      <c r="L880" s="37"/>
      <c r="M880" s="38"/>
      <c r="N880" s="45"/>
      <c r="O880" s="38"/>
    </row>
    <row r="881" spans="3:15" ht="17" x14ac:dyDescent="0.4">
      <c r="C881" s="28"/>
      <c r="D881" s="22"/>
      <c r="K881" s="26"/>
      <c r="L881" s="37"/>
      <c r="M881" s="38"/>
      <c r="N881" s="45"/>
      <c r="O881" s="38"/>
    </row>
    <row r="882" spans="3:15" ht="17" x14ac:dyDescent="0.4">
      <c r="C882" s="28"/>
      <c r="D882" s="22"/>
      <c r="K882" s="26"/>
      <c r="L882" s="37"/>
      <c r="M882" s="38"/>
      <c r="N882" s="45"/>
      <c r="O882" s="38"/>
    </row>
    <row r="883" spans="3:15" ht="17" x14ac:dyDescent="0.4">
      <c r="C883" s="28"/>
      <c r="D883" s="22"/>
      <c r="K883" s="26"/>
      <c r="L883" s="37"/>
      <c r="M883" s="38"/>
      <c r="N883" s="45"/>
      <c r="O883" s="38"/>
    </row>
    <row r="884" spans="3:15" ht="17" x14ac:dyDescent="0.4">
      <c r="C884" s="28"/>
      <c r="D884" s="22"/>
      <c r="K884" s="26"/>
      <c r="L884" s="37"/>
      <c r="M884" s="38"/>
      <c r="N884" s="45"/>
      <c r="O884" s="38"/>
    </row>
    <row r="885" spans="3:15" ht="17" x14ac:dyDescent="0.4">
      <c r="C885" s="28"/>
      <c r="D885" s="22"/>
      <c r="K885" s="26"/>
      <c r="L885" s="37"/>
      <c r="M885" s="38"/>
      <c r="N885" s="45"/>
      <c r="O885" s="38"/>
    </row>
    <row r="886" spans="3:15" ht="17" x14ac:dyDescent="0.4">
      <c r="C886" s="28"/>
      <c r="D886" s="22"/>
      <c r="K886" s="26"/>
      <c r="L886" s="37"/>
      <c r="M886" s="38"/>
      <c r="N886" s="45"/>
      <c r="O886" s="38"/>
    </row>
    <row r="887" spans="3:15" ht="17" x14ac:dyDescent="0.4">
      <c r="C887" s="28"/>
      <c r="D887" s="22"/>
      <c r="K887" s="26"/>
      <c r="L887" s="37"/>
      <c r="M887" s="38"/>
      <c r="N887" s="45"/>
      <c r="O887" s="38"/>
    </row>
    <row r="888" spans="3:15" ht="17" x14ac:dyDescent="0.4">
      <c r="C888" s="28"/>
      <c r="D888" s="22"/>
      <c r="K888" s="26"/>
      <c r="L888" s="37"/>
      <c r="M888" s="38"/>
      <c r="N888" s="45"/>
      <c r="O888" s="38"/>
    </row>
    <row r="889" spans="3:15" ht="17" x14ac:dyDescent="0.4">
      <c r="C889" s="28"/>
      <c r="D889" s="22"/>
      <c r="K889" s="26"/>
      <c r="L889" s="37"/>
      <c r="M889" s="38"/>
      <c r="N889" s="45"/>
      <c r="O889" s="38"/>
    </row>
    <row r="890" spans="3:15" ht="17" x14ac:dyDescent="0.4">
      <c r="C890" s="28"/>
      <c r="D890" s="22"/>
      <c r="K890" s="26"/>
      <c r="L890" s="37"/>
      <c r="M890" s="38"/>
      <c r="N890" s="45"/>
      <c r="O890" s="38"/>
    </row>
    <row r="891" spans="3:15" ht="17" x14ac:dyDescent="0.4">
      <c r="C891" s="28"/>
      <c r="D891" s="22"/>
      <c r="K891" s="26"/>
      <c r="L891" s="37"/>
      <c r="M891" s="38"/>
      <c r="N891" s="45"/>
      <c r="O891" s="38"/>
    </row>
    <row r="892" spans="3:15" ht="17" x14ac:dyDescent="0.4">
      <c r="C892" s="28"/>
      <c r="D892" s="22"/>
      <c r="K892" s="26"/>
      <c r="L892" s="37"/>
      <c r="M892" s="38"/>
      <c r="N892" s="45"/>
      <c r="O892" s="38"/>
    </row>
    <row r="893" spans="3:15" ht="17" x14ac:dyDescent="0.4">
      <c r="C893" s="28"/>
      <c r="D893" s="22"/>
      <c r="K893" s="26"/>
      <c r="L893" s="37"/>
      <c r="M893" s="38"/>
      <c r="N893" s="45"/>
      <c r="O893" s="38"/>
    </row>
    <row r="894" spans="3:15" ht="17" x14ac:dyDescent="0.4">
      <c r="C894" s="28"/>
      <c r="D894" s="22"/>
      <c r="K894" s="26"/>
      <c r="L894" s="37"/>
      <c r="M894" s="38"/>
      <c r="N894" s="45"/>
      <c r="O894" s="38"/>
    </row>
    <row r="895" spans="3:15" ht="17" x14ac:dyDescent="0.4">
      <c r="C895" s="28"/>
      <c r="D895" s="22"/>
      <c r="K895" s="26"/>
      <c r="L895" s="37"/>
      <c r="M895" s="38"/>
      <c r="N895" s="45"/>
      <c r="O895" s="38"/>
    </row>
    <row r="896" spans="3:15" ht="17" x14ac:dyDescent="0.4">
      <c r="C896" s="28"/>
      <c r="D896" s="22"/>
      <c r="K896" s="26"/>
      <c r="L896" s="37"/>
      <c r="M896" s="38"/>
      <c r="N896" s="45"/>
      <c r="O896" s="38"/>
    </row>
    <row r="897" spans="3:15" ht="17" x14ac:dyDescent="0.4">
      <c r="C897" s="28"/>
      <c r="D897" s="22"/>
      <c r="K897" s="26"/>
      <c r="L897" s="37"/>
      <c r="M897" s="38"/>
      <c r="N897" s="45"/>
      <c r="O897" s="38"/>
    </row>
    <row r="898" spans="3:15" ht="17" x14ac:dyDescent="0.4">
      <c r="C898" s="28"/>
      <c r="D898" s="22"/>
      <c r="K898" s="26"/>
      <c r="L898" s="37"/>
      <c r="M898" s="38"/>
      <c r="N898" s="45"/>
      <c r="O898" s="38"/>
    </row>
    <row r="899" spans="3:15" ht="17" x14ac:dyDescent="0.4">
      <c r="C899" s="28"/>
      <c r="D899" s="22"/>
      <c r="K899" s="26"/>
      <c r="L899" s="37"/>
      <c r="M899" s="38"/>
      <c r="N899" s="45"/>
      <c r="O899" s="38"/>
    </row>
    <row r="900" spans="3:15" ht="17" x14ac:dyDescent="0.4">
      <c r="C900" s="28"/>
      <c r="D900" s="22"/>
      <c r="K900" s="26"/>
      <c r="L900" s="37"/>
      <c r="M900" s="38"/>
      <c r="N900" s="45"/>
      <c r="O900" s="38"/>
    </row>
    <row r="901" spans="3:15" ht="17" x14ac:dyDescent="0.4">
      <c r="C901" s="28"/>
      <c r="D901" s="22"/>
      <c r="K901" s="26"/>
      <c r="L901" s="37"/>
      <c r="M901" s="38"/>
      <c r="N901" s="45"/>
      <c r="O901" s="38"/>
    </row>
    <row r="902" spans="3:15" ht="17" x14ac:dyDescent="0.4">
      <c r="C902" s="28"/>
      <c r="D902" s="22"/>
      <c r="K902" s="26"/>
      <c r="L902" s="37"/>
      <c r="M902" s="38"/>
      <c r="N902" s="45"/>
      <c r="O902" s="38"/>
    </row>
    <row r="903" spans="3:15" ht="17" x14ac:dyDescent="0.4">
      <c r="C903" s="28"/>
      <c r="D903" s="22"/>
      <c r="K903" s="26"/>
      <c r="L903" s="37"/>
      <c r="M903" s="38"/>
      <c r="N903" s="45"/>
      <c r="O903" s="38"/>
    </row>
    <row r="904" spans="3:15" ht="17" x14ac:dyDescent="0.4">
      <c r="C904" s="28"/>
      <c r="D904" s="22"/>
      <c r="K904" s="26"/>
      <c r="L904" s="37"/>
      <c r="M904" s="38"/>
      <c r="N904" s="45"/>
      <c r="O904" s="38"/>
    </row>
    <row r="905" spans="3:15" ht="17" x14ac:dyDescent="0.4">
      <c r="C905" s="28"/>
      <c r="D905" s="22"/>
      <c r="K905" s="26"/>
      <c r="L905" s="37"/>
      <c r="M905" s="38"/>
      <c r="N905" s="45"/>
      <c r="O905" s="38"/>
    </row>
    <row r="906" spans="3:15" ht="17" x14ac:dyDescent="0.4">
      <c r="C906" s="28"/>
      <c r="D906" s="22"/>
      <c r="K906" s="26"/>
      <c r="L906" s="37"/>
      <c r="M906" s="38"/>
      <c r="N906" s="45"/>
      <c r="O906" s="38"/>
    </row>
    <row r="907" spans="3:15" ht="17" x14ac:dyDescent="0.4">
      <c r="C907" s="28"/>
      <c r="D907" s="22"/>
      <c r="K907" s="26"/>
      <c r="L907" s="37"/>
      <c r="M907" s="38"/>
      <c r="N907" s="45"/>
      <c r="O907" s="38"/>
    </row>
    <row r="908" spans="3:15" ht="17" x14ac:dyDescent="0.4">
      <c r="C908" s="28"/>
      <c r="D908" s="22"/>
      <c r="K908" s="26"/>
      <c r="L908" s="37"/>
      <c r="M908" s="38"/>
      <c r="N908" s="45"/>
      <c r="O908" s="38"/>
    </row>
    <row r="909" spans="3:15" ht="17" x14ac:dyDescent="0.4">
      <c r="C909" s="28"/>
      <c r="D909" s="22"/>
      <c r="K909" s="26"/>
      <c r="L909" s="37"/>
      <c r="M909" s="38"/>
      <c r="N909" s="45"/>
      <c r="O909" s="38"/>
    </row>
    <row r="910" spans="3:15" ht="17" x14ac:dyDescent="0.4">
      <c r="C910" s="28"/>
      <c r="D910" s="22"/>
      <c r="K910" s="26"/>
      <c r="L910" s="37"/>
      <c r="M910" s="38"/>
      <c r="N910" s="45"/>
      <c r="O910" s="38"/>
    </row>
    <row r="911" spans="3:15" ht="17" x14ac:dyDescent="0.4">
      <c r="C911" s="28"/>
      <c r="D911" s="22"/>
      <c r="K911" s="26"/>
      <c r="L911" s="37"/>
      <c r="M911" s="38"/>
      <c r="N911" s="45"/>
      <c r="O911" s="38"/>
    </row>
    <row r="912" spans="3:15" ht="17" x14ac:dyDescent="0.4">
      <c r="C912" s="28"/>
      <c r="D912" s="22"/>
      <c r="K912" s="26"/>
      <c r="L912" s="37"/>
      <c r="M912" s="38"/>
      <c r="N912" s="45"/>
      <c r="O912" s="38"/>
    </row>
    <row r="913" spans="3:15" ht="17" x14ac:dyDescent="0.4">
      <c r="C913" s="28"/>
      <c r="D913" s="22"/>
      <c r="K913" s="26"/>
      <c r="L913" s="37"/>
      <c r="M913" s="38"/>
      <c r="N913" s="45"/>
      <c r="O913" s="38"/>
    </row>
    <row r="914" spans="3:15" ht="17" x14ac:dyDescent="0.4">
      <c r="C914" s="28"/>
      <c r="D914" s="22"/>
      <c r="K914" s="26"/>
      <c r="L914" s="37"/>
      <c r="M914" s="38"/>
      <c r="N914" s="45"/>
      <c r="O914" s="38"/>
    </row>
    <row r="915" spans="3:15" ht="17" x14ac:dyDescent="0.4">
      <c r="C915" s="28"/>
      <c r="D915" s="22"/>
      <c r="K915" s="26"/>
      <c r="L915" s="37"/>
      <c r="M915" s="38"/>
      <c r="N915" s="45"/>
      <c r="O915" s="38"/>
    </row>
    <row r="916" spans="3:15" ht="17" x14ac:dyDescent="0.4">
      <c r="C916" s="28"/>
      <c r="D916" s="22"/>
      <c r="K916" s="26"/>
      <c r="L916" s="37"/>
      <c r="M916" s="38"/>
      <c r="N916" s="45"/>
      <c r="O916" s="38"/>
    </row>
    <row r="917" spans="3:15" ht="17" x14ac:dyDescent="0.4">
      <c r="C917" s="28"/>
      <c r="D917" s="22"/>
      <c r="K917" s="26"/>
      <c r="L917" s="37"/>
      <c r="M917" s="38"/>
      <c r="N917" s="45"/>
      <c r="O917" s="38"/>
    </row>
    <row r="918" spans="3:15" ht="17" x14ac:dyDescent="0.4">
      <c r="C918" s="28"/>
      <c r="D918" s="22"/>
      <c r="K918" s="26"/>
      <c r="L918" s="37"/>
      <c r="M918" s="38"/>
      <c r="N918" s="45"/>
      <c r="O918" s="38"/>
    </row>
    <row r="919" spans="3:15" ht="17" x14ac:dyDescent="0.4">
      <c r="C919" s="28"/>
      <c r="D919" s="22"/>
      <c r="K919" s="26"/>
      <c r="L919" s="37"/>
      <c r="M919" s="38"/>
      <c r="N919" s="45"/>
      <c r="O919" s="38"/>
    </row>
    <row r="920" spans="3:15" ht="17" x14ac:dyDescent="0.4">
      <c r="C920" s="28"/>
      <c r="D920" s="22"/>
      <c r="K920" s="26"/>
      <c r="L920" s="37"/>
      <c r="M920" s="38"/>
      <c r="N920" s="45"/>
      <c r="O920" s="38"/>
    </row>
    <row r="921" spans="3:15" ht="17" x14ac:dyDescent="0.4">
      <c r="C921" s="28"/>
      <c r="D921" s="22"/>
      <c r="K921" s="26"/>
      <c r="L921" s="37"/>
      <c r="M921" s="38"/>
      <c r="N921" s="45"/>
      <c r="O921" s="38"/>
    </row>
    <row r="922" spans="3:15" ht="17" x14ac:dyDescent="0.4">
      <c r="C922" s="28"/>
      <c r="D922" s="22"/>
      <c r="K922" s="26"/>
      <c r="L922" s="37"/>
      <c r="M922" s="38"/>
      <c r="N922" s="45"/>
      <c r="O922" s="38"/>
    </row>
    <row r="923" spans="3:15" ht="17" x14ac:dyDescent="0.4">
      <c r="C923" s="28"/>
      <c r="D923" s="22"/>
      <c r="K923" s="26"/>
      <c r="L923" s="37"/>
      <c r="M923" s="38"/>
      <c r="N923" s="45"/>
      <c r="O923" s="38"/>
    </row>
    <row r="924" spans="3:15" ht="17" x14ac:dyDescent="0.4">
      <c r="C924" s="28"/>
      <c r="D924" s="22"/>
      <c r="K924" s="26"/>
      <c r="L924" s="37"/>
      <c r="M924" s="38"/>
      <c r="N924" s="45"/>
      <c r="O924" s="38"/>
    </row>
    <row r="925" spans="3:15" ht="17" x14ac:dyDescent="0.4">
      <c r="C925" s="28"/>
      <c r="D925" s="22"/>
      <c r="K925" s="26"/>
      <c r="L925" s="37"/>
      <c r="M925" s="38"/>
      <c r="N925" s="45"/>
      <c r="O925" s="38"/>
    </row>
    <row r="926" spans="3:15" ht="17" x14ac:dyDescent="0.4">
      <c r="C926" s="28"/>
      <c r="D926" s="22"/>
      <c r="K926" s="26"/>
      <c r="L926" s="37"/>
      <c r="M926" s="38"/>
      <c r="N926" s="45"/>
      <c r="O926" s="38"/>
    </row>
    <row r="927" spans="3:15" ht="17" x14ac:dyDescent="0.4">
      <c r="C927" s="28"/>
      <c r="D927" s="22"/>
      <c r="K927" s="26"/>
      <c r="L927" s="37"/>
      <c r="M927" s="38"/>
      <c r="N927" s="45"/>
      <c r="O927" s="38"/>
    </row>
    <row r="928" spans="3:15" ht="17" x14ac:dyDescent="0.4">
      <c r="C928" s="28"/>
      <c r="D928" s="22"/>
      <c r="K928" s="26"/>
      <c r="L928" s="37"/>
      <c r="M928" s="38"/>
      <c r="N928" s="45"/>
      <c r="O928" s="38"/>
    </row>
    <row r="929" spans="3:15" ht="17" x14ac:dyDescent="0.4">
      <c r="C929" s="28"/>
      <c r="D929" s="22"/>
      <c r="K929" s="26"/>
      <c r="L929" s="37"/>
      <c r="M929" s="38"/>
      <c r="N929" s="45"/>
      <c r="O929" s="38"/>
    </row>
    <row r="930" spans="3:15" ht="17" x14ac:dyDescent="0.4">
      <c r="C930" s="28"/>
      <c r="D930" s="22"/>
      <c r="K930" s="26"/>
      <c r="L930" s="37"/>
      <c r="M930" s="38"/>
      <c r="N930" s="45"/>
      <c r="O930" s="38"/>
    </row>
    <row r="931" spans="3:15" ht="17" x14ac:dyDescent="0.4">
      <c r="C931" s="28"/>
      <c r="D931" s="22"/>
      <c r="K931" s="26"/>
      <c r="L931" s="37"/>
      <c r="M931" s="38"/>
      <c r="N931" s="45"/>
      <c r="O931" s="38"/>
    </row>
    <row r="932" spans="3:15" ht="17" x14ac:dyDescent="0.4">
      <c r="C932" s="28"/>
      <c r="D932" s="22"/>
      <c r="K932" s="26"/>
      <c r="L932" s="37"/>
      <c r="M932" s="38"/>
      <c r="N932" s="45"/>
      <c r="O932" s="38"/>
    </row>
    <row r="933" spans="3:15" ht="17" x14ac:dyDescent="0.4">
      <c r="C933" s="28"/>
      <c r="D933" s="22"/>
      <c r="K933" s="26"/>
      <c r="L933" s="37"/>
      <c r="M933" s="38"/>
      <c r="N933" s="45"/>
      <c r="O933" s="38"/>
    </row>
    <row r="934" spans="3:15" ht="17" x14ac:dyDescent="0.4">
      <c r="C934" s="28"/>
      <c r="D934" s="22"/>
      <c r="K934" s="26"/>
      <c r="L934" s="37"/>
      <c r="M934" s="38"/>
      <c r="N934" s="45"/>
      <c r="O934" s="38"/>
    </row>
    <row r="935" spans="3:15" ht="17" x14ac:dyDescent="0.4">
      <c r="C935" s="28"/>
      <c r="D935" s="22"/>
      <c r="K935" s="26"/>
      <c r="L935" s="37"/>
      <c r="M935" s="38"/>
      <c r="N935" s="45"/>
      <c r="O935" s="38"/>
    </row>
    <row r="936" spans="3:15" ht="17" x14ac:dyDescent="0.4">
      <c r="C936" s="28"/>
      <c r="D936" s="22"/>
      <c r="K936" s="26"/>
      <c r="L936" s="37"/>
      <c r="M936" s="38"/>
      <c r="N936" s="45"/>
      <c r="O936" s="38"/>
    </row>
    <row r="937" spans="3:15" ht="17" x14ac:dyDescent="0.4">
      <c r="C937" s="28"/>
      <c r="D937" s="22"/>
      <c r="K937" s="26"/>
      <c r="L937" s="37"/>
      <c r="M937" s="38"/>
      <c r="N937" s="45"/>
      <c r="O937" s="38"/>
    </row>
    <row r="938" spans="3:15" ht="17" x14ac:dyDescent="0.4">
      <c r="C938" s="28"/>
      <c r="D938" s="22"/>
      <c r="K938" s="26"/>
      <c r="L938" s="37"/>
      <c r="M938" s="38"/>
      <c r="N938" s="45"/>
      <c r="O938" s="38"/>
    </row>
    <row r="939" spans="3:15" ht="17" x14ac:dyDescent="0.4">
      <c r="C939" s="28"/>
      <c r="D939" s="22"/>
      <c r="K939" s="26"/>
      <c r="L939" s="37"/>
      <c r="M939" s="38"/>
      <c r="N939" s="45"/>
      <c r="O939" s="38"/>
    </row>
    <row r="940" spans="3:15" ht="17" x14ac:dyDescent="0.4">
      <c r="C940" s="28"/>
      <c r="D940" s="22"/>
      <c r="K940" s="26"/>
      <c r="L940" s="37"/>
      <c r="M940" s="38"/>
      <c r="N940" s="45"/>
      <c r="O940" s="38"/>
    </row>
    <row r="941" spans="3:15" ht="17" x14ac:dyDescent="0.4">
      <c r="C941" s="28"/>
      <c r="D941" s="22"/>
      <c r="K941" s="26"/>
      <c r="L941" s="37"/>
      <c r="M941" s="38"/>
      <c r="N941" s="45"/>
      <c r="O941" s="38"/>
    </row>
    <row r="942" spans="3:15" ht="17" x14ac:dyDescent="0.4">
      <c r="C942" s="28"/>
      <c r="D942" s="22"/>
      <c r="K942" s="26"/>
      <c r="L942" s="37"/>
      <c r="M942" s="38"/>
      <c r="N942" s="45"/>
      <c r="O942" s="38"/>
    </row>
    <row r="943" spans="3:15" ht="17" x14ac:dyDescent="0.4">
      <c r="C943" s="28"/>
      <c r="D943" s="22"/>
      <c r="K943" s="26"/>
      <c r="L943" s="37"/>
      <c r="M943" s="38"/>
      <c r="N943" s="45"/>
      <c r="O943" s="38"/>
    </row>
    <row r="944" spans="3:15" ht="17" x14ac:dyDescent="0.4">
      <c r="C944" s="28"/>
      <c r="D944" s="22"/>
      <c r="K944" s="26"/>
      <c r="L944" s="37"/>
      <c r="M944" s="38"/>
      <c r="N944" s="45"/>
      <c r="O944" s="38"/>
    </row>
    <row r="945" spans="3:15" ht="17" x14ac:dyDescent="0.4">
      <c r="C945" s="28"/>
      <c r="D945" s="22"/>
      <c r="K945" s="26"/>
      <c r="L945" s="37"/>
      <c r="M945" s="38"/>
      <c r="N945" s="45"/>
      <c r="O945" s="38"/>
    </row>
    <row r="946" spans="3:15" ht="17" x14ac:dyDescent="0.4">
      <c r="C946" s="28"/>
      <c r="D946" s="22"/>
      <c r="K946" s="26"/>
      <c r="L946" s="37"/>
      <c r="M946" s="38"/>
      <c r="N946" s="45"/>
      <c r="O946" s="38"/>
    </row>
    <row r="947" spans="3:15" ht="17" x14ac:dyDescent="0.4">
      <c r="C947" s="28"/>
      <c r="D947" s="22"/>
      <c r="K947" s="26"/>
      <c r="L947" s="37"/>
      <c r="M947" s="38"/>
      <c r="N947" s="45"/>
      <c r="O947" s="38"/>
    </row>
    <row r="948" spans="3:15" ht="17" x14ac:dyDescent="0.4">
      <c r="C948" s="28"/>
      <c r="D948" s="22"/>
      <c r="K948" s="26"/>
      <c r="L948" s="37"/>
      <c r="M948" s="38"/>
      <c r="N948" s="45"/>
      <c r="O948" s="38"/>
    </row>
    <row r="949" spans="3:15" ht="17" x14ac:dyDescent="0.4">
      <c r="C949" s="28"/>
      <c r="D949" s="22"/>
      <c r="K949" s="26"/>
      <c r="L949" s="37"/>
      <c r="M949" s="38"/>
      <c r="N949" s="45"/>
      <c r="O949" s="38"/>
    </row>
    <row r="950" spans="3:15" ht="17" x14ac:dyDescent="0.4">
      <c r="C950" s="28"/>
      <c r="D950" s="22"/>
      <c r="K950" s="26"/>
      <c r="L950" s="37"/>
      <c r="M950" s="38"/>
      <c r="N950" s="45"/>
      <c r="O950" s="38"/>
    </row>
    <row r="951" spans="3:15" ht="17" x14ac:dyDescent="0.4">
      <c r="C951" s="28"/>
      <c r="D951" s="22"/>
      <c r="K951" s="26"/>
      <c r="L951" s="37"/>
      <c r="M951" s="38"/>
      <c r="N951" s="45"/>
      <c r="O951" s="38"/>
    </row>
    <row r="952" spans="3:15" ht="17" x14ac:dyDescent="0.4">
      <c r="C952" s="28"/>
      <c r="D952" s="22"/>
      <c r="K952" s="26"/>
      <c r="L952" s="37"/>
      <c r="M952" s="38"/>
      <c r="N952" s="45"/>
      <c r="O952" s="38"/>
    </row>
    <row r="953" spans="3:15" ht="17" x14ac:dyDescent="0.4">
      <c r="C953" s="28"/>
      <c r="D953" s="22"/>
      <c r="K953" s="26"/>
      <c r="L953" s="37"/>
      <c r="M953" s="38"/>
      <c r="N953" s="45"/>
      <c r="O953" s="38"/>
    </row>
    <row r="954" spans="3:15" ht="17" x14ac:dyDescent="0.4">
      <c r="C954" s="28"/>
      <c r="D954" s="22"/>
      <c r="K954" s="26"/>
      <c r="L954" s="37"/>
      <c r="M954" s="38"/>
      <c r="N954" s="45"/>
      <c r="O954" s="38"/>
    </row>
    <row r="955" spans="3:15" ht="17" x14ac:dyDescent="0.4">
      <c r="C955" s="28"/>
      <c r="D955" s="22"/>
      <c r="K955" s="26"/>
      <c r="L955" s="37"/>
      <c r="M955" s="38"/>
      <c r="N955" s="45"/>
      <c r="O955" s="38"/>
    </row>
    <row r="956" spans="3:15" ht="17" x14ac:dyDescent="0.4">
      <c r="C956" s="28"/>
      <c r="D956" s="22"/>
      <c r="K956" s="26"/>
      <c r="L956" s="37"/>
      <c r="M956" s="38"/>
      <c r="N956" s="45"/>
      <c r="O956" s="38"/>
    </row>
    <row r="957" spans="3:15" ht="17" x14ac:dyDescent="0.4">
      <c r="C957" s="28"/>
      <c r="D957" s="22"/>
      <c r="K957" s="26"/>
      <c r="L957" s="37"/>
      <c r="M957" s="38"/>
      <c r="N957" s="45"/>
      <c r="O957" s="38"/>
    </row>
    <row r="958" spans="3:15" ht="17" x14ac:dyDescent="0.4">
      <c r="C958" s="28"/>
      <c r="D958" s="22"/>
      <c r="K958" s="26"/>
      <c r="L958" s="37"/>
      <c r="M958" s="38"/>
      <c r="N958" s="45"/>
      <c r="O958" s="38"/>
    </row>
    <row r="959" spans="3:15" ht="17" x14ac:dyDescent="0.4">
      <c r="C959" s="28"/>
      <c r="D959" s="22"/>
      <c r="K959" s="26"/>
      <c r="L959" s="37"/>
      <c r="M959" s="38"/>
      <c r="N959" s="45"/>
      <c r="O959" s="38"/>
    </row>
    <row r="960" spans="3:15" ht="17" x14ac:dyDescent="0.4">
      <c r="C960" s="28"/>
      <c r="D960" s="22"/>
      <c r="K960" s="26"/>
      <c r="L960" s="37"/>
      <c r="M960" s="38"/>
      <c r="N960" s="45"/>
      <c r="O960" s="38"/>
    </row>
    <row r="961" spans="3:15" ht="17" x14ac:dyDescent="0.4">
      <c r="C961" s="28"/>
      <c r="D961" s="22"/>
      <c r="K961" s="26"/>
      <c r="L961" s="37"/>
      <c r="M961" s="38"/>
      <c r="N961" s="45"/>
      <c r="O961" s="38"/>
    </row>
    <row r="962" spans="3:15" ht="17" x14ac:dyDescent="0.4">
      <c r="C962" s="28"/>
      <c r="D962" s="22"/>
      <c r="K962" s="26"/>
      <c r="L962" s="37"/>
      <c r="M962" s="38"/>
      <c r="N962" s="45"/>
      <c r="O962" s="38"/>
    </row>
    <row r="963" spans="3:15" ht="17" x14ac:dyDescent="0.4">
      <c r="C963" s="28"/>
      <c r="D963" s="22"/>
      <c r="K963" s="26"/>
      <c r="L963" s="37"/>
      <c r="M963" s="38"/>
      <c r="N963" s="45"/>
      <c r="O963" s="38"/>
    </row>
    <row r="964" spans="3:15" ht="17" x14ac:dyDescent="0.4">
      <c r="C964" s="28"/>
      <c r="D964" s="22"/>
      <c r="K964" s="26"/>
      <c r="L964" s="37"/>
      <c r="M964" s="38"/>
      <c r="N964" s="45"/>
      <c r="O964" s="38"/>
    </row>
    <row r="965" spans="3:15" ht="17" x14ac:dyDescent="0.4">
      <c r="C965" s="28"/>
      <c r="D965" s="22"/>
      <c r="K965" s="26"/>
      <c r="L965" s="37"/>
      <c r="M965" s="38"/>
      <c r="N965" s="45"/>
      <c r="O965" s="38"/>
    </row>
    <row r="966" spans="3:15" ht="17" x14ac:dyDescent="0.4">
      <c r="C966" s="28"/>
      <c r="D966" s="22"/>
      <c r="K966" s="26"/>
      <c r="L966" s="37"/>
      <c r="M966" s="38"/>
      <c r="N966" s="45"/>
      <c r="O966" s="38"/>
    </row>
    <row r="967" spans="3:15" ht="17" x14ac:dyDescent="0.4">
      <c r="C967" s="28"/>
      <c r="D967" s="22"/>
      <c r="K967" s="26"/>
      <c r="L967" s="37"/>
      <c r="M967" s="38"/>
      <c r="N967" s="45"/>
      <c r="O967" s="38"/>
    </row>
    <row r="968" spans="3:15" ht="17" x14ac:dyDescent="0.4">
      <c r="C968" s="28"/>
      <c r="D968" s="22"/>
      <c r="K968" s="26"/>
      <c r="L968" s="37"/>
      <c r="M968" s="38"/>
      <c r="N968" s="45"/>
      <c r="O968" s="38"/>
    </row>
    <row r="969" spans="3:15" ht="17" x14ac:dyDescent="0.4">
      <c r="C969" s="28"/>
      <c r="D969" s="22"/>
      <c r="K969" s="26"/>
      <c r="L969" s="37"/>
      <c r="M969" s="38"/>
      <c r="N969" s="45"/>
      <c r="O969" s="38"/>
    </row>
    <row r="970" spans="3:15" ht="17" x14ac:dyDescent="0.4">
      <c r="C970" s="28"/>
      <c r="D970" s="22"/>
      <c r="K970" s="26"/>
      <c r="L970" s="37"/>
      <c r="M970" s="38"/>
      <c r="N970" s="45"/>
      <c r="O970" s="38"/>
    </row>
    <row r="971" spans="3:15" ht="17" x14ac:dyDescent="0.4">
      <c r="C971" s="28"/>
      <c r="D971" s="22"/>
      <c r="K971" s="26"/>
      <c r="L971" s="37"/>
      <c r="M971" s="38"/>
      <c r="N971" s="45"/>
      <c r="O971" s="38"/>
    </row>
    <row r="972" spans="3:15" ht="17" x14ac:dyDescent="0.4">
      <c r="C972" s="28"/>
      <c r="D972" s="22"/>
      <c r="K972" s="26"/>
      <c r="L972" s="37"/>
      <c r="M972" s="38"/>
      <c r="N972" s="45"/>
      <c r="O972" s="38"/>
    </row>
    <row r="973" spans="3:15" ht="17" x14ac:dyDescent="0.4">
      <c r="C973" s="28"/>
      <c r="D973" s="22"/>
      <c r="K973" s="26"/>
      <c r="L973" s="37"/>
      <c r="M973" s="38"/>
      <c r="N973" s="45"/>
      <c r="O973" s="38"/>
    </row>
    <row r="974" spans="3:15" ht="17" x14ac:dyDescent="0.4">
      <c r="C974" s="28"/>
      <c r="D974" s="22"/>
      <c r="K974" s="26"/>
      <c r="L974" s="37"/>
      <c r="M974" s="38"/>
      <c r="N974" s="45"/>
      <c r="O974" s="38"/>
    </row>
    <row r="975" spans="3:15" ht="17" x14ac:dyDescent="0.4">
      <c r="C975" s="28"/>
      <c r="D975" s="22"/>
      <c r="K975" s="26"/>
      <c r="L975" s="37"/>
      <c r="M975" s="38"/>
      <c r="N975" s="45"/>
      <c r="O975" s="38"/>
    </row>
    <row r="976" spans="3:15" ht="17" x14ac:dyDescent="0.4">
      <c r="C976" s="28"/>
      <c r="D976" s="22"/>
      <c r="K976" s="26"/>
      <c r="L976" s="37"/>
      <c r="M976" s="38"/>
      <c r="N976" s="45"/>
      <c r="O976" s="38"/>
    </row>
    <row r="977" spans="3:15" ht="17" x14ac:dyDescent="0.4">
      <c r="C977" s="28"/>
      <c r="D977" s="22"/>
      <c r="K977" s="26"/>
      <c r="L977" s="37"/>
      <c r="M977" s="38"/>
      <c r="N977" s="45"/>
      <c r="O977" s="38"/>
    </row>
    <row r="978" spans="3:15" ht="17" x14ac:dyDescent="0.4">
      <c r="C978" s="28"/>
      <c r="D978" s="22"/>
      <c r="K978" s="26"/>
      <c r="L978" s="37"/>
      <c r="M978" s="38"/>
      <c r="N978" s="45"/>
      <c r="O978" s="38"/>
    </row>
    <row r="979" spans="3:15" ht="17" x14ac:dyDescent="0.4">
      <c r="C979" s="28"/>
      <c r="D979" s="22"/>
      <c r="K979" s="26"/>
      <c r="L979" s="37"/>
      <c r="M979" s="38"/>
      <c r="N979" s="45"/>
      <c r="O979" s="38"/>
    </row>
    <row r="980" spans="3:15" ht="17" x14ac:dyDescent="0.4">
      <c r="C980" s="28"/>
      <c r="D980" s="22"/>
      <c r="K980" s="26"/>
      <c r="L980" s="37"/>
      <c r="M980" s="38"/>
      <c r="N980" s="45"/>
      <c r="O980" s="38"/>
    </row>
    <row r="981" spans="3:15" ht="17" x14ac:dyDescent="0.4">
      <c r="C981" s="28"/>
      <c r="D981" s="22"/>
      <c r="K981" s="26"/>
      <c r="L981" s="37"/>
      <c r="M981" s="38"/>
      <c r="N981" s="45"/>
      <c r="O981" s="38"/>
    </row>
    <row r="982" spans="3:15" ht="17" x14ac:dyDescent="0.4">
      <c r="C982" s="28"/>
      <c r="D982" s="22"/>
      <c r="K982" s="26"/>
      <c r="L982" s="37"/>
      <c r="M982" s="38"/>
      <c r="N982" s="45"/>
      <c r="O982" s="38"/>
    </row>
    <row r="983" spans="3:15" ht="17" x14ac:dyDescent="0.4">
      <c r="C983" s="28"/>
      <c r="D983" s="22"/>
      <c r="K983" s="26"/>
      <c r="L983" s="37"/>
      <c r="M983" s="38"/>
      <c r="N983" s="45"/>
      <c r="O983" s="38"/>
    </row>
    <row r="984" spans="3:15" ht="17" x14ac:dyDescent="0.4">
      <c r="C984" s="28"/>
      <c r="D984" s="22"/>
      <c r="K984" s="26"/>
      <c r="L984" s="37"/>
      <c r="M984" s="38"/>
      <c r="N984" s="45"/>
      <c r="O984" s="38"/>
    </row>
    <row r="985" spans="3:15" ht="17" x14ac:dyDescent="0.4">
      <c r="C985" s="28"/>
      <c r="D985" s="22"/>
      <c r="K985" s="26"/>
      <c r="L985" s="37"/>
      <c r="M985" s="38"/>
      <c r="N985" s="45"/>
      <c r="O985" s="38"/>
    </row>
    <row r="986" spans="3:15" ht="17" x14ac:dyDescent="0.4">
      <c r="C986" s="28"/>
      <c r="D986" s="22"/>
      <c r="K986" s="26"/>
      <c r="L986" s="37"/>
      <c r="M986" s="38"/>
      <c r="N986" s="45"/>
      <c r="O986" s="38"/>
    </row>
    <row r="987" spans="3:15" ht="17" x14ac:dyDescent="0.4">
      <c r="C987" s="28"/>
      <c r="D987" s="22"/>
      <c r="K987" s="26"/>
      <c r="L987" s="37"/>
      <c r="M987" s="38"/>
      <c r="N987" s="45"/>
      <c r="O987" s="38"/>
    </row>
    <row r="988" spans="3:15" ht="17" x14ac:dyDescent="0.4">
      <c r="C988" s="28"/>
      <c r="D988" s="22"/>
      <c r="K988" s="26"/>
      <c r="L988" s="37"/>
      <c r="M988" s="38"/>
      <c r="N988" s="45"/>
      <c r="O988" s="38"/>
    </row>
    <row r="989" spans="3:15" ht="17" x14ac:dyDescent="0.4">
      <c r="C989" s="28"/>
      <c r="D989" s="22"/>
      <c r="K989" s="26"/>
      <c r="L989" s="37"/>
      <c r="M989" s="38"/>
      <c r="N989" s="45"/>
      <c r="O989" s="38"/>
    </row>
    <row r="990" spans="3:15" ht="17" x14ac:dyDescent="0.4">
      <c r="C990" s="28"/>
      <c r="D990" s="22"/>
      <c r="K990" s="26"/>
      <c r="L990" s="37"/>
      <c r="M990" s="38"/>
      <c r="N990" s="45"/>
      <c r="O990" s="38"/>
    </row>
    <row r="991" spans="3:15" ht="17" x14ac:dyDescent="0.4">
      <c r="C991" s="28"/>
      <c r="D991" s="22"/>
      <c r="K991" s="26"/>
      <c r="L991" s="37"/>
      <c r="M991" s="38"/>
      <c r="N991" s="45"/>
      <c r="O991" s="38"/>
    </row>
    <row r="992" spans="3:15" ht="17" x14ac:dyDescent="0.4">
      <c r="C992" s="28"/>
      <c r="D992" s="22"/>
      <c r="K992" s="26"/>
      <c r="L992" s="37"/>
      <c r="M992" s="38"/>
      <c r="N992" s="45"/>
      <c r="O992" s="38"/>
    </row>
    <row r="993" spans="3:15" ht="17" x14ac:dyDescent="0.4">
      <c r="C993" s="28"/>
      <c r="D993" s="22"/>
      <c r="K993" s="26"/>
      <c r="L993" s="37"/>
      <c r="M993" s="38"/>
      <c r="N993" s="45"/>
      <c r="O993" s="38"/>
    </row>
    <row r="994" spans="3:15" ht="17" x14ac:dyDescent="0.4">
      <c r="C994" s="28"/>
      <c r="D994" s="22"/>
      <c r="K994" s="26"/>
      <c r="L994" s="37"/>
      <c r="M994" s="38"/>
      <c r="N994" s="45"/>
      <c r="O994" s="38"/>
    </row>
    <row r="995" spans="3:15" ht="17" x14ac:dyDescent="0.4">
      <c r="C995" s="28"/>
      <c r="D995" s="22"/>
      <c r="K995" s="26"/>
      <c r="L995" s="37"/>
      <c r="M995" s="38"/>
      <c r="N995" s="45"/>
      <c r="O995" s="38"/>
    </row>
    <row r="996" spans="3:15" ht="17" x14ac:dyDescent="0.4">
      <c r="C996" s="28"/>
      <c r="D996" s="22"/>
      <c r="K996" s="26"/>
      <c r="L996" s="37"/>
      <c r="M996" s="38"/>
      <c r="N996" s="45"/>
      <c r="O996" s="38"/>
    </row>
    <row r="997" spans="3:15" ht="17" x14ac:dyDescent="0.4">
      <c r="C997" s="28"/>
      <c r="D997" s="22"/>
      <c r="K997" s="26"/>
      <c r="L997" s="37"/>
      <c r="M997" s="38"/>
      <c r="N997" s="45"/>
      <c r="O997" s="38"/>
    </row>
    <row r="998" spans="3:15" ht="17" x14ac:dyDescent="0.4">
      <c r="C998" s="28"/>
      <c r="D998" s="22"/>
      <c r="K998" s="26"/>
      <c r="L998" s="37"/>
      <c r="M998" s="38"/>
      <c r="N998" s="45"/>
      <c r="O998" s="38"/>
    </row>
    <row r="999" spans="3:15" ht="17" x14ac:dyDescent="0.4">
      <c r="C999" s="28"/>
      <c r="D999" s="22"/>
      <c r="K999" s="26"/>
      <c r="L999" s="37"/>
      <c r="M999" s="38"/>
      <c r="N999" s="45"/>
      <c r="O999" s="38"/>
    </row>
    <row r="1000" spans="3:15" ht="17" x14ac:dyDescent="0.4">
      <c r="C1000" s="28"/>
      <c r="D1000" s="22"/>
      <c r="K1000" s="26"/>
      <c r="L1000" s="37"/>
      <c r="M1000" s="38"/>
      <c r="N1000" s="45"/>
      <c r="O1000" s="38"/>
    </row>
    <row r="1001" spans="3:15" ht="17" x14ac:dyDescent="0.4">
      <c r="C1001" s="28"/>
      <c r="D1001" s="22"/>
      <c r="K1001" s="26"/>
      <c r="L1001" s="37"/>
      <c r="M1001" s="38"/>
      <c r="N1001" s="45"/>
      <c r="O1001" s="38"/>
    </row>
    <row r="1002" spans="3:15" ht="17" x14ac:dyDescent="0.4">
      <c r="C1002" s="28"/>
      <c r="D1002" s="22"/>
      <c r="K1002" s="26"/>
      <c r="L1002" s="37"/>
      <c r="M1002" s="38"/>
      <c r="N1002" s="45"/>
      <c r="O1002" s="38"/>
    </row>
    <row r="1003" spans="3:15" ht="17" x14ac:dyDescent="0.4">
      <c r="C1003" s="28"/>
      <c r="D1003" s="22"/>
      <c r="K1003" s="26"/>
      <c r="L1003" s="37"/>
      <c r="M1003" s="38"/>
      <c r="N1003" s="45"/>
      <c r="O1003" s="38"/>
    </row>
    <row r="1004" spans="3:15" ht="17" x14ac:dyDescent="0.4">
      <c r="C1004" s="28"/>
      <c r="D1004" s="22"/>
      <c r="K1004" s="26"/>
      <c r="L1004" s="37"/>
      <c r="M1004" s="38"/>
      <c r="N1004" s="45"/>
      <c r="O1004" s="38"/>
    </row>
    <row r="1005" spans="3:15" ht="17" x14ac:dyDescent="0.4">
      <c r="C1005" s="28"/>
      <c r="D1005" s="22"/>
      <c r="K1005" s="26"/>
      <c r="L1005" s="37"/>
      <c r="M1005" s="38"/>
      <c r="N1005" s="45"/>
      <c r="O1005" s="38"/>
    </row>
    <row r="1006" spans="3:15" ht="17" x14ac:dyDescent="0.4">
      <c r="C1006" s="28"/>
      <c r="D1006" s="22"/>
      <c r="K1006" s="26"/>
      <c r="L1006" s="37"/>
      <c r="M1006" s="38"/>
      <c r="N1006" s="45"/>
      <c r="O1006" s="38"/>
    </row>
    <row r="1007" spans="3:15" ht="17" x14ac:dyDescent="0.4">
      <c r="C1007" s="28"/>
      <c r="D1007" s="22"/>
      <c r="K1007" s="26"/>
      <c r="L1007" s="37"/>
      <c r="M1007" s="38"/>
      <c r="N1007" s="45"/>
      <c r="O1007" s="38"/>
    </row>
    <row r="1008" spans="3:15" ht="17" x14ac:dyDescent="0.4">
      <c r="C1008" s="28"/>
      <c r="D1008" s="22"/>
      <c r="K1008" s="26"/>
      <c r="L1008" s="37"/>
      <c r="M1008" s="38"/>
      <c r="N1008" s="45"/>
      <c r="O1008" s="38"/>
    </row>
    <row r="1009" spans="3:15" ht="17" x14ac:dyDescent="0.4">
      <c r="C1009" s="28"/>
      <c r="D1009" s="22"/>
      <c r="K1009" s="26"/>
      <c r="L1009" s="37"/>
      <c r="M1009" s="38"/>
      <c r="N1009" s="45"/>
      <c r="O1009" s="38"/>
    </row>
    <row r="1010" spans="3:15" ht="17" x14ac:dyDescent="0.4">
      <c r="C1010" s="28"/>
      <c r="D1010" s="22"/>
      <c r="K1010" s="26"/>
      <c r="L1010" s="37"/>
      <c r="M1010" s="38"/>
      <c r="N1010" s="45"/>
      <c r="O1010" s="38"/>
    </row>
    <row r="1011" spans="3:15" ht="17" x14ac:dyDescent="0.4">
      <c r="C1011" s="28"/>
      <c r="D1011" s="22"/>
      <c r="K1011" s="26"/>
      <c r="L1011" s="37"/>
      <c r="M1011" s="38"/>
      <c r="N1011" s="45"/>
      <c r="O1011" s="38"/>
    </row>
    <row r="1012" spans="3:15" ht="17" x14ac:dyDescent="0.4">
      <c r="C1012" s="28"/>
      <c r="D1012" s="22"/>
      <c r="K1012" s="26"/>
      <c r="L1012" s="37"/>
      <c r="M1012" s="38"/>
      <c r="N1012" s="45"/>
      <c r="O1012" s="38"/>
    </row>
    <row r="1013" spans="3:15" ht="17" x14ac:dyDescent="0.4">
      <c r="C1013" s="28"/>
      <c r="D1013" s="22"/>
      <c r="K1013" s="26"/>
      <c r="L1013" s="37"/>
      <c r="M1013" s="38"/>
      <c r="N1013" s="45"/>
      <c r="O1013" s="38"/>
    </row>
    <row r="1014" spans="3:15" ht="17" x14ac:dyDescent="0.4">
      <c r="C1014" s="28"/>
      <c r="D1014" s="22"/>
      <c r="K1014" s="26"/>
      <c r="L1014" s="37"/>
      <c r="M1014" s="38"/>
      <c r="N1014" s="45"/>
      <c r="O1014" s="38"/>
    </row>
    <row r="1015" spans="3:15" ht="17" x14ac:dyDescent="0.4">
      <c r="C1015" s="28"/>
      <c r="D1015" s="22"/>
      <c r="K1015" s="26"/>
      <c r="L1015" s="37"/>
      <c r="M1015" s="38"/>
      <c r="N1015" s="45"/>
      <c r="O1015" s="38"/>
    </row>
    <row r="1016" spans="3:15" ht="17" x14ac:dyDescent="0.4">
      <c r="C1016" s="28"/>
      <c r="D1016" s="22"/>
      <c r="K1016" s="26"/>
      <c r="L1016" s="37"/>
      <c r="M1016" s="38"/>
      <c r="N1016" s="45"/>
      <c r="O1016" s="38"/>
    </row>
    <row r="1017" spans="3:15" ht="17" x14ac:dyDescent="0.4">
      <c r="C1017" s="28"/>
      <c r="D1017" s="22"/>
      <c r="K1017" s="26"/>
      <c r="L1017" s="37"/>
      <c r="M1017" s="38"/>
      <c r="N1017" s="45"/>
      <c r="O1017" s="38"/>
    </row>
    <row r="1018" spans="3:15" ht="17" x14ac:dyDescent="0.4">
      <c r="C1018" s="28"/>
      <c r="D1018" s="22"/>
      <c r="K1018" s="26"/>
      <c r="L1018" s="37"/>
      <c r="M1018" s="38"/>
      <c r="N1018" s="45"/>
      <c r="O1018" s="38"/>
    </row>
    <row r="1019" spans="3:15" ht="17" x14ac:dyDescent="0.4">
      <c r="C1019" s="28"/>
      <c r="D1019" s="22"/>
      <c r="K1019" s="26"/>
      <c r="L1019" s="37"/>
      <c r="M1019" s="38"/>
      <c r="N1019" s="45"/>
      <c r="O1019" s="38"/>
    </row>
    <row r="1020" spans="3:15" ht="17" x14ac:dyDescent="0.4">
      <c r="C1020" s="28"/>
      <c r="D1020" s="22"/>
      <c r="K1020" s="26"/>
      <c r="L1020" s="37"/>
      <c r="M1020" s="38"/>
      <c r="N1020" s="45"/>
      <c r="O1020" s="38"/>
    </row>
    <row r="1021" spans="3:15" ht="17" x14ac:dyDescent="0.4">
      <c r="C1021" s="28"/>
      <c r="D1021" s="22"/>
      <c r="K1021" s="26"/>
      <c r="L1021" s="37"/>
      <c r="M1021" s="38"/>
      <c r="N1021" s="45"/>
      <c r="O1021" s="38"/>
    </row>
    <row r="1022" spans="3:15" ht="17" x14ac:dyDescent="0.4">
      <c r="C1022" s="28"/>
      <c r="D1022" s="22"/>
      <c r="K1022" s="26"/>
      <c r="L1022" s="37"/>
      <c r="M1022" s="38"/>
      <c r="N1022" s="45"/>
      <c r="O1022" s="38"/>
    </row>
    <row r="1023" spans="3:15" ht="17" x14ac:dyDescent="0.4">
      <c r="C1023" s="28"/>
      <c r="D1023" s="22"/>
      <c r="K1023" s="26"/>
      <c r="L1023" s="37"/>
      <c r="M1023" s="38"/>
      <c r="N1023" s="45"/>
      <c r="O1023" s="38"/>
    </row>
    <row r="1024" spans="3:15" ht="17" x14ac:dyDescent="0.4">
      <c r="C1024" s="28"/>
      <c r="D1024" s="22"/>
      <c r="K1024" s="26"/>
      <c r="L1024" s="37"/>
      <c r="M1024" s="38"/>
      <c r="N1024" s="45"/>
      <c r="O1024" s="38"/>
    </row>
    <row r="1025" spans="3:15" ht="17" x14ac:dyDescent="0.4">
      <c r="C1025" s="28"/>
      <c r="D1025" s="22"/>
      <c r="K1025" s="26"/>
      <c r="L1025" s="37"/>
      <c r="M1025" s="38"/>
      <c r="N1025" s="45"/>
      <c r="O1025" s="38"/>
    </row>
    <row r="1026" spans="3:15" ht="17" x14ac:dyDescent="0.4">
      <c r="C1026" s="28"/>
      <c r="D1026" s="22"/>
      <c r="K1026" s="26"/>
      <c r="L1026" s="37"/>
      <c r="M1026" s="38"/>
      <c r="N1026" s="45"/>
      <c r="O1026" s="38"/>
    </row>
    <row r="1027" spans="3:15" ht="17" x14ac:dyDescent="0.4">
      <c r="C1027" s="28"/>
      <c r="D1027" s="22"/>
      <c r="K1027" s="26"/>
      <c r="L1027" s="37"/>
      <c r="M1027" s="38"/>
      <c r="N1027" s="45"/>
      <c r="O1027" s="38"/>
    </row>
    <row r="1028" spans="3:15" ht="17" x14ac:dyDescent="0.4">
      <c r="C1028" s="28"/>
      <c r="D1028" s="22"/>
      <c r="K1028" s="26"/>
      <c r="L1028" s="37"/>
      <c r="M1028" s="38"/>
      <c r="N1028" s="45"/>
      <c r="O1028" s="38"/>
    </row>
    <row r="1029" spans="3:15" ht="17" x14ac:dyDescent="0.4">
      <c r="C1029" s="28"/>
      <c r="D1029" s="22"/>
      <c r="K1029" s="26"/>
      <c r="L1029" s="37"/>
      <c r="M1029" s="38"/>
      <c r="N1029" s="45"/>
      <c r="O1029" s="38"/>
    </row>
    <row r="1030" spans="3:15" ht="17" x14ac:dyDescent="0.4">
      <c r="C1030" s="28"/>
      <c r="D1030" s="22"/>
      <c r="K1030" s="26"/>
      <c r="L1030" s="37"/>
      <c r="M1030" s="38"/>
      <c r="N1030" s="45"/>
      <c r="O1030" s="38"/>
    </row>
    <row r="1031" spans="3:15" ht="17" x14ac:dyDescent="0.4">
      <c r="C1031" s="28"/>
      <c r="D1031" s="22"/>
      <c r="K1031" s="26"/>
      <c r="L1031" s="37"/>
      <c r="M1031" s="38"/>
      <c r="N1031" s="45"/>
      <c r="O1031" s="38"/>
    </row>
    <row r="1032" spans="3:15" ht="17" x14ac:dyDescent="0.4">
      <c r="C1032" s="28"/>
      <c r="D1032" s="22"/>
      <c r="K1032" s="26"/>
      <c r="L1032" s="37"/>
      <c r="M1032" s="38"/>
      <c r="N1032" s="45"/>
      <c r="O1032" s="38"/>
    </row>
    <row r="1033" spans="3:15" ht="17" x14ac:dyDescent="0.4">
      <c r="C1033" s="28"/>
      <c r="D1033" s="22"/>
      <c r="K1033" s="26"/>
      <c r="L1033" s="37"/>
      <c r="M1033" s="38"/>
      <c r="N1033" s="45"/>
      <c r="O1033" s="38"/>
    </row>
    <row r="1034" spans="3:15" ht="17" x14ac:dyDescent="0.4">
      <c r="C1034" s="28"/>
      <c r="D1034" s="22"/>
      <c r="K1034" s="26"/>
      <c r="L1034" s="37"/>
      <c r="M1034" s="38"/>
      <c r="N1034" s="45"/>
      <c r="O1034" s="38"/>
    </row>
    <row r="1035" spans="3:15" ht="17" x14ac:dyDescent="0.4">
      <c r="C1035" s="28"/>
      <c r="D1035" s="22"/>
      <c r="K1035" s="26"/>
      <c r="L1035" s="37"/>
      <c r="M1035" s="38"/>
      <c r="N1035" s="45"/>
      <c r="O1035" s="38"/>
    </row>
    <row r="1036" spans="3:15" ht="17" x14ac:dyDescent="0.4">
      <c r="C1036" s="28"/>
      <c r="D1036" s="22"/>
      <c r="K1036" s="26"/>
      <c r="L1036" s="37"/>
      <c r="M1036" s="38"/>
      <c r="N1036" s="45"/>
      <c r="O1036" s="38"/>
    </row>
    <row r="1037" spans="3:15" ht="17" x14ac:dyDescent="0.4">
      <c r="C1037" s="28"/>
      <c r="D1037" s="22"/>
      <c r="K1037" s="26"/>
      <c r="L1037" s="37"/>
      <c r="M1037" s="38"/>
      <c r="N1037" s="45"/>
      <c r="O1037" s="38"/>
    </row>
    <row r="1038" spans="3:15" ht="17" x14ac:dyDescent="0.4">
      <c r="C1038" s="28"/>
      <c r="D1038" s="22"/>
      <c r="K1038" s="26"/>
      <c r="L1038" s="37"/>
      <c r="M1038" s="38"/>
      <c r="N1038" s="45"/>
      <c r="O1038" s="38"/>
    </row>
    <row r="1039" spans="3:15" ht="17" x14ac:dyDescent="0.4">
      <c r="C1039" s="28"/>
      <c r="D1039" s="22"/>
      <c r="K1039" s="26"/>
      <c r="L1039" s="37"/>
      <c r="M1039" s="38"/>
      <c r="N1039" s="45"/>
      <c r="O1039" s="38"/>
    </row>
    <row r="1040" spans="3:15" ht="17" x14ac:dyDescent="0.4">
      <c r="C1040" s="28"/>
      <c r="D1040" s="22"/>
      <c r="K1040" s="26"/>
      <c r="L1040" s="37"/>
      <c r="M1040" s="38"/>
      <c r="N1040" s="45"/>
      <c r="O1040" s="38"/>
    </row>
    <row r="1041" spans="3:15" ht="17" x14ac:dyDescent="0.4">
      <c r="C1041" s="28"/>
      <c r="D1041" s="22"/>
      <c r="K1041" s="26"/>
      <c r="L1041" s="37"/>
      <c r="M1041" s="38"/>
      <c r="N1041" s="45"/>
      <c r="O1041" s="38"/>
    </row>
    <row r="1042" spans="3:15" ht="17" x14ac:dyDescent="0.4">
      <c r="C1042" s="28"/>
      <c r="D1042" s="22"/>
      <c r="K1042" s="26"/>
      <c r="L1042" s="37"/>
      <c r="M1042" s="38"/>
      <c r="N1042" s="45"/>
      <c r="O1042" s="38"/>
    </row>
    <row r="1043" spans="3:15" ht="17" x14ac:dyDescent="0.4">
      <c r="C1043" s="28"/>
      <c r="D1043" s="22"/>
      <c r="K1043" s="26"/>
      <c r="L1043" s="37"/>
      <c r="M1043" s="38"/>
      <c r="N1043" s="45"/>
      <c r="O1043" s="38"/>
    </row>
    <row r="1044" spans="3:15" ht="17" x14ac:dyDescent="0.4">
      <c r="C1044" s="28"/>
      <c r="D1044" s="22"/>
      <c r="K1044" s="26"/>
      <c r="L1044" s="37"/>
      <c r="M1044" s="38"/>
      <c r="N1044" s="45"/>
      <c r="O1044" s="38"/>
    </row>
    <row r="1045" spans="3:15" ht="17" x14ac:dyDescent="0.4">
      <c r="C1045" s="28"/>
      <c r="D1045" s="22"/>
      <c r="K1045" s="26"/>
      <c r="L1045" s="37"/>
      <c r="M1045" s="38"/>
      <c r="N1045" s="45"/>
      <c r="O1045" s="38"/>
    </row>
    <row r="1046" spans="3:15" ht="17" x14ac:dyDescent="0.4">
      <c r="C1046" s="28"/>
      <c r="D1046" s="22"/>
      <c r="K1046" s="26"/>
      <c r="L1046" s="37"/>
      <c r="M1046" s="38"/>
      <c r="N1046" s="45"/>
      <c r="O1046" s="38"/>
    </row>
    <row r="1047" spans="3:15" ht="17" x14ac:dyDescent="0.4">
      <c r="C1047" s="28"/>
      <c r="D1047" s="22"/>
      <c r="K1047" s="26"/>
      <c r="L1047" s="37"/>
      <c r="M1047" s="38"/>
      <c r="N1047" s="45"/>
      <c r="O1047" s="38"/>
    </row>
    <row r="1048" spans="3:15" ht="17" x14ac:dyDescent="0.4">
      <c r="C1048" s="28"/>
      <c r="D1048" s="22"/>
      <c r="K1048" s="26"/>
      <c r="L1048" s="37"/>
      <c r="M1048" s="38"/>
      <c r="N1048" s="45"/>
      <c r="O1048" s="38"/>
    </row>
    <row r="1049" spans="3:15" ht="17" x14ac:dyDescent="0.4">
      <c r="C1049" s="28"/>
      <c r="D1049" s="22"/>
      <c r="K1049" s="26"/>
      <c r="L1049" s="37"/>
      <c r="M1049" s="38"/>
      <c r="N1049" s="45"/>
      <c r="O1049" s="38"/>
    </row>
    <row r="1050" spans="3:15" ht="17" x14ac:dyDescent="0.4">
      <c r="C1050" s="28"/>
      <c r="D1050" s="22"/>
      <c r="K1050" s="26"/>
      <c r="L1050" s="37"/>
      <c r="M1050" s="38"/>
      <c r="N1050" s="45"/>
      <c r="O1050" s="38"/>
    </row>
    <row r="1051" spans="3:15" ht="17" x14ac:dyDescent="0.4">
      <c r="C1051" s="28"/>
      <c r="D1051" s="22"/>
      <c r="K1051" s="26"/>
      <c r="L1051" s="37"/>
      <c r="M1051" s="38"/>
      <c r="N1051" s="45"/>
      <c r="O1051" s="38"/>
    </row>
    <row r="1052" spans="3:15" ht="17" x14ac:dyDescent="0.4">
      <c r="C1052" s="28"/>
      <c r="D1052" s="22"/>
      <c r="K1052" s="26"/>
      <c r="L1052" s="37"/>
      <c r="M1052" s="38"/>
      <c r="N1052" s="45"/>
      <c r="O1052" s="38"/>
    </row>
    <row r="1053" spans="3:15" ht="17" x14ac:dyDescent="0.4">
      <c r="C1053" s="28"/>
      <c r="D1053" s="22"/>
      <c r="K1053" s="26"/>
      <c r="L1053" s="37"/>
      <c r="M1053" s="38"/>
      <c r="N1053" s="45"/>
      <c r="O1053" s="38"/>
    </row>
    <row r="1054" spans="3:15" ht="17" x14ac:dyDescent="0.4">
      <c r="C1054" s="28"/>
      <c r="D1054" s="22"/>
      <c r="K1054" s="26"/>
      <c r="L1054" s="37"/>
      <c r="M1054" s="38"/>
      <c r="N1054" s="45"/>
      <c r="O1054" s="38"/>
    </row>
    <row r="1055" spans="3:15" ht="17" x14ac:dyDescent="0.4">
      <c r="C1055" s="28"/>
      <c r="D1055" s="22"/>
      <c r="K1055" s="26"/>
      <c r="L1055" s="37"/>
      <c r="M1055" s="38"/>
      <c r="N1055" s="45"/>
      <c r="O1055" s="38"/>
    </row>
    <row r="1056" spans="3:15" ht="17" x14ac:dyDescent="0.4">
      <c r="C1056" s="28"/>
      <c r="D1056" s="22"/>
      <c r="K1056" s="26"/>
      <c r="L1056" s="37"/>
      <c r="M1056" s="38"/>
      <c r="N1056" s="45"/>
      <c r="O1056" s="38"/>
    </row>
    <row r="1057" spans="3:15" ht="17" x14ac:dyDescent="0.4">
      <c r="C1057" s="28"/>
      <c r="D1057" s="22"/>
      <c r="K1057" s="26"/>
      <c r="L1057" s="37"/>
      <c r="M1057" s="38"/>
      <c r="N1057" s="45"/>
      <c r="O1057" s="38"/>
    </row>
    <row r="1058" spans="3:15" ht="17" x14ac:dyDescent="0.4">
      <c r="C1058" s="28"/>
      <c r="D1058" s="22"/>
      <c r="K1058" s="26"/>
      <c r="L1058" s="37"/>
      <c r="M1058" s="38"/>
      <c r="N1058" s="45"/>
      <c r="O1058" s="38"/>
    </row>
    <row r="1059" spans="3:15" ht="17" x14ac:dyDescent="0.4">
      <c r="C1059" s="28"/>
      <c r="D1059" s="22"/>
      <c r="K1059" s="26"/>
      <c r="L1059" s="37"/>
      <c r="M1059" s="38"/>
      <c r="N1059" s="45"/>
      <c r="O1059" s="38"/>
    </row>
    <row r="1060" spans="3:15" ht="17" x14ac:dyDescent="0.4">
      <c r="C1060" s="28"/>
      <c r="D1060" s="22"/>
      <c r="K1060" s="26"/>
      <c r="L1060" s="37"/>
      <c r="M1060" s="38"/>
      <c r="N1060" s="45"/>
      <c r="O1060" s="38"/>
    </row>
    <row r="1061" spans="3:15" ht="17" x14ac:dyDescent="0.4">
      <c r="C1061" s="28"/>
      <c r="D1061" s="22"/>
      <c r="K1061" s="26"/>
      <c r="L1061" s="37"/>
      <c r="M1061" s="38"/>
      <c r="N1061" s="45"/>
      <c r="O1061" s="38"/>
    </row>
    <row r="1062" spans="3:15" ht="17" x14ac:dyDescent="0.4">
      <c r="C1062" s="28"/>
      <c r="D1062" s="22"/>
      <c r="K1062" s="26"/>
      <c r="L1062" s="37"/>
      <c r="M1062" s="38"/>
      <c r="N1062" s="45"/>
      <c r="O1062" s="38"/>
    </row>
    <row r="1063" spans="3:15" ht="17" x14ac:dyDescent="0.4">
      <c r="C1063" s="28"/>
      <c r="D1063" s="22"/>
      <c r="K1063" s="26"/>
      <c r="L1063" s="37"/>
      <c r="M1063" s="38"/>
      <c r="N1063" s="45"/>
      <c r="O1063" s="38"/>
    </row>
    <row r="1064" spans="3:15" ht="17" x14ac:dyDescent="0.4">
      <c r="C1064" s="28"/>
      <c r="D1064" s="22"/>
      <c r="K1064" s="26"/>
      <c r="L1064" s="37"/>
      <c r="M1064" s="38"/>
      <c r="N1064" s="45"/>
      <c r="O1064" s="38"/>
    </row>
    <row r="1065" spans="3:15" ht="17" x14ac:dyDescent="0.4">
      <c r="C1065" s="28"/>
      <c r="D1065" s="22"/>
      <c r="K1065" s="26"/>
      <c r="L1065" s="37"/>
      <c r="M1065" s="38"/>
      <c r="N1065" s="45"/>
      <c r="O1065" s="38"/>
    </row>
    <row r="1066" spans="3:15" ht="17" x14ac:dyDescent="0.4">
      <c r="C1066" s="28"/>
      <c r="D1066" s="22"/>
      <c r="K1066" s="26"/>
      <c r="L1066" s="37"/>
      <c r="M1066" s="38"/>
      <c r="N1066" s="45"/>
      <c r="O1066" s="38"/>
    </row>
    <row r="1067" spans="3:15" ht="17" x14ac:dyDescent="0.4">
      <c r="C1067" s="28"/>
      <c r="D1067" s="22"/>
      <c r="K1067" s="26"/>
      <c r="L1067" s="37"/>
      <c r="M1067" s="38"/>
      <c r="N1067" s="45"/>
      <c r="O1067" s="38"/>
    </row>
    <row r="1068" spans="3:15" ht="17" x14ac:dyDescent="0.4">
      <c r="C1068" s="28"/>
      <c r="D1068" s="22"/>
      <c r="K1068" s="26"/>
      <c r="L1068" s="37"/>
      <c r="M1068" s="38"/>
      <c r="N1068" s="45"/>
      <c r="O1068" s="38"/>
    </row>
    <row r="1069" spans="3:15" ht="17" x14ac:dyDescent="0.4">
      <c r="C1069" s="28"/>
      <c r="D1069" s="22"/>
      <c r="K1069" s="26"/>
      <c r="L1069" s="37"/>
      <c r="M1069" s="38"/>
      <c r="N1069" s="45"/>
      <c r="O1069" s="38"/>
    </row>
    <row r="1070" spans="3:15" ht="17" x14ac:dyDescent="0.4">
      <c r="C1070" s="28"/>
      <c r="D1070" s="22"/>
      <c r="K1070" s="26"/>
      <c r="L1070" s="37"/>
      <c r="M1070" s="38"/>
      <c r="N1070" s="45"/>
      <c r="O1070" s="38"/>
    </row>
    <row r="1071" spans="3:15" ht="17" x14ac:dyDescent="0.4">
      <c r="C1071" s="28"/>
      <c r="D1071" s="22"/>
      <c r="K1071" s="26"/>
      <c r="L1071" s="37"/>
      <c r="M1071" s="38"/>
      <c r="N1071" s="45"/>
      <c r="O1071" s="38"/>
    </row>
    <row r="1072" spans="3:15" ht="17" x14ac:dyDescent="0.4">
      <c r="C1072" s="28"/>
      <c r="D1072" s="22"/>
      <c r="K1072" s="26"/>
      <c r="L1072" s="37"/>
      <c r="M1072" s="38"/>
      <c r="N1072" s="45"/>
      <c r="O1072" s="38"/>
    </row>
    <row r="1073" spans="3:15" ht="17" x14ac:dyDescent="0.4">
      <c r="C1073" s="28"/>
      <c r="D1073" s="22"/>
      <c r="K1073" s="26"/>
      <c r="L1073" s="37"/>
      <c r="M1073" s="38"/>
      <c r="N1073" s="45"/>
      <c r="O1073" s="38"/>
    </row>
    <row r="1074" spans="3:15" ht="17" x14ac:dyDescent="0.4">
      <c r="C1074" s="28"/>
      <c r="D1074" s="22"/>
      <c r="K1074" s="26"/>
      <c r="L1074" s="37"/>
      <c r="M1074" s="38"/>
      <c r="N1074" s="45"/>
      <c r="O1074" s="38"/>
    </row>
    <row r="1075" spans="3:15" ht="17" x14ac:dyDescent="0.4">
      <c r="C1075" s="28"/>
      <c r="D1075" s="22"/>
      <c r="K1075" s="26"/>
      <c r="L1075" s="37"/>
      <c r="M1075" s="38"/>
      <c r="N1075" s="45"/>
      <c r="O1075" s="38"/>
    </row>
    <row r="1076" spans="3:15" ht="17" x14ac:dyDescent="0.4">
      <c r="C1076" s="28"/>
      <c r="D1076" s="22"/>
      <c r="K1076" s="26"/>
      <c r="L1076" s="37"/>
      <c r="M1076" s="38"/>
      <c r="N1076" s="45"/>
      <c r="O1076" s="38"/>
    </row>
    <row r="1077" spans="3:15" ht="17" x14ac:dyDescent="0.4">
      <c r="C1077" s="28"/>
      <c r="D1077" s="22"/>
      <c r="K1077" s="26"/>
      <c r="L1077" s="37"/>
      <c r="M1077" s="38"/>
      <c r="N1077" s="45"/>
      <c r="O1077" s="38"/>
    </row>
    <row r="1078" spans="3:15" ht="17" x14ac:dyDescent="0.4">
      <c r="C1078" s="28"/>
      <c r="D1078" s="22"/>
      <c r="K1078" s="26"/>
      <c r="L1078" s="37"/>
      <c r="M1078" s="38"/>
      <c r="N1078" s="45"/>
      <c r="O1078" s="38"/>
    </row>
    <row r="1079" spans="3:15" ht="17" x14ac:dyDescent="0.4">
      <c r="C1079" s="28"/>
      <c r="D1079" s="22"/>
      <c r="K1079" s="26"/>
      <c r="L1079" s="37"/>
      <c r="M1079" s="38"/>
      <c r="N1079" s="45"/>
      <c r="O1079" s="38"/>
    </row>
    <row r="1080" spans="3:15" ht="17" x14ac:dyDescent="0.4">
      <c r="C1080" s="28"/>
      <c r="D1080" s="22"/>
      <c r="K1080" s="26"/>
      <c r="L1080" s="37"/>
      <c r="M1080" s="38"/>
      <c r="N1080" s="45"/>
      <c r="O1080" s="38"/>
    </row>
    <row r="1081" spans="3:15" ht="17" x14ac:dyDescent="0.4">
      <c r="C1081" s="28"/>
      <c r="D1081" s="22"/>
      <c r="K1081" s="26"/>
      <c r="L1081" s="37"/>
      <c r="M1081" s="38"/>
      <c r="N1081" s="45"/>
      <c r="O1081" s="38"/>
    </row>
    <row r="1082" spans="3:15" ht="17" x14ac:dyDescent="0.4">
      <c r="C1082" s="28"/>
      <c r="D1082" s="22"/>
      <c r="K1082" s="26"/>
      <c r="L1082" s="37"/>
      <c r="M1082" s="38"/>
      <c r="N1082" s="45"/>
      <c r="O1082" s="38"/>
    </row>
    <row r="1083" spans="3:15" ht="17" x14ac:dyDescent="0.4">
      <c r="C1083" s="28"/>
      <c r="D1083" s="22"/>
      <c r="K1083" s="26"/>
      <c r="L1083" s="37"/>
      <c r="M1083" s="38"/>
      <c r="N1083" s="45"/>
      <c r="O1083" s="38"/>
    </row>
    <row r="1084" spans="3:15" ht="17" x14ac:dyDescent="0.4">
      <c r="C1084" s="28"/>
      <c r="D1084" s="22"/>
      <c r="K1084" s="26"/>
      <c r="L1084" s="37"/>
      <c r="M1084" s="38"/>
      <c r="N1084" s="45"/>
      <c r="O1084" s="38"/>
    </row>
    <row r="1085" spans="3:15" ht="17" x14ac:dyDescent="0.4">
      <c r="C1085" s="28"/>
      <c r="D1085" s="22"/>
      <c r="K1085" s="26"/>
      <c r="L1085" s="37"/>
      <c r="M1085" s="38"/>
      <c r="N1085" s="45"/>
      <c r="O1085" s="38"/>
    </row>
    <row r="1086" spans="3:15" ht="17" x14ac:dyDescent="0.4">
      <c r="C1086" s="28"/>
      <c r="D1086" s="22"/>
      <c r="K1086" s="26"/>
      <c r="L1086" s="37"/>
      <c r="M1086" s="38"/>
      <c r="N1086" s="45"/>
      <c r="O1086" s="38"/>
    </row>
    <row r="1087" spans="3:15" ht="17" x14ac:dyDescent="0.4">
      <c r="C1087" s="28"/>
      <c r="D1087" s="22"/>
      <c r="K1087" s="26"/>
      <c r="L1087" s="37"/>
      <c r="M1087" s="38"/>
      <c r="N1087" s="45"/>
      <c r="O1087" s="38"/>
    </row>
    <row r="1088" spans="3:15" ht="17" x14ac:dyDescent="0.4">
      <c r="C1088" s="28"/>
      <c r="D1088" s="22"/>
      <c r="K1088" s="26"/>
      <c r="L1088" s="37"/>
      <c r="M1088" s="38"/>
      <c r="N1088" s="45"/>
      <c r="O1088" s="38"/>
    </row>
    <row r="1089" spans="3:15" ht="17" x14ac:dyDescent="0.4">
      <c r="C1089" s="28"/>
      <c r="D1089" s="22"/>
      <c r="K1089" s="26"/>
      <c r="L1089" s="37"/>
      <c r="M1089" s="38"/>
      <c r="N1089" s="45"/>
      <c r="O1089" s="38"/>
    </row>
    <row r="1090" spans="3:15" ht="17" x14ac:dyDescent="0.4">
      <c r="C1090" s="28"/>
      <c r="D1090" s="22"/>
      <c r="K1090" s="26"/>
      <c r="L1090" s="37"/>
      <c r="M1090" s="38"/>
      <c r="N1090" s="45"/>
      <c r="O1090" s="38"/>
    </row>
    <row r="1091" spans="3:15" ht="17" x14ac:dyDescent="0.4">
      <c r="C1091" s="28"/>
      <c r="D1091" s="22"/>
      <c r="K1091" s="26"/>
      <c r="L1091" s="37"/>
      <c r="M1091" s="38"/>
      <c r="N1091" s="45"/>
      <c r="O1091" s="38"/>
    </row>
    <row r="1092" spans="3:15" ht="17" x14ac:dyDescent="0.4">
      <c r="C1092" s="28"/>
      <c r="D1092" s="22"/>
      <c r="K1092" s="26"/>
      <c r="L1092" s="37"/>
      <c r="M1092" s="38"/>
      <c r="N1092" s="45"/>
      <c r="O1092" s="38"/>
    </row>
    <row r="1093" spans="3:15" ht="17" x14ac:dyDescent="0.4">
      <c r="C1093" s="28"/>
      <c r="D1093" s="22"/>
      <c r="K1093" s="26"/>
      <c r="L1093" s="37"/>
      <c r="M1093" s="38"/>
      <c r="N1093" s="45"/>
      <c r="O1093" s="38"/>
    </row>
    <row r="1094" spans="3:15" ht="17" x14ac:dyDescent="0.4">
      <c r="C1094" s="28"/>
      <c r="D1094" s="22"/>
      <c r="K1094" s="26"/>
      <c r="L1094" s="37"/>
      <c r="M1094" s="38"/>
      <c r="N1094" s="45"/>
      <c r="O1094" s="38"/>
    </row>
    <row r="1095" spans="3:15" ht="17" x14ac:dyDescent="0.4">
      <c r="C1095" s="28"/>
      <c r="D1095" s="22"/>
      <c r="K1095" s="26"/>
      <c r="L1095" s="37"/>
      <c r="M1095" s="38"/>
      <c r="N1095" s="45"/>
      <c r="O1095" s="38"/>
    </row>
    <row r="1096" spans="3:15" ht="17" x14ac:dyDescent="0.4">
      <c r="C1096" s="28"/>
      <c r="D1096" s="22"/>
      <c r="K1096" s="26"/>
      <c r="L1096" s="37"/>
      <c r="M1096" s="38"/>
      <c r="N1096" s="45"/>
      <c r="O1096" s="38"/>
    </row>
    <row r="1097" spans="3:15" ht="17" x14ac:dyDescent="0.4">
      <c r="C1097" s="28"/>
      <c r="D1097" s="24"/>
      <c r="K1097" s="26"/>
      <c r="L1097" s="37"/>
      <c r="M1097" s="38"/>
      <c r="N1097" s="45"/>
      <c r="O1097" s="38"/>
    </row>
    <row r="1098" spans="3:15" ht="17" x14ac:dyDescent="0.4">
      <c r="C1098" s="28"/>
      <c r="D1098" s="24"/>
      <c r="K1098" s="26"/>
      <c r="L1098" s="37"/>
      <c r="M1098" s="38"/>
      <c r="N1098" s="45"/>
      <c r="O1098" s="38"/>
    </row>
    <row r="1099" spans="3:15" ht="17" x14ac:dyDescent="0.4">
      <c r="C1099" s="28"/>
      <c r="D1099" s="24"/>
      <c r="K1099" s="26"/>
      <c r="L1099" s="37"/>
      <c r="M1099" s="38"/>
      <c r="N1099" s="45"/>
      <c r="O1099" s="38"/>
    </row>
    <row r="1100" spans="3:15" ht="17" x14ac:dyDescent="0.4">
      <c r="C1100" s="28"/>
      <c r="D1100" s="24"/>
      <c r="K1100" s="26"/>
      <c r="L1100" s="37"/>
      <c r="M1100" s="38"/>
      <c r="N1100" s="45"/>
      <c r="O1100" s="38"/>
    </row>
    <row r="1101" spans="3:15" ht="17" x14ac:dyDescent="0.4">
      <c r="C1101" s="28"/>
      <c r="D1101" s="24"/>
      <c r="K1101" s="26"/>
      <c r="L1101" s="37"/>
      <c r="M1101" s="38"/>
      <c r="N1101" s="45"/>
      <c r="O1101" s="38"/>
    </row>
    <row r="1102" spans="3:15" ht="17" x14ac:dyDescent="0.4">
      <c r="C1102" s="28"/>
      <c r="D1102" s="24"/>
      <c r="K1102" s="26"/>
      <c r="L1102" s="37"/>
      <c r="M1102" s="38"/>
      <c r="N1102" s="45"/>
      <c r="O1102" s="38"/>
    </row>
    <row r="1103" spans="3:15" ht="17" x14ac:dyDescent="0.4">
      <c r="C1103" s="28"/>
      <c r="D1103" s="24"/>
      <c r="K1103" s="26"/>
      <c r="L1103" s="37"/>
      <c r="M1103" s="38"/>
      <c r="N1103" s="45"/>
      <c r="O1103" s="38"/>
    </row>
    <row r="1104" spans="3:15" ht="17" x14ac:dyDescent="0.4">
      <c r="C1104" s="28"/>
      <c r="D1104" s="24"/>
      <c r="K1104" s="26"/>
      <c r="L1104" s="37"/>
      <c r="M1104" s="38"/>
      <c r="N1104" s="45"/>
      <c r="O1104" s="38"/>
    </row>
    <row r="1105" spans="3:15" ht="17" x14ac:dyDescent="0.4">
      <c r="C1105" s="28"/>
      <c r="D1105" s="24"/>
      <c r="K1105" s="26"/>
      <c r="L1105" s="37"/>
      <c r="M1105" s="38"/>
      <c r="N1105" s="45"/>
      <c r="O1105" s="38"/>
    </row>
    <row r="1106" spans="3:15" ht="17" x14ac:dyDescent="0.4">
      <c r="C1106" s="28"/>
      <c r="D1106" s="24"/>
      <c r="K1106" s="26"/>
      <c r="L1106" s="37"/>
      <c r="M1106" s="38"/>
      <c r="N1106" s="45"/>
      <c r="O1106" s="38"/>
    </row>
    <row r="1107" spans="3:15" ht="17" x14ac:dyDescent="0.4">
      <c r="C1107" s="28"/>
      <c r="D1107" s="24"/>
      <c r="K1107" s="26"/>
      <c r="L1107" s="37"/>
      <c r="M1107" s="38"/>
      <c r="N1107" s="45"/>
      <c r="O1107" s="38"/>
    </row>
    <row r="1108" spans="3:15" ht="17" x14ac:dyDescent="0.4">
      <c r="C1108" s="28"/>
      <c r="D1108" s="24"/>
      <c r="K1108" s="26"/>
      <c r="L1108" s="37"/>
      <c r="M1108" s="38"/>
      <c r="N1108" s="45"/>
      <c r="O1108" s="38"/>
    </row>
    <row r="1109" spans="3:15" ht="17" x14ac:dyDescent="0.4">
      <c r="C1109" s="28"/>
      <c r="D1109" s="24"/>
      <c r="K1109" s="26"/>
      <c r="L1109" s="37"/>
      <c r="M1109" s="38"/>
      <c r="N1109" s="45"/>
      <c r="O1109" s="38"/>
    </row>
    <row r="1110" spans="3:15" ht="17" x14ac:dyDescent="0.4">
      <c r="C1110" s="28"/>
      <c r="D1110" s="24"/>
      <c r="K1110" s="26"/>
      <c r="L1110" s="37"/>
      <c r="M1110" s="38"/>
      <c r="N1110" s="45"/>
      <c r="O1110" s="38"/>
    </row>
    <row r="1111" spans="3:15" ht="17" x14ac:dyDescent="0.4">
      <c r="C1111" s="28"/>
      <c r="D1111" s="24"/>
      <c r="K1111" s="26"/>
      <c r="L1111" s="37"/>
      <c r="M1111" s="38"/>
      <c r="N1111" s="45"/>
      <c r="O1111" s="38"/>
    </row>
    <row r="1112" spans="3:15" ht="17" x14ac:dyDescent="0.4">
      <c r="C1112" s="28"/>
      <c r="D1112" s="24"/>
      <c r="K1112" s="26"/>
      <c r="L1112" s="37"/>
      <c r="M1112" s="38"/>
      <c r="N1112" s="45"/>
      <c r="O1112" s="38"/>
    </row>
    <row r="1113" spans="3:15" ht="17" x14ac:dyDescent="0.4">
      <c r="C1113" s="28"/>
      <c r="D1113" s="24"/>
      <c r="K1113" s="26"/>
      <c r="L1113" s="37"/>
      <c r="M1113" s="38"/>
      <c r="N1113" s="45"/>
      <c r="O1113" s="38"/>
    </row>
    <row r="1114" spans="3:15" ht="17" x14ac:dyDescent="0.4">
      <c r="C1114" s="28"/>
      <c r="D1114" s="24"/>
      <c r="K1114" s="26"/>
      <c r="L1114" s="37"/>
      <c r="M1114" s="38"/>
      <c r="N1114" s="45"/>
      <c r="O1114" s="38"/>
    </row>
    <row r="1115" spans="3:15" ht="17" x14ac:dyDescent="0.4">
      <c r="C1115" s="28"/>
      <c r="D1115" s="24"/>
      <c r="K1115" s="26"/>
      <c r="L1115" s="37"/>
      <c r="M1115" s="38"/>
      <c r="N1115" s="45"/>
      <c r="O1115" s="38"/>
    </row>
    <row r="1116" spans="3:15" ht="17" x14ac:dyDescent="0.4">
      <c r="C1116" s="28"/>
      <c r="D1116" s="24"/>
      <c r="K1116" s="26"/>
      <c r="L1116" s="37"/>
      <c r="M1116" s="38"/>
      <c r="N1116" s="45"/>
      <c r="O1116" s="38"/>
    </row>
    <row r="1117" spans="3:15" ht="17" x14ac:dyDescent="0.4">
      <c r="C1117" s="28"/>
      <c r="D1117" s="24"/>
      <c r="K1117" s="26"/>
      <c r="L1117" s="37"/>
      <c r="M1117" s="38"/>
      <c r="N1117" s="45"/>
      <c r="O1117" s="38"/>
    </row>
    <row r="1118" spans="3:15" ht="17" x14ac:dyDescent="0.4">
      <c r="C1118" s="28"/>
      <c r="D1118" s="24"/>
      <c r="K1118" s="26"/>
      <c r="L1118" s="37"/>
      <c r="M1118" s="38"/>
      <c r="N1118" s="45"/>
      <c r="O1118" s="38"/>
    </row>
    <row r="1119" spans="3:15" ht="17" x14ac:dyDescent="0.4">
      <c r="C1119" s="28"/>
      <c r="D1119" s="24"/>
      <c r="K1119" s="26"/>
      <c r="L1119" s="37"/>
      <c r="M1119" s="38"/>
      <c r="N1119" s="45"/>
      <c r="O1119" s="38"/>
    </row>
    <row r="1120" spans="3:15" ht="17" x14ac:dyDescent="0.4">
      <c r="C1120" s="28"/>
      <c r="D1120" s="24"/>
      <c r="K1120" s="26"/>
      <c r="L1120" s="37"/>
      <c r="M1120" s="38"/>
      <c r="N1120" s="45"/>
      <c r="O1120" s="38"/>
    </row>
    <row r="1121" spans="3:15" ht="17" x14ac:dyDescent="0.4">
      <c r="C1121" s="28"/>
      <c r="D1121" s="24"/>
      <c r="K1121" s="26"/>
      <c r="L1121" s="37"/>
      <c r="M1121" s="38"/>
      <c r="N1121" s="45"/>
      <c r="O1121" s="38"/>
    </row>
    <row r="1122" spans="3:15" ht="17" x14ac:dyDescent="0.4">
      <c r="C1122" s="28"/>
      <c r="D1122" s="24"/>
      <c r="K1122" s="26"/>
      <c r="L1122" s="37"/>
      <c r="M1122" s="38"/>
      <c r="N1122" s="45"/>
      <c r="O1122" s="38"/>
    </row>
    <row r="1123" spans="3:15" ht="17" x14ac:dyDescent="0.4">
      <c r="C1123" s="28"/>
      <c r="D1123" s="24"/>
      <c r="K1123" s="26"/>
      <c r="L1123" s="37"/>
      <c r="M1123" s="38"/>
      <c r="N1123" s="45"/>
      <c r="O1123" s="38"/>
    </row>
    <row r="1124" spans="3:15" ht="17" x14ac:dyDescent="0.4">
      <c r="C1124" s="28"/>
      <c r="D1124" s="24"/>
      <c r="K1124" s="26"/>
      <c r="L1124" s="37"/>
      <c r="M1124" s="38"/>
      <c r="N1124" s="45"/>
      <c r="O1124" s="38"/>
    </row>
    <row r="1125" spans="3:15" ht="17" x14ac:dyDescent="0.4">
      <c r="C1125" s="28"/>
      <c r="D1125" s="24"/>
      <c r="K1125" s="26"/>
      <c r="L1125" s="37"/>
      <c r="M1125" s="38"/>
      <c r="N1125" s="45"/>
      <c r="O1125" s="38"/>
    </row>
    <row r="1126" spans="3:15" ht="17" x14ac:dyDescent="0.4">
      <c r="C1126" s="28"/>
      <c r="D1126" s="24"/>
      <c r="K1126" s="26"/>
      <c r="L1126" s="37"/>
      <c r="M1126" s="38"/>
      <c r="N1126" s="45"/>
      <c r="O1126" s="38"/>
    </row>
    <row r="1127" spans="3:15" ht="17" x14ac:dyDescent="0.4">
      <c r="C1127" s="28"/>
      <c r="D1127" s="24"/>
      <c r="K1127" s="26"/>
      <c r="L1127" s="37"/>
      <c r="M1127" s="38"/>
      <c r="N1127" s="45"/>
      <c r="O1127" s="38"/>
    </row>
    <row r="1128" spans="3:15" ht="17" x14ac:dyDescent="0.4">
      <c r="C1128" s="28"/>
      <c r="D1128" s="23"/>
      <c r="K1128" s="26"/>
      <c r="L1128" s="37"/>
      <c r="M1128" s="38"/>
      <c r="N1128" s="45"/>
      <c r="O1128" s="38"/>
    </row>
    <row r="1129" spans="3:15" ht="17" x14ac:dyDescent="0.4">
      <c r="C1129" s="28"/>
      <c r="D1129" s="23"/>
      <c r="K1129" s="26"/>
      <c r="L1129" s="37"/>
      <c r="M1129" s="38"/>
      <c r="N1129" s="45"/>
      <c r="O1129" s="38"/>
    </row>
    <row r="1130" spans="3:15" ht="17" x14ac:dyDescent="0.4">
      <c r="C1130" s="28"/>
      <c r="D1130" s="23"/>
      <c r="K1130" s="26"/>
      <c r="L1130" s="37"/>
      <c r="M1130" s="38"/>
      <c r="N1130" s="45"/>
      <c r="O1130" s="38"/>
    </row>
    <row r="1131" spans="3:15" ht="17" x14ac:dyDescent="0.4">
      <c r="C1131" s="28"/>
      <c r="D1131" s="23"/>
      <c r="K1131" s="26"/>
      <c r="L1131" s="37"/>
      <c r="M1131" s="38"/>
      <c r="N1131" s="45"/>
      <c r="O1131" s="38"/>
    </row>
    <row r="1132" spans="3:15" ht="17" x14ac:dyDescent="0.4">
      <c r="C1132" s="28"/>
      <c r="D1132" s="23"/>
      <c r="K1132" s="26"/>
      <c r="L1132" s="37"/>
      <c r="M1132" s="38"/>
      <c r="N1132" s="45"/>
      <c r="O1132" s="38"/>
    </row>
    <row r="1133" spans="3:15" ht="17" x14ac:dyDescent="0.4">
      <c r="C1133" s="28"/>
      <c r="D1133" s="23"/>
      <c r="K1133" s="26"/>
      <c r="L1133" s="37"/>
      <c r="M1133" s="38"/>
      <c r="N1133" s="45"/>
      <c r="O1133" s="38"/>
    </row>
    <row r="1134" spans="3:15" ht="17" x14ac:dyDescent="0.4">
      <c r="C1134" s="28"/>
      <c r="D1134" s="23"/>
      <c r="K1134" s="26"/>
      <c r="L1134" s="37"/>
      <c r="M1134" s="38"/>
      <c r="N1134" s="45"/>
      <c r="O1134" s="38"/>
    </row>
    <row r="1135" spans="3:15" ht="17" x14ac:dyDescent="0.4">
      <c r="C1135" s="28"/>
      <c r="D1135" s="23"/>
      <c r="K1135" s="26"/>
      <c r="L1135" s="37"/>
      <c r="M1135" s="38"/>
      <c r="N1135" s="45"/>
      <c r="O1135" s="38"/>
    </row>
    <row r="1136" spans="3:15" ht="17" x14ac:dyDescent="0.4">
      <c r="C1136" s="28"/>
      <c r="D1136" s="23"/>
      <c r="K1136" s="26"/>
      <c r="L1136" s="37"/>
      <c r="M1136" s="38"/>
      <c r="N1136" s="45"/>
      <c r="O1136" s="38"/>
    </row>
    <row r="1137" spans="3:15" ht="17" x14ac:dyDescent="0.4">
      <c r="C1137" s="28"/>
      <c r="D1137" s="23"/>
      <c r="K1137" s="26"/>
      <c r="L1137" s="37"/>
      <c r="M1137" s="38"/>
      <c r="N1137" s="45"/>
      <c r="O1137" s="38"/>
    </row>
    <row r="1138" spans="3:15" ht="17" x14ac:dyDescent="0.4">
      <c r="C1138" s="28"/>
      <c r="D1138" s="23"/>
      <c r="K1138" s="26"/>
      <c r="L1138" s="37"/>
      <c r="M1138" s="38"/>
      <c r="N1138" s="45"/>
      <c r="O1138" s="38"/>
    </row>
    <row r="1139" spans="3:15" ht="17" x14ac:dyDescent="0.4">
      <c r="C1139" s="28"/>
      <c r="D1139" s="23"/>
      <c r="K1139" s="26"/>
      <c r="L1139" s="37"/>
      <c r="M1139" s="38"/>
      <c r="N1139" s="45"/>
      <c r="O1139" s="38"/>
    </row>
    <row r="1140" spans="3:15" ht="17" x14ac:dyDescent="0.4">
      <c r="C1140" s="28"/>
      <c r="D1140" s="23"/>
      <c r="K1140" s="26"/>
      <c r="L1140" s="37"/>
      <c r="M1140" s="38"/>
      <c r="N1140" s="45"/>
      <c r="O1140" s="38"/>
    </row>
    <row r="1141" spans="3:15" ht="17" x14ac:dyDescent="0.4">
      <c r="C1141" s="28"/>
      <c r="D1141" s="23"/>
      <c r="K1141" s="26"/>
      <c r="L1141" s="37"/>
      <c r="M1141" s="38"/>
      <c r="N1141" s="45"/>
      <c r="O1141" s="38"/>
    </row>
    <row r="1142" spans="3:15" ht="17" x14ac:dyDescent="0.4">
      <c r="C1142" s="28"/>
      <c r="D1142" s="23"/>
      <c r="K1142" s="26"/>
      <c r="L1142" s="37"/>
      <c r="M1142" s="38"/>
      <c r="N1142" s="45"/>
      <c r="O1142" s="38"/>
    </row>
    <row r="1143" spans="3:15" ht="17" x14ac:dyDescent="0.4">
      <c r="C1143" s="28"/>
      <c r="D1143" s="23"/>
      <c r="K1143" s="26"/>
      <c r="L1143" s="37"/>
      <c r="M1143" s="38"/>
      <c r="N1143" s="45"/>
      <c r="O1143" s="38"/>
    </row>
    <row r="1144" spans="3:15" ht="17" x14ac:dyDescent="0.4">
      <c r="C1144" s="28"/>
      <c r="D1144" s="23"/>
      <c r="K1144" s="26"/>
      <c r="L1144" s="37"/>
      <c r="M1144" s="38"/>
      <c r="N1144" s="45"/>
      <c r="O1144" s="38"/>
    </row>
    <row r="1145" spans="3:15" ht="17" x14ac:dyDescent="0.4">
      <c r="C1145" s="28"/>
      <c r="D1145" s="23"/>
      <c r="K1145" s="26"/>
      <c r="L1145" s="37"/>
      <c r="M1145" s="38"/>
      <c r="N1145" s="45"/>
      <c r="O1145" s="38"/>
    </row>
    <row r="1146" spans="3:15" ht="17" x14ac:dyDescent="0.4">
      <c r="C1146" s="28"/>
      <c r="D1146" s="23"/>
      <c r="K1146" s="26"/>
      <c r="L1146" s="37"/>
      <c r="M1146" s="38"/>
      <c r="N1146" s="45"/>
      <c r="O1146" s="38"/>
    </row>
    <row r="1147" spans="3:15" ht="17" x14ac:dyDescent="0.4">
      <c r="C1147" s="28"/>
      <c r="D1147" s="23"/>
      <c r="K1147" s="26"/>
      <c r="L1147" s="37"/>
      <c r="M1147" s="38"/>
      <c r="N1147" s="45"/>
      <c r="O1147" s="38"/>
    </row>
    <row r="1148" spans="3:15" ht="17" x14ac:dyDescent="0.4">
      <c r="C1148" s="28"/>
      <c r="D1148" s="23"/>
      <c r="K1148" s="26"/>
      <c r="L1148" s="37"/>
      <c r="M1148" s="38"/>
      <c r="N1148" s="45"/>
      <c r="O1148" s="38"/>
    </row>
    <row r="1149" spans="3:15" ht="17" x14ac:dyDescent="0.4">
      <c r="C1149" s="28"/>
      <c r="D1149" s="23"/>
      <c r="K1149" s="26"/>
      <c r="L1149" s="37"/>
      <c r="M1149" s="38"/>
      <c r="N1149" s="45"/>
      <c r="O1149" s="38"/>
    </row>
    <row r="1150" spans="3:15" ht="17" x14ac:dyDescent="0.4">
      <c r="C1150" s="28"/>
      <c r="D1150" s="23"/>
      <c r="K1150" s="26"/>
      <c r="L1150" s="37"/>
      <c r="M1150" s="38"/>
      <c r="N1150" s="45"/>
      <c r="O1150" s="38"/>
    </row>
    <row r="1151" spans="3:15" ht="17" x14ac:dyDescent="0.4">
      <c r="C1151" s="28"/>
      <c r="D1151" s="23"/>
      <c r="K1151" s="26"/>
      <c r="L1151" s="37"/>
      <c r="M1151" s="38"/>
      <c r="N1151" s="45"/>
      <c r="O1151" s="38"/>
    </row>
    <row r="1152" spans="3:15" ht="17" x14ac:dyDescent="0.4">
      <c r="C1152" s="28"/>
      <c r="D1152" s="23"/>
      <c r="K1152" s="26"/>
      <c r="L1152" s="37"/>
      <c r="M1152" s="38"/>
      <c r="N1152" s="45"/>
      <c r="O1152" s="38"/>
    </row>
    <row r="1153" spans="3:15" ht="17" x14ac:dyDescent="0.4">
      <c r="C1153" s="28"/>
      <c r="D1153" s="23"/>
      <c r="K1153" s="26"/>
      <c r="L1153" s="37"/>
      <c r="M1153" s="38"/>
      <c r="N1153" s="45"/>
      <c r="O1153" s="38"/>
    </row>
    <row r="1154" spans="3:15" ht="17" x14ac:dyDescent="0.4">
      <c r="C1154" s="28"/>
      <c r="D1154" s="23"/>
      <c r="K1154" s="26"/>
      <c r="L1154" s="37"/>
      <c r="M1154" s="38"/>
      <c r="N1154" s="45"/>
      <c r="O1154" s="38"/>
    </row>
    <row r="1155" spans="3:15" ht="17" x14ac:dyDescent="0.4">
      <c r="C1155" s="28"/>
      <c r="D1155" s="23"/>
      <c r="K1155" s="26"/>
      <c r="L1155" s="37"/>
      <c r="M1155" s="38"/>
      <c r="N1155" s="45"/>
      <c r="O1155" s="38"/>
    </row>
    <row r="1156" spans="3:15" ht="17" x14ac:dyDescent="0.4">
      <c r="C1156" s="28"/>
      <c r="D1156" s="23"/>
      <c r="K1156" s="26"/>
      <c r="L1156" s="37"/>
      <c r="M1156" s="38"/>
      <c r="N1156" s="45"/>
      <c r="O1156" s="38"/>
    </row>
    <row r="1157" spans="3:15" ht="17" x14ac:dyDescent="0.4">
      <c r="C1157" s="28"/>
      <c r="D1157" s="23"/>
      <c r="K1157" s="26"/>
      <c r="L1157" s="37"/>
      <c r="M1157" s="38"/>
      <c r="N1157" s="45"/>
      <c r="O1157" s="38"/>
    </row>
    <row r="1158" spans="3:15" ht="17" x14ac:dyDescent="0.4">
      <c r="C1158" s="28"/>
      <c r="D1158" s="23"/>
      <c r="K1158" s="26"/>
      <c r="L1158" s="37"/>
      <c r="M1158" s="38"/>
      <c r="N1158" s="45"/>
      <c r="O1158" s="38"/>
    </row>
    <row r="1159" spans="3:15" ht="17" x14ac:dyDescent="0.4">
      <c r="C1159" s="28"/>
      <c r="D1159" s="23"/>
      <c r="K1159" s="26"/>
      <c r="L1159" s="37"/>
      <c r="M1159" s="38"/>
      <c r="N1159" s="45"/>
      <c r="O1159" s="38"/>
    </row>
    <row r="1160" spans="3:15" ht="17" x14ac:dyDescent="0.4">
      <c r="C1160" s="28"/>
      <c r="D1160" s="23"/>
      <c r="K1160" s="26"/>
      <c r="L1160" s="37"/>
      <c r="M1160" s="38"/>
      <c r="N1160" s="45"/>
      <c r="O1160" s="38"/>
    </row>
    <row r="1161" spans="3:15" ht="17" x14ac:dyDescent="0.4">
      <c r="C1161" s="28"/>
      <c r="D1161" s="23"/>
      <c r="K1161" s="26"/>
      <c r="L1161" s="37"/>
      <c r="M1161" s="38"/>
      <c r="N1161" s="45"/>
      <c r="O1161" s="38"/>
    </row>
    <row r="1162" spans="3:15" ht="17" x14ac:dyDescent="0.4">
      <c r="C1162" s="28"/>
      <c r="D1162" s="23"/>
      <c r="K1162" s="26"/>
      <c r="L1162" s="37"/>
      <c r="M1162" s="38"/>
      <c r="N1162" s="45"/>
      <c r="O1162" s="38"/>
    </row>
    <row r="1163" spans="3:15" ht="17" x14ac:dyDescent="0.4">
      <c r="C1163" s="28"/>
      <c r="D1163" s="23"/>
      <c r="K1163" s="26"/>
      <c r="L1163" s="37"/>
      <c r="M1163" s="38"/>
      <c r="N1163" s="45"/>
      <c r="O1163" s="38"/>
    </row>
    <row r="1164" spans="3:15" ht="17" x14ac:dyDescent="0.4">
      <c r="C1164" s="28"/>
      <c r="D1164" s="23"/>
      <c r="K1164" s="26"/>
      <c r="L1164" s="37"/>
      <c r="M1164" s="38"/>
      <c r="N1164" s="45"/>
      <c r="O1164" s="38"/>
    </row>
    <row r="1165" spans="3:15" ht="17" x14ac:dyDescent="0.4">
      <c r="C1165" s="28"/>
      <c r="D1165" s="23"/>
      <c r="K1165" s="26"/>
      <c r="L1165" s="37"/>
      <c r="M1165" s="38"/>
      <c r="N1165" s="45"/>
      <c r="O1165" s="38"/>
    </row>
    <row r="1166" spans="3:15" ht="17" x14ac:dyDescent="0.4">
      <c r="C1166" s="28"/>
      <c r="D1166" s="23"/>
      <c r="K1166" s="26"/>
      <c r="L1166" s="37"/>
      <c r="M1166" s="38"/>
      <c r="N1166" s="45"/>
      <c r="O1166" s="38"/>
    </row>
    <row r="1167" spans="3:15" ht="17" x14ac:dyDescent="0.4">
      <c r="C1167" s="28"/>
      <c r="D1167" s="23"/>
      <c r="K1167" s="26"/>
      <c r="L1167" s="37"/>
      <c r="M1167" s="38"/>
      <c r="N1167" s="45"/>
      <c r="O1167" s="38"/>
    </row>
    <row r="1168" spans="3:15" ht="17" x14ac:dyDescent="0.4">
      <c r="C1168" s="28"/>
      <c r="D1168" s="23"/>
      <c r="K1168" s="26"/>
      <c r="L1168" s="37"/>
      <c r="M1168" s="38"/>
      <c r="N1168" s="45"/>
      <c r="O1168" s="38"/>
    </row>
    <row r="1169" spans="3:15" ht="17" x14ac:dyDescent="0.4">
      <c r="C1169" s="28"/>
      <c r="D1169" s="23"/>
      <c r="K1169" s="26"/>
      <c r="L1169" s="37"/>
      <c r="M1169" s="38"/>
      <c r="N1169" s="45"/>
      <c r="O1169" s="38"/>
    </row>
    <row r="1170" spans="3:15" ht="17" x14ac:dyDescent="0.4">
      <c r="C1170" s="28"/>
      <c r="D1170" s="23"/>
      <c r="K1170" s="26"/>
      <c r="L1170" s="37"/>
      <c r="M1170" s="38"/>
      <c r="N1170" s="45"/>
      <c r="O1170" s="38"/>
    </row>
    <row r="1171" spans="3:15" ht="17" x14ac:dyDescent="0.4">
      <c r="C1171" s="28"/>
      <c r="D1171" s="23"/>
      <c r="K1171" s="26"/>
      <c r="L1171" s="37"/>
      <c r="M1171" s="38"/>
      <c r="N1171" s="45"/>
      <c r="O1171" s="38"/>
    </row>
    <row r="1172" spans="3:15" ht="17" x14ac:dyDescent="0.4">
      <c r="C1172" s="28"/>
      <c r="D1172" s="23"/>
      <c r="K1172" s="26"/>
      <c r="L1172" s="37"/>
      <c r="M1172" s="38"/>
      <c r="N1172" s="45"/>
      <c r="O1172" s="38"/>
    </row>
    <row r="1173" spans="3:15" ht="17" x14ac:dyDescent="0.4">
      <c r="C1173" s="28"/>
      <c r="D1173" s="23"/>
      <c r="K1173" s="26"/>
      <c r="L1173" s="37"/>
      <c r="M1173" s="38"/>
      <c r="N1173" s="45"/>
      <c r="O1173" s="38"/>
    </row>
    <row r="1174" spans="3:15" ht="17" x14ac:dyDescent="0.4">
      <c r="C1174" s="28"/>
      <c r="D1174" s="23"/>
      <c r="K1174" s="26"/>
      <c r="L1174" s="37"/>
      <c r="M1174" s="38"/>
      <c r="N1174" s="45"/>
      <c r="O1174" s="38"/>
    </row>
    <row r="1175" spans="3:15" ht="17" x14ac:dyDescent="0.4">
      <c r="C1175" s="28"/>
      <c r="D1175" s="23"/>
      <c r="K1175" s="26"/>
      <c r="L1175" s="37"/>
      <c r="M1175" s="38"/>
      <c r="N1175" s="45"/>
      <c r="O1175" s="38"/>
    </row>
    <row r="1176" spans="3:15" ht="17" x14ac:dyDescent="0.4">
      <c r="C1176" s="28"/>
      <c r="D1176" s="23"/>
      <c r="K1176" s="26"/>
      <c r="L1176" s="37"/>
      <c r="M1176" s="38"/>
      <c r="N1176" s="45"/>
      <c r="O1176" s="38"/>
    </row>
    <row r="1177" spans="3:15" ht="17" x14ac:dyDescent="0.4">
      <c r="C1177" s="28"/>
      <c r="D1177" s="23"/>
      <c r="K1177" s="26"/>
      <c r="L1177" s="37"/>
      <c r="M1177" s="38"/>
      <c r="N1177" s="45"/>
      <c r="O1177" s="38"/>
    </row>
    <row r="1178" spans="3:15" ht="17" x14ac:dyDescent="0.4">
      <c r="C1178" s="28"/>
      <c r="D1178" s="23"/>
      <c r="K1178" s="26"/>
      <c r="L1178" s="37"/>
      <c r="M1178" s="38"/>
      <c r="N1178" s="45"/>
      <c r="O1178" s="38"/>
    </row>
    <row r="1179" spans="3:15" ht="17" x14ac:dyDescent="0.4">
      <c r="C1179" s="28"/>
      <c r="D1179" s="23"/>
      <c r="K1179" s="26"/>
      <c r="L1179" s="37"/>
      <c r="M1179" s="38"/>
      <c r="N1179" s="45"/>
      <c r="O1179" s="38"/>
    </row>
    <row r="1180" spans="3:15" ht="17" x14ac:dyDescent="0.4">
      <c r="C1180" s="28"/>
      <c r="D1180" s="23"/>
      <c r="K1180" s="26"/>
      <c r="L1180" s="37"/>
      <c r="M1180" s="38"/>
      <c r="N1180" s="45"/>
      <c r="O1180" s="38"/>
    </row>
    <row r="1181" spans="3:15" ht="17" x14ac:dyDescent="0.4">
      <c r="C1181" s="28"/>
      <c r="D1181" s="23"/>
      <c r="K1181" s="26"/>
      <c r="L1181" s="37"/>
      <c r="M1181" s="38"/>
      <c r="N1181" s="45"/>
      <c r="O1181" s="38"/>
    </row>
    <row r="1182" spans="3:15" ht="17" x14ac:dyDescent="0.4">
      <c r="C1182" s="28"/>
      <c r="D1182" s="23"/>
      <c r="K1182" s="26"/>
      <c r="L1182" s="37"/>
      <c r="M1182" s="38"/>
      <c r="N1182" s="45"/>
      <c r="O1182" s="38"/>
    </row>
    <row r="1183" spans="3:15" ht="17" x14ac:dyDescent="0.4">
      <c r="C1183" s="28"/>
      <c r="D1183" s="23"/>
      <c r="K1183" s="26"/>
      <c r="L1183" s="37"/>
      <c r="M1183" s="38"/>
      <c r="N1183" s="45"/>
      <c r="O1183" s="38"/>
    </row>
    <row r="1184" spans="3:15" ht="17" x14ac:dyDescent="0.4">
      <c r="C1184" s="28"/>
      <c r="D1184" s="23"/>
      <c r="K1184" s="26"/>
      <c r="L1184" s="37"/>
      <c r="M1184" s="38"/>
      <c r="N1184" s="45"/>
      <c r="O1184" s="38"/>
    </row>
    <row r="1185" spans="3:15" ht="17" x14ac:dyDescent="0.4">
      <c r="C1185" s="28"/>
      <c r="D1185" s="23"/>
      <c r="K1185" s="26"/>
      <c r="L1185" s="37"/>
      <c r="M1185" s="38"/>
      <c r="N1185" s="45"/>
      <c r="O1185" s="38"/>
    </row>
    <row r="1186" spans="3:15" ht="17" x14ac:dyDescent="0.4">
      <c r="C1186" s="28"/>
      <c r="D1186" s="23"/>
      <c r="K1186" s="26"/>
      <c r="L1186" s="37"/>
      <c r="M1186" s="38"/>
      <c r="N1186" s="45"/>
      <c r="O1186" s="38"/>
    </row>
    <row r="1187" spans="3:15" ht="17" x14ac:dyDescent="0.4">
      <c r="C1187" s="28"/>
      <c r="D1187" s="23"/>
      <c r="K1187" s="26"/>
      <c r="L1187" s="37"/>
      <c r="M1187" s="38"/>
      <c r="N1187" s="45"/>
      <c r="O1187" s="38"/>
    </row>
    <row r="1188" spans="3:15" ht="17" x14ac:dyDescent="0.4">
      <c r="C1188" s="28"/>
      <c r="D1188" s="22"/>
      <c r="K1188" s="26"/>
      <c r="L1188" s="37"/>
      <c r="M1188" s="38"/>
      <c r="N1188" s="45"/>
      <c r="O1188" s="38"/>
    </row>
    <row r="1189" spans="3:15" ht="17" x14ac:dyDescent="0.4">
      <c r="C1189" s="28"/>
      <c r="D1189" s="22"/>
      <c r="K1189" s="26"/>
      <c r="L1189" s="37"/>
      <c r="M1189" s="38"/>
      <c r="N1189" s="45"/>
      <c r="O1189" s="38"/>
    </row>
    <row r="1190" spans="3:15" ht="17" x14ac:dyDescent="0.4">
      <c r="C1190" s="28"/>
      <c r="D1190" s="22"/>
      <c r="K1190" s="26"/>
      <c r="L1190" s="37"/>
      <c r="M1190" s="38"/>
      <c r="N1190" s="45"/>
      <c r="O1190" s="38"/>
    </row>
    <row r="1191" spans="3:15" ht="17" x14ac:dyDescent="0.4">
      <c r="C1191" s="28"/>
      <c r="D1191" s="22"/>
      <c r="K1191" s="26"/>
      <c r="L1191" s="37"/>
      <c r="M1191" s="38"/>
      <c r="N1191" s="45"/>
      <c r="O1191" s="38"/>
    </row>
    <row r="1192" spans="3:15" ht="17" x14ac:dyDescent="0.4">
      <c r="C1192" s="28"/>
      <c r="D1192" s="22"/>
      <c r="K1192" s="26"/>
      <c r="L1192" s="37"/>
      <c r="M1192" s="38"/>
      <c r="N1192" s="45"/>
      <c r="O1192" s="38"/>
    </row>
    <row r="1193" spans="3:15" ht="17" x14ac:dyDescent="0.4">
      <c r="C1193" s="28"/>
      <c r="D1193" s="22"/>
      <c r="K1193" s="26"/>
      <c r="L1193" s="37"/>
      <c r="M1193" s="38"/>
      <c r="N1193" s="45"/>
      <c r="O1193" s="38"/>
    </row>
    <row r="1194" spans="3:15" ht="17" x14ac:dyDescent="0.4">
      <c r="C1194" s="28"/>
      <c r="D1194" s="22"/>
      <c r="K1194" s="26"/>
      <c r="L1194" s="37"/>
      <c r="M1194" s="38"/>
      <c r="N1194" s="45"/>
      <c r="O1194" s="38"/>
    </row>
    <row r="1195" spans="3:15" ht="17" x14ac:dyDescent="0.4">
      <c r="C1195" s="28"/>
      <c r="D1195" s="22"/>
      <c r="K1195" s="26"/>
      <c r="L1195" s="37"/>
      <c r="M1195" s="38"/>
      <c r="N1195" s="45"/>
      <c r="O1195" s="38"/>
    </row>
    <row r="1196" spans="3:15" ht="17" x14ac:dyDescent="0.4">
      <c r="C1196" s="28"/>
      <c r="D1196" s="22"/>
      <c r="K1196" s="26"/>
      <c r="L1196" s="37"/>
      <c r="M1196" s="38"/>
      <c r="N1196" s="45"/>
      <c r="O1196" s="38"/>
    </row>
    <row r="1197" spans="3:15" ht="17" x14ac:dyDescent="0.4">
      <c r="C1197" s="28"/>
      <c r="D1197" s="22"/>
      <c r="K1197" s="26"/>
      <c r="L1197" s="37"/>
      <c r="M1197" s="38"/>
      <c r="N1197" s="45"/>
      <c r="O1197" s="38"/>
    </row>
    <row r="1198" spans="3:15" ht="17" x14ac:dyDescent="0.4">
      <c r="C1198" s="28"/>
      <c r="D1198" s="22"/>
      <c r="K1198" s="26"/>
      <c r="L1198" s="37"/>
      <c r="M1198" s="38"/>
      <c r="N1198" s="45"/>
      <c r="O1198" s="38"/>
    </row>
    <row r="1199" spans="3:15" ht="17" x14ac:dyDescent="0.4">
      <c r="C1199" s="28"/>
      <c r="D1199" s="22"/>
      <c r="K1199" s="26"/>
      <c r="L1199" s="37"/>
      <c r="M1199" s="38"/>
      <c r="N1199" s="45"/>
      <c r="O1199" s="38"/>
    </row>
    <row r="1200" spans="3:15" ht="17" x14ac:dyDescent="0.4">
      <c r="C1200" s="28"/>
      <c r="D1200" s="22"/>
      <c r="K1200" s="26"/>
      <c r="L1200" s="37"/>
      <c r="M1200" s="38"/>
      <c r="N1200" s="45"/>
      <c r="O1200" s="38"/>
    </row>
    <row r="1201" spans="3:15" ht="17" x14ac:dyDescent="0.4">
      <c r="C1201" s="28"/>
      <c r="D1201" s="22"/>
      <c r="K1201" s="26"/>
      <c r="L1201" s="37"/>
      <c r="M1201" s="38"/>
      <c r="N1201" s="45"/>
      <c r="O1201" s="38"/>
    </row>
    <row r="1202" spans="3:15" ht="17" x14ac:dyDescent="0.4">
      <c r="C1202" s="28"/>
      <c r="D1202" s="22"/>
      <c r="K1202" s="26"/>
      <c r="L1202" s="37"/>
      <c r="M1202" s="38"/>
      <c r="N1202" s="45"/>
      <c r="O1202" s="38"/>
    </row>
    <row r="1203" spans="3:15" ht="17" x14ac:dyDescent="0.4">
      <c r="C1203" s="28"/>
      <c r="D1203" s="22"/>
      <c r="K1203" s="26"/>
      <c r="L1203" s="37"/>
      <c r="M1203" s="38"/>
      <c r="N1203" s="45"/>
      <c r="O1203" s="38"/>
    </row>
    <row r="1204" spans="3:15" ht="17" x14ac:dyDescent="0.4">
      <c r="C1204" s="28"/>
      <c r="D1204" s="22"/>
      <c r="K1204" s="26"/>
      <c r="L1204" s="37"/>
      <c r="M1204" s="38"/>
      <c r="N1204" s="45"/>
      <c r="O1204" s="38"/>
    </row>
    <row r="1205" spans="3:15" ht="17" x14ac:dyDescent="0.4">
      <c r="C1205" s="28"/>
      <c r="D1205" s="22"/>
      <c r="K1205" s="26"/>
      <c r="L1205" s="37"/>
      <c r="M1205" s="38"/>
      <c r="N1205" s="45"/>
      <c r="O1205" s="38"/>
    </row>
    <row r="1206" spans="3:15" ht="17" x14ac:dyDescent="0.4">
      <c r="C1206" s="28"/>
      <c r="D1206" s="22"/>
      <c r="K1206" s="26"/>
      <c r="L1206" s="37"/>
      <c r="M1206" s="38"/>
      <c r="N1206" s="45"/>
      <c r="O1206" s="38"/>
    </row>
    <row r="1207" spans="3:15" ht="17" x14ac:dyDescent="0.4">
      <c r="C1207" s="28"/>
      <c r="D1207" s="22"/>
      <c r="K1207" s="26"/>
      <c r="L1207" s="37"/>
      <c r="M1207" s="38"/>
      <c r="N1207" s="45"/>
      <c r="O1207" s="38"/>
    </row>
    <row r="1208" spans="3:15" ht="17" x14ac:dyDescent="0.4">
      <c r="C1208" s="28"/>
      <c r="D1208" s="22"/>
      <c r="K1208" s="26"/>
      <c r="L1208" s="37"/>
      <c r="M1208" s="38"/>
      <c r="N1208" s="45"/>
      <c r="O1208" s="38"/>
    </row>
    <row r="1209" spans="3:15" ht="17" x14ac:dyDescent="0.4">
      <c r="C1209" s="28"/>
      <c r="D1209" s="22"/>
      <c r="K1209" s="26"/>
      <c r="L1209" s="37"/>
      <c r="M1209" s="38"/>
      <c r="N1209" s="45"/>
      <c r="O1209" s="38"/>
    </row>
    <row r="1210" spans="3:15" ht="17" x14ac:dyDescent="0.4">
      <c r="C1210" s="28"/>
      <c r="D1210" s="22"/>
      <c r="K1210" s="26"/>
      <c r="L1210" s="37"/>
      <c r="M1210" s="38"/>
      <c r="N1210" s="45"/>
      <c r="O1210" s="38"/>
    </row>
    <row r="1211" spans="3:15" ht="17" x14ac:dyDescent="0.4">
      <c r="C1211" s="28"/>
      <c r="D1211" s="22"/>
      <c r="K1211" s="26"/>
      <c r="L1211" s="37"/>
      <c r="M1211" s="38"/>
      <c r="N1211" s="45"/>
      <c r="O1211" s="38"/>
    </row>
    <row r="1212" spans="3:15" ht="17" x14ac:dyDescent="0.4">
      <c r="C1212" s="28"/>
      <c r="D1212" s="22"/>
      <c r="K1212" s="26"/>
      <c r="L1212" s="37"/>
      <c r="M1212" s="38"/>
      <c r="N1212" s="45"/>
      <c r="O1212" s="38"/>
    </row>
    <row r="1213" spans="3:15" ht="17" x14ac:dyDescent="0.4">
      <c r="C1213" s="28"/>
      <c r="D1213" s="22"/>
      <c r="K1213" s="26"/>
      <c r="L1213" s="37"/>
      <c r="M1213" s="38"/>
      <c r="N1213" s="45"/>
      <c r="O1213" s="38"/>
    </row>
    <row r="1214" spans="3:15" ht="17" x14ac:dyDescent="0.4">
      <c r="C1214" s="28"/>
      <c r="D1214" s="22"/>
      <c r="K1214" s="26"/>
      <c r="L1214" s="37"/>
      <c r="M1214" s="38"/>
      <c r="N1214" s="45"/>
      <c r="O1214" s="38"/>
    </row>
    <row r="1215" spans="3:15" ht="17" x14ac:dyDescent="0.4">
      <c r="C1215" s="28"/>
      <c r="D1215" s="22"/>
      <c r="K1215" s="26"/>
      <c r="L1215" s="37"/>
      <c r="M1215" s="38"/>
      <c r="N1215" s="45"/>
      <c r="O1215" s="38"/>
    </row>
    <row r="1216" spans="3:15" ht="17" x14ac:dyDescent="0.4">
      <c r="C1216" s="28"/>
      <c r="D1216" s="22"/>
      <c r="K1216" s="26"/>
      <c r="L1216" s="37"/>
      <c r="M1216" s="38"/>
      <c r="N1216" s="45"/>
      <c r="O1216" s="38"/>
    </row>
    <row r="1217" spans="3:15" ht="17" x14ac:dyDescent="0.4">
      <c r="C1217" s="28"/>
      <c r="D1217" s="22"/>
      <c r="K1217" s="26"/>
      <c r="L1217" s="37"/>
      <c r="M1217" s="38"/>
      <c r="N1217" s="45"/>
      <c r="O1217" s="38"/>
    </row>
    <row r="1218" spans="3:15" ht="17" x14ac:dyDescent="0.4">
      <c r="C1218" s="28"/>
      <c r="D1218" s="22"/>
      <c r="K1218" s="26"/>
      <c r="L1218" s="37"/>
      <c r="M1218" s="38"/>
      <c r="N1218" s="45"/>
      <c r="O1218" s="38"/>
    </row>
    <row r="1219" spans="3:15" ht="17" x14ac:dyDescent="0.4">
      <c r="C1219" s="28"/>
      <c r="D1219" s="22"/>
      <c r="K1219" s="26"/>
      <c r="L1219" s="37"/>
      <c r="M1219" s="38"/>
      <c r="N1219" s="45"/>
      <c r="O1219" s="38"/>
    </row>
    <row r="1220" spans="3:15" ht="17" x14ac:dyDescent="0.4">
      <c r="C1220" s="28"/>
      <c r="D1220" s="22"/>
      <c r="K1220" s="26"/>
      <c r="L1220" s="37"/>
      <c r="M1220" s="38"/>
      <c r="N1220" s="45"/>
      <c r="O1220" s="38"/>
    </row>
    <row r="1221" spans="3:15" ht="17" x14ac:dyDescent="0.4">
      <c r="C1221" s="28"/>
      <c r="D1221" s="22"/>
      <c r="K1221" s="26"/>
      <c r="L1221" s="37"/>
      <c r="M1221" s="38"/>
      <c r="N1221" s="45"/>
      <c r="O1221" s="38"/>
    </row>
    <row r="1222" spans="3:15" ht="17" x14ac:dyDescent="0.4">
      <c r="C1222" s="28"/>
      <c r="D1222" s="22"/>
      <c r="K1222" s="26"/>
      <c r="L1222" s="37"/>
      <c r="M1222" s="38"/>
      <c r="N1222" s="45"/>
      <c r="O1222" s="38"/>
    </row>
    <row r="1223" spans="3:15" ht="17" x14ac:dyDescent="0.4">
      <c r="C1223" s="28"/>
      <c r="D1223" s="22"/>
      <c r="K1223" s="26"/>
      <c r="L1223" s="37"/>
      <c r="M1223" s="38"/>
      <c r="N1223" s="45"/>
      <c r="O1223" s="38"/>
    </row>
    <row r="1224" spans="3:15" ht="17" x14ac:dyDescent="0.4">
      <c r="C1224" s="28"/>
      <c r="D1224" s="22"/>
      <c r="K1224" s="26"/>
      <c r="L1224" s="37"/>
      <c r="M1224" s="38"/>
      <c r="N1224" s="45"/>
      <c r="O1224" s="38"/>
    </row>
    <row r="1225" spans="3:15" ht="17" x14ac:dyDescent="0.4">
      <c r="C1225" s="28"/>
      <c r="D1225" s="22"/>
      <c r="K1225" s="26"/>
      <c r="L1225" s="37"/>
      <c r="M1225" s="38"/>
      <c r="N1225" s="45"/>
      <c r="O1225" s="38"/>
    </row>
    <row r="1226" spans="3:15" ht="17" x14ac:dyDescent="0.4">
      <c r="C1226" s="28"/>
      <c r="D1226" s="22"/>
      <c r="K1226" s="26"/>
      <c r="L1226" s="37"/>
      <c r="M1226" s="38"/>
      <c r="N1226" s="45"/>
      <c r="O1226" s="38"/>
    </row>
    <row r="1227" spans="3:15" ht="17" x14ac:dyDescent="0.4">
      <c r="C1227" s="28"/>
      <c r="D1227" s="22"/>
      <c r="K1227" s="26"/>
      <c r="L1227" s="37"/>
      <c r="M1227" s="38"/>
      <c r="N1227" s="45"/>
      <c r="O1227" s="38"/>
    </row>
    <row r="1228" spans="3:15" ht="17" x14ac:dyDescent="0.4">
      <c r="C1228" s="28"/>
      <c r="D1228" s="22"/>
      <c r="K1228" s="26"/>
      <c r="L1228" s="37"/>
      <c r="M1228" s="38"/>
      <c r="N1228" s="45"/>
      <c r="O1228" s="38"/>
    </row>
    <row r="1229" spans="3:15" ht="17" x14ac:dyDescent="0.4">
      <c r="C1229" s="28"/>
      <c r="D1229" s="22"/>
      <c r="K1229" s="26"/>
      <c r="L1229" s="37"/>
      <c r="M1229" s="38"/>
      <c r="N1229" s="45"/>
      <c r="O1229" s="38"/>
    </row>
    <row r="1230" spans="3:15" ht="17" x14ac:dyDescent="0.4">
      <c r="C1230" s="28"/>
      <c r="D1230" s="22"/>
      <c r="K1230" s="26"/>
      <c r="L1230" s="37"/>
      <c r="M1230" s="38"/>
      <c r="N1230" s="45"/>
      <c r="O1230" s="38"/>
    </row>
    <row r="1231" spans="3:15" ht="17" x14ac:dyDescent="0.4">
      <c r="C1231" s="28"/>
      <c r="D1231" s="22"/>
      <c r="K1231" s="26"/>
      <c r="L1231" s="37"/>
      <c r="M1231" s="38"/>
      <c r="N1231" s="45"/>
      <c r="O1231" s="38"/>
    </row>
    <row r="1232" spans="3:15" ht="17" x14ac:dyDescent="0.4">
      <c r="C1232" s="28"/>
      <c r="D1232" s="22"/>
      <c r="K1232" s="26"/>
      <c r="L1232" s="37"/>
      <c r="M1232" s="38"/>
      <c r="N1232" s="45"/>
      <c r="O1232" s="38"/>
    </row>
    <row r="1233" spans="3:15" ht="17" x14ac:dyDescent="0.4">
      <c r="C1233" s="28"/>
      <c r="D1233" s="22"/>
      <c r="K1233" s="26"/>
      <c r="L1233" s="37"/>
      <c r="M1233" s="38"/>
      <c r="N1233" s="45"/>
      <c r="O1233" s="38"/>
    </row>
    <row r="1234" spans="3:15" ht="17" x14ac:dyDescent="0.4">
      <c r="C1234" s="28"/>
      <c r="D1234" s="22"/>
      <c r="K1234" s="26"/>
      <c r="L1234" s="37"/>
      <c r="M1234" s="38"/>
      <c r="N1234" s="45"/>
      <c r="O1234" s="38"/>
    </row>
    <row r="1235" spans="3:15" ht="17" x14ac:dyDescent="0.4">
      <c r="C1235" s="28"/>
      <c r="D1235" s="22"/>
      <c r="K1235" s="26"/>
      <c r="L1235" s="37"/>
      <c r="M1235" s="38"/>
      <c r="N1235" s="45"/>
      <c r="O1235" s="38"/>
    </row>
    <row r="1236" spans="3:15" ht="17" x14ac:dyDescent="0.4">
      <c r="C1236" s="28"/>
      <c r="D1236" s="22"/>
      <c r="K1236" s="26"/>
      <c r="L1236" s="37"/>
      <c r="M1236" s="38"/>
      <c r="N1236" s="45"/>
      <c r="O1236" s="38"/>
    </row>
    <row r="1237" spans="3:15" ht="17" x14ac:dyDescent="0.4">
      <c r="C1237" s="28"/>
      <c r="D1237" s="22"/>
      <c r="K1237" s="26"/>
      <c r="L1237" s="37"/>
      <c r="M1237" s="38"/>
      <c r="N1237" s="45"/>
      <c r="O1237" s="38"/>
    </row>
    <row r="1238" spans="3:15" ht="17" x14ac:dyDescent="0.4">
      <c r="C1238" s="28"/>
      <c r="D1238" s="22"/>
      <c r="K1238" s="26"/>
      <c r="L1238" s="37"/>
      <c r="M1238" s="38"/>
      <c r="N1238" s="45"/>
      <c r="O1238" s="38"/>
    </row>
    <row r="1239" spans="3:15" ht="17" x14ac:dyDescent="0.4">
      <c r="C1239" s="28"/>
      <c r="D1239" s="22"/>
      <c r="K1239" s="26"/>
      <c r="L1239" s="37"/>
      <c r="M1239" s="38"/>
      <c r="N1239" s="45"/>
      <c r="O1239" s="38"/>
    </row>
    <row r="1240" spans="3:15" ht="17" x14ac:dyDescent="0.4">
      <c r="C1240" s="28"/>
      <c r="D1240" s="22"/>
      <c r="K1240" s="26"/>
      <c r="L1240" s="37"/>
      <c r="M1240" s="38"/>
      <c r="N1240" s="45"/>
      <c r="O1240" s="38"/>
    </row>
    <row r="1241" spans="3:15" ht="17" x14ac:dyDescent="0.4">
      <c r="C1241" s="28"/>
      <c r="D1241" s="22"/>
      <c r="K1241" s="26"/>
      <c r="L1241" s="37"/>
      <c r="M1241" s="38"/>
      <c r="N1241" s="45"/>
      <c r="O1241" s="38"/>
    </row>
    <row r="1242" spans="3:15" ht="17" x14ac:dyDescent="0.4">
      <c r="C1242" s="28"/>
      <c r="D1242" s="22"/>
      <c r="K1242" s="26"/>
      <c r="L1242" s="37"/>
      <c r="M1242" s="38"/>
      <c r="N1242" s="45"/>
      <c r="O1242" s="38"/>
    </row>
    <row r="1243" spans="3:15" ht="17" x14ac:dyDescent="0.4">
      <c r="C1243" s="28"/>
      <c r="D1243" s="22"/>
      <c r="K1243" s="26"/>
      <c r="L1243" s="37"/>
      <c r="M1243" s="38"/>
      <c r="N1243" s="45"/>
      <c r="O1243" s="38"/>
    </row>
    <row r="1244" spans="3:15" ht="17" x14ac:dyDescent="0.4">
      <c r="C1244" s="28"/>
      <c r="D1244" s="22"/>
      <c r="K1244" s="26"/>
      <c r="L1244" s="37"/>
      <c r="M1244" s="38"/>
      <c r="N1244" s="45"/>
      <c r="O1244" s="38"/>
    </row>
    <row r="1245" spans="3:15" ht="17" x14ac:dyDescent="0.4">
      <c r="C1245" s="28"/>
      <c r="D1245" s="22"/>
      <c r="K1245" s="26"/>
      <c r="L1245" s="37"/>
      <c r="M1245" s="38"/>
      <c r="N1245" s="45"/>
      <c r="O1245" s="38"/>
    </row>
    <row r="1246" spans="3:15" ht="17" x14ac:dyDescent="0.4">
      <c r="C1246" s="28"/>
      <c r="D1246" s="22"/>
      <c r="K1246" s="26"/>
      <c r="L1246" s="37"/>
      <c r="M1246" s="38"/>
      <c r="N1246" s="45"/>
      <c r="O1246" s="38"/>
    </row>
    <row r="1247" spans="3:15" ht="17" x14ac:dyDescent="0.4">
      <c r="C1247" s="28"/>
      <c r="D1247" s="22"/>
      <c r="K1247" s="26"/>
      <c r="L1247" s="37"/>
      <c r="M1247" s="38"/>
      <c r="N1247" s="45"/>
      <c r="O1247" s="38"/>
    </row>
    <row r="1248" spans="3:15" ht="17" x14ac:dyDescent="0.4">
      <c r="C1248" s="28"/>
      <c r="D1248" s="22"/>
      <c r="K1248" s="26"/>
      <c r="L1248" s="37"/>
      <c r="M1248" s="38"/>
      <c r="N1248" s="45"/>
      <c r="O1248" s="38"/>
    </row>
    <row r="1249" spans="3:15" ht="17" x14ac:dyDescent="0.4">
      <c r="C1249" s="28"/>
      <c r="D1249" s="22"/>
      <c r="K1249" s="26"/>
      <c r="L1249" s="37"/>
      <c r="M1249" s="38"/>
      <c r="N1249" s="45"/>
      <c r="O1249" s="38"/>
    </row>
    <row r="1250" spans="3:15" ht="17" x14ac:dyDescent="0.4">
      <c r="C1250" s="28"/>
      <c r="D1250" s="22"/>
      <c r="K1250" s="26"/>
      <c r="L1250" s="37"/>
      <c r="M1250" s="38"/>
      <c r="N1250" s="45"/>
      <c r="O1250" s="38"/>
    </row>
    <row r="1251" spans="3:15" ht="17" x14ac:dyDescent="0.4">
      <c r="C1251" s="28"/>
      <c r="D1251" s="22"/>
      <c r="K1251" s="26"/>
      <c r="L1251" s="37"/>
      <c r="M1251" s="38"/>
      <c r="N1251" s="45"/>
      <c r="O1251" s="38"/>
    </row>
    <row r="1252" spans="3:15" ht="17" x14ac:dyDescent="0.4">
      <c r="C1252" s="28"/>
      <c r="D1252" s="22"/>
      <c r="K1252" s="26"/>
      <c r="L1252" s="37"/>
      <c r="M1252" s="38"/>
      <c r="N1252" s="45"/>
      <c r="O1252" s="38"/>
    </row>
    <row r="1253" spans="3:15" ht="17" x14ac:dyDescent="0.4">
      <c r="C1253" s="28"/>
      <c r="D1253" s="22"/>
      <c r="K1253" s="26"/>
      <c r="L1253" s="37"/>
      <c r="M1253" s="38"/>
      <c r="N1253" s="45"/>
      <c r="O1253" s="38"/>
    </row>
    <row r="1254" spans="3:15" ht="17" x14ac:dyDescent="0.4">
      <c r="C1254" s="28"/>
      <c r="D1254" s="22"/>
      <c r="K1254" s="26"/>
      <c r="L1254" s="37"/>
      <c r="M1254" s="38"/>
      <c r="N1254" s="45"/>
      <c r="O1254" s="38"/>
    </row>
    <row r="1255" spans="3:15" ht="17" x14ac:dyDescent="0.4">
      <c r="C1255" s="28"/>
      <c r="D1255" s="22"/>
      <c r="K1255" s="26"/>
      <c r="L1255" s="37"/>
      <c r="M1255" s="38"/>
      <c r="N1255" s="45"/>
      <c r="O1255" s="38"/>
    </row>
    <row r="1256" spans="3:15" ht="17" x14ac:dyDescent="0.4">
      <c r="C1256" s="28"/>
      <c r="D1256" s="22"/>
      <c r="K1256" s="26"/>
      <c r="L1256" s="37"/>
      <c r="M1256" s="38"/>
      <c r="N1256" s="45"/>
      <c r="O1256" s="38"/>
    </row>
    <row r="1257" spans="3:15" ht="17" x14ac:dyDescent="0.4">
      <c r="C1257" s="28"/>
      <c r="D1257" s="22"/>
      <c r="K1257" s="26"/>
      <c r="L1257" s="37"/>
      <c r="M1257" s="38"/>
      <c r="N1257" s="45"/>
      <c r="O1257" s="38"/>
    </row>
    <row r="1258" spans="3:15" ht="17" x14ac:dyDescent="0.4">
      <c r="C1258" s="28"/>
      <c r="D1258" s="22"/>
      <c r="K1258" s="26"/>
      <c r="L1258" s="37"/>
      <c r="M1258" s="38"/>
      <c r="N1258" s="45"/>
      <c r="O1258" s="38"/>
    </row>
    <row r="1259" spans="3:15" ht="17" x14ac:dyDescent="0.4">
      <c r="C1259" s="28"/>
      <c r="D1259" s="22"/>
      <c r="K1259" s="26"/>
      <c r="L1259" s="37"/>
      <c r="M1259" s="38"/>
      <c r="N1259" s="45"/>
      <c r="O1259" s="38"/>
    </row>
    <row r="1260" spans="3:15" ht="17" x14ac:dyDescent="0.4">
      <c r="C1260" s="28"/>
      <c r="D1260" s="22"/>
      <c r="K1260" s="26"/>
      <c r="L1260" s="37"/>
      <c r="M1260" s="38"/>
      <c r="N1260" s="45"/>
      <c r="O1260" s="38"/>
    </row>
    <row r="1261" spans="3:15" ht="17" x14ac:dyDescent="0.4">
      <c r="C1261" s="28"/>
      <c r="D1261" s="22"/>
      <c r="K1261" s="26"/>
      <c r="L1261" s="37"/>
      <c r="M1261" s="38"/>
      <c r="N1261" s="45"/>
      <c r="O1261" s="38"/>
    </row>
    <row r="1262" spans="3:15" ht="17" x14ac:dyDescent="0.4">
      <c r="C1262" s="28"/>
      <c r="D1262" s="22"/>
      <c r="K1262" s="26"/>
      <c r="L1262" s="37"/>
      <c r="M1262" s="38"/>
      <c r="N1262" s="45"/>
      <c r="O1262" s="38"/>
    </row>
    <row r="1263" spans="3:15" ht="17" x14ac:dyDescent="0.4">
      <c r="C1263" s="28"/>
      <c r="D1263" s="22"/>
      <c r="K1263" s="26"/>
      <c r="L1263" s="37"/>
      <c r="M1263" s="38"/>
      <c r="N1263" s="45"/>
      <c r="O1263" s="38"/>
    </row>
    <row r="1264" spans="3:15" ht="17" x14ac:dyDescent="0.4">
      <c r="C1264" s="28"/>
      <c r="D1264" s="22"/>
      <c r="K1264" s="26"/>
      <c r="L1264" s="37"/>
      <c r="M1264" s="38"/>
      <c r="N1264" s="45"/>
      <c r="O1264" s="38"/>
    </row>
    <row r="1265" spans="3:15" ht="17" x14ac:dyDescent="0.4">
      <c r="C1265" s="28"/>
      <c r="D1265" s="22"/>
      <c r="K1265" s="26"/>
      <c r="L1265" s="37"/>
      <c r="M1265" s="38"/>
      <c r="N1265" s="45"/>
      <c r="O1265" s="38"/>
    </row>
    <row r="1266" spans="3:15" ht="17" x14ac:dyDescent="0.4">
      <c r="C1266" s="28"/>
      <c r="D1266" s="22"/>
      <c r="K1266" s="26"/>
      <c r="L1266" s="37"/>
      <c r="M1266" s="38"/>
      <c r="N1266" s="45"/>
      <c r="O1266" s="38"/>
    </row>
    <row r="1267" spans="3:15" ht="17" x14ac:dyDescent="0.4">
      <c r="C1267" s="28"/>
      <c r="D1267" s="22"/>
      <c r="K1267" s="26"/>
      <c r="L1267" s="37"/>
      <c r="M1267" s="38"/>
      <c r="N1267" s="45"/>
      <c r="O1267" s="38"/>
    </row>
    <row r="1268" spans="3:15" ht="17" x14ac:dyDescent="0.4">
      <c r="C1268" s="28"/>
      <c r="D1268" s="22"/>
      <c r="K1268" s="26"/>
      <c r="L1268" s="37"/>
      <c r="M1268" s="38"/>
      <c r="N1268" s="45"/>
      <c r="O1268" s="38"/>
    </row>
    <row r="1269" spans="3:15" ht="17" x14ac:dyDescent="0.4">
      <c r="C1269" s="28"/>
      <c r="D1269" s="22"/>
      <c r="K1269" s="26"/>
      <c r="L1269" s="37"/>
      <c r="M1269" s="38"/>
      <c r="N1269" s="45"/>
      <c r="O1269" s="38"/>
    </row>
    <row r="1270" spans="3:15" ht="17" x14ac:dyDescent="0.4">
      <c r="C1270" s="28"/>
      <c r="D1270" s="22"/>
      <c r="K1270" s="26"/>
      <c r="L1270" s="37"/>
      <c r="M1270" s="38"/>
      <c r="N1270" s="45"/>
      <c r="O1270" s="38"/>
    </row>
    <row r="1271" spans="3:15" ht="17" x14ac:dyDescent="0.4">
      <c r="C1271" s="28"/>
      <c r="D1271" s="22"/>
      <c r="K1271" s="26"/>
      <c r="L1271" s="37"/>
      <c r="M1271" s="38"/>
      <c r="N1271" s="45"/>
      <c r="O1271" s="38"/>
    </row>
    <row r="1272" spans="3:15" ht="17" x14ac:dyDescent="0.4">
      <c r="C1272" s="28"/>
      <c r="D1272" s="22"/>
      <c r="K1272" s="26"/>
      <c r="L1272" s="37"/>
      <c r="M1272" s="38"/>
      <c r="N1272" s="45"/>
      <c r="O1272" s="38"/>
    </row>
    <row r="1273" spans="3:15" ht="17" x14ac:dyDescent="0.4">
      <c r="C1273" s="28"/>
      <c r="D1273" s="22"/>
      <c r="K1273" s="26"/>
      <c r="L1273" s="37"/>
      <c r="M1273" s="38"/>
      <c r="N1273" s="45"/>
      <c r="O1273" s="38"/>
    </row>
    <row r="1274" spans="3:15" ht="17" x14ac:dyDescent="0.4">
      <c r="C1274" s="28"/>
      <c r="D1274" s="22"/>
      <c r="K1274" s="26"/>
      <c r="L1274" s="37"/>
      <c r="M1274" s="38"/>
      <c r="N1274" s="45"/>
      <c r="O1274" s="38"/>
    </row>
    <row r="1275" spans="3:15" ht="17" x14ac:dyDescent="0.4">
      <c r="C1275" s="28"/>
      <c r="D1275" s="22"/>
      <c r="K1275" s="26"/>
      <c r="L1275" s="37"/>
      <c r="M1275" s="38"/>
      <c r="N1275" s="45"/>
      <c r="O1275" s="38"/>
    </row>
    <row r="1276" spans="3:15" ht="17" x14ac:dyDescent="0.4">
      <c r="C1276" s="28"/>
      <c r="D1276" s="22"/>
      <c r="K1276" s="26"/>
      <c r="L1276" s="37"/>
      <c r="M1276" s="38"/>
      <c r="N1276" s="45"/>
      <c r="O1276" s="38"/>
    </row>
    <row r="1277" spans="3:15" ht="17" x14ac:dyDescent="0.4">
      <c r="C1277" s="28"/>
      <c r="D1277" s="22"/>
      <c r="K1277" s="26"/>
      <c r="L1277" s="37"/>
      <c r="M1277" s="38"/>
      <c r="N1277" s="45"/>
      <c r="O1277" s="38"/>
    </row>
    <row r="1278" spans="3:15" ht="17" x14ac:dyDescent="0.4">
      <c r="C1278" s="28"/>
      <c r="D1278" s="22"/>
      <c r="K1278" s="26"/>
      <c r="L1278" s="37"/>
      <c r="M1278" s="38"/>
      <c r="N1278" s="45"/>
      <c r="O1278" s="38"/>
    </row>
    <row r="1279" spans="3:15" ht="17" x14ac:dyDescent="0.4">
      <c r="C1279" s="28"/>
      <c r="D1279" s="22"/>
      <c r="K1279" s="26"/>
      <c r="L1279" s="37"/>
      <c r="M1279" s="38"/>
      <c r="N1279" s="45"/>
      <c r="O1279" s="38"/>
    </row>
    <row r="1280" spans="3:15" ht="17" x14ac:dyDescent="0.4">
      <c r="C1280" s="28"/>
      <c r="D1280" s="22"/>
      <c r="K1280" s="26"/>
      <c r="L1280" s="37"/>
      <c r="M1280" s="38"/>
      <c r="N1280" s="45"/>
      <c r="O1280" s="38"/>
    </row>
    <row r="1281" spans="3:15" ht="17" x14ac:dyDescent="0.4">
      <c r="C1281" s="28"/>
      <c r="D1281" s="22"/>
      <c r="K1281" s="26"/>
      <c r="L1281" s="37"/>
      <c r="M1281" s="38"/>
      <c r="N1281" s="45"/>
      <c r="O1281" s="38"/>
    </row>
    <row r="1282" spans="3:15" ht="17" x14ac:dyDescent="0.4">
      <c r="C1282" s="28"/>
      <c r="D1282" s="22"/>
      <c r="K1282" s="26"/>
      <c r="L1282" s="37"/>
      <c r="M1282" s="38"/>
      <c r="N1282" s="45"/>
      <c r="O1282" s="38"/>
    </row>
    <row r="1283" spans="3:15" ht="17" x14ac:dyDescent="0.4">
      <c r="C1283" s="28"/>
      <c r="D1283" s="22"/>
      <c r="K1283" s="26"/>
      <c r="L1283" s="37"/>
      <c r="M1283" s="38"/>
      <c r="N1283" s="45"/>
      <c r="O1283" s="38"/>
    </row>
    <row r="1284" spans="3:15" ht="17" x14ac:dyDescent="0.4">
      <c r="C1284" s="28"/>
      <c r="D1284" s="22"/>
      <c r="K1284" s="26"/>
      <c r="L1284" s="37"/>
      <c r="M1284" s="38"/>
      <c r="N1284" s="45"/>
      <c r="O1284" s="38"/>
    </row>
    <row r="1285" spans="3:15" ht="17" x14ac:dyDescent="0.4">
      <c r="C1285" s="28"/>
      <c r="D1285" s="22"/>
      <c r="K1285" s="26"/>
      <c r="L1285" s="37"/>
      <c r="M1285" s="38"/>
      <c r="N1285" s="45"/>
      <c r="O1285" s="38"/>
    </row>
    <row r="1286" spans="3:15" ht="17" x14ac:dyDescent="0.4">
      <c r="C1286" s="28"/>
      <c r="D1286" s="22"/>
      <c r="K1286" s="26"/>
      <c r="L1286" s="37"/>
      <c r="M1286" s="38"/>
      <c r="N1286" s="45"/>
      <c r="O1286" s="38"/>
    </row>
    <row r="1287" spans="3:15" ht="17" x14ac:dyDescent="0.4">
      <c r="C1287" s="28"/>
      <c r="D1287" s="22"/>
      <c r="K1287" s="26"/>
      <c r="L1287" s="37"/>
      <c r="M1287" s="38"/>
      <c r="N1287" s="45"/>
      <c r="O1287" s="38"/>
    </row>
    <row r="1288" spans="3:15" ht="17" x14ac:dyDescent="0.4">
      <c r="C1288" s="28"/>
      <c r="D1288" s="22"/>
      <c r="K1288" s="26"/>
      <c r="L1288" s="37"/>
      <c r="M1288" s="38"/>
      <c r="N1288" s="45"/>
      <c r="O1288" s="38"/>
    </row>
    <row r="1289" spans="3:15" ht="17" x14ac:dyDescent="0.4">
      <c r="C1289" s="28"/>
      <c r="D1289" s="22"/>
      <c r="K1289" s="26"/>
      <c r="L1289" s="37"/>
      <c r="M1289" s="38"/>
      <c r="N1289" s="45"/>
      <c r="O1289" s="38"/>
    </row>
    <row r="1290" spans="3:15" ht="17" x14ac:dyDescent="0.4">
      <c r="C1290" s="28"/>
      <c r="D1290" s="22"/>
      <c r="K1290" s="26"/>
      <c r="L1290" s="37"/>
      <c r="M1290" s="38"/>
      <c r="N1290" s="45"/>
      <c r="O1290" s="38"/>
    </row>
    <row r="1291" spans="3:15" ht="17" x14ac:dyDescent="0.4">
      <c r="C1291" s="28"/>
      <c r="D1291" s="22"/>
      <c r="K1291" s="26"/>
      <c r="L1291" s="37"/>
      <c r="M1291" s="38"/>
      <c r="N1291" s="45"/>
      <c r="O1291" s="38"/>
    </row>
    <row r="1292" spans="3:15" ht="17" x14ac:dyDescent="0.4">
      <c r="C1292" s="28"/>
      <c r="D1292" s="22"/>
      <c r="K1292" s="26"/>
      <c r="L1292" s="37"/>
      <c r="M1292" s="38"/>
      <c r="N1292" s="45"/>
      <c r="O1292" s="38"/>
    </row>
    <row r="1293" spans="3:15" ht="17" x14ac:dyDescent="0.4">
      <c r="C1293" s="28"/>
      <c r="D1293" s="22"/>
      <c r="K1293" s="26"/>
      <c r="L1293" s="37"/>
      <c r="M1293" s="38"/>
      <c r="N1293" s="45"/>
      <c r="O1293" s="38"/>
    </row>
    <row r="1294" spans="3:15" ht="17" x14ac:dyDescent="0.4">
      <c r="C1294" s="28"/>
      <c r="D1294" s="22"/>
      <c r="K1294" s="26"/>
      <c r="L1294" s="37"/>
      <c r="M1294" s="38"/>
      <c r="N1294" s="45"/>
      <c r="O1294" s="38"/>
    </row>
    <row r="1295" spans="3:15" ht="17" x14ac:dyDescent="0.4">
      <c r="C1295" s="28"/>
      <c r="D1295" s="22"/>
      <c r="K1295" s="26"/>
      <c r="L1295" s="37"/>
      <c r="M1295" s="38"/>
      <c r="N1295" s="45"/>
      <c r="O1295" s="38"/>
    </row>
    <row r="1296" spans="3:15" ht="17" x14ac:dyDescent="0.4">
      <c r="C1296" s="28"/>
      <c r="D1296" s="22"/>
      <c r="K1296" s="26"/>
      <c r="L1296" s="37"/>
      <c r="M1296" s="38"/>
      <c r="N1296" s="45"/>
      <c r="O1296" s="38"/>
    </row>
    <row r="1297" spans="3:15" ht="17" x14ac:dyDescent="0.4">
      <c r="C1297" s="28"/>
      <c r="D1297" s="22"/>
      <c r="K1297" s="26"/>
      <c r="L1297" s="37"/>
      <c r="M1297" s="38"/>
      <c r="N1297" s="45"/>
      <c r="O1297" s="38"/>
    </row>
    <row r="1298" spans="3:15" ht="17" x14ac:dyDescent="0.4">
      <c r="C1298" s="28"/>
      <c r="D1298" s="22"/>
      <c r="K1298" s="26"/>
      <c r="L1298" s="37"/>
      <c r="M1298" s="38"/>
      <c r="N1298" s="45"/>
      <c r="O1298" s="38"/>
    </row>
    <row r="1299" spans="3:15" ht="17" x14ac:dyDescent="0.4">
      <c r="C1299" s="28"/>
      <c r="D1299" s="22"/>
      <c r="K1299" s="26"/>
      <c r="L1299" s="37"/>
      <c r="M1299" s="38"/>
      <c r="N1299" s="45"/>
      <c r="O1299" s="38"/>
    </row>
    <row r="1300" spans="3:15" ht="17" x14ac:dyDescent="0.4">
      <c r="C1300" s="28"/>
      <c r="D1300" s="22"/>
      <c r="K1300" s="26"/>
      <c r="L1300" s="37"/>
      <c r="M1300" s="38"/>
      <c r="N1300" s="45"/>
      <c r="O1300" s="38"/>
    </row>
    <row r="1301" spans="3:15" ht="17" x14ac:dyDescent="0.4">
      <c r="C1301" s="28"/>
      <c r="D1301" s="22"/>
      <c r="K1301" s="26"/>
      <c r="L1301" s="37"/>
      <c r="M1301" s="38"/>
      <c r="N1301" s="45"/>
      <c r="O1301" s="38"/>
    </row>
    <row r="1302" spans="3:15" ht="17" x14ac:dyDescent="0.4">
      <c r="C1302" s="28"/>
      <c r="D1302" s="22"/>
      <c r="K1302" s="26"/>
      <c r="L1302" s="37"/>
      <c r="M1302" s="38"/>
      <c r="N1302" s="45"/>
      <c r="O1302" s="38"/>
    </row>
    <row r="1303" spans="3:15" ht="17" x14ac:dyDescent="0.4">
      <c r="C1303" s="28"/>
      <c r="D1303" s="22"/>
      <c r="K1303" s="26"/>
      <c r="L1303" s="37"/>
      <c r="M1303" s="38"/>
      <c r="N1303" s="45"/>
      <c r="O1303" s="38"/>
    </row>
    <row r="1304" spans="3:15" ht="17" x14ac:dyDescent="0.4">
      <c r="C1304" s="28"/>
      <c r="D1304" s="22"/>
      <c r="K1304" s="26"/>
      <c r="L1304" s="37"/>
      <c r="M1304" s="38"/>
      <c r="N1304" s="45"/>
      <c r="O1304" s="38"/>
    </row>
    <row r="1305" spans="3:15" ht="17" x14ac:dyDescent="0.4">
      <c r="C1305" s="28"/>
      <c r="D1305" s="22"/>
      <c r="K1305" s="26"/>
      <c r="L1305" s="37"/>
      <c r="M1305" s="38"/>
      <c r="N1305" s="45"/>
      <c r="O1305" s="38"/>
    </row>
    <row r="1306" spans="3:15" ht="17" x14ac:dyDescent="0.4">
      <c r="C1306" s="28"/>
      <c r="D1306" s="22"/>
      <c r="K1306" s="26"/>
      <c r="L1306" s="37"/>
      <c r="M1306" s="38"/>
      <c r="N1306" s="45"/>
      <c r="O1306" s="38"/>
    </row>
    <row r="1307" spans="3:15" ht="17" x14ac:dyDescent="0.4">
      <c r="C1307" s="28"/>
      <c r="D1307" s="22"/>
      <c r="K1307" s="26"/>
      <c r="L1307" s="37"/>
      <c r="M1307" s="38"/>
      <c r="N1307" s="45"/>
      <c r="O1307" s="38"/>
    </row>
    <row r="1308" spans="3:15" ht="17" x14ac:dyDescent="0.4">
      <c r="C1308" s="28"/>
      <c r="D1308" s="22"/>
      <c r="K1308" s="26"/>
      <c r="L1308" s="37"/>
      <c r="M1308" s="38"/>
      <c r="N1308" s="45"/>
      <c r="O1308" s="38"/>
    </row>
    <row r="1309" spans="3:15" ht="17" x14ac:dyDescent="0.4">
      <c r="C1309" s="28"/>
      <c r="D1309" s="22"/>
      <c r="K1309" s="26"/>
      <c r="L1309" s="37"/>
      <c r="M1309" s="38"/>
      <c r="N1309" s="45"/>
      <c r="O1309" s="38"/>
    </row>
    <row r="1310" spans="3:15" ht="17" x14ac:dyDescent="0.4">
      <c r="C1310" s="28"/>
      <c r="D1310" s="22"/>
      <c r="K1310" s="26"/>
      <c r="L1310" s="37"/>
      <c r="M1310" s="38"/>
      <c r="N1310" s="45"/>
      <c r="O1310" s="38"/>
    </row>
    <row r="1311" spans="3:15" ht="17" x14ac:dyDescent="0.4">
      <c r="C1311" s="28"/>
      <c r="D1311" s="22"/>
      <c r="K1311" s="26"/>
      <c r="L1311" s="37"/>
      <c r="M1311" s="38"/>
      <c r="N1311" s="45"/>
      <c r="O1311" s="38"/>
    </row>
    <row r="1312" spans="3:15" ht="17" x14ac:dyDescent="0.4">
      <c r="C1312" s="28"/>
      <c r="D1312" s="22"/>
      <c r="K1312" s="26"/>
      <c r="L1312" s="37"/>
      <c r="M1312" s="38"/>
      <c r="N1312" s="45"/>
      <c r="O1312" s="38"/>
    </row>
    <row r="1313" spans="3:15" ht="17" x14ac:dyDescent="0.4">
      <c r="C1313" s="28"/>
      <c r="D1313" s="22"/>
      <c r="K1313" s="26"/>
      <c r="L1313" s="37"/>
      <c r="M1313" s="38"/>
      <c r="N1313" s="45"/>
      <c r="O1313" s="38"/>
    </row>
    <row r="1314" spans="3:15" ht="17" x14ac:dyDescent="0.4">
      <c r="C1314" s="28"/>
      <c r="D1314" s="22"/>
      <c r="K1314" s="26"/>
      <c r="L1314" s="37"/>
      <c r="M1314" s="38"/>
      <c r="N1314" s="45"/>
      <c r="O1314" s="38"/>
    </row>
    <row r="1315" spans="3:15" ht="17" x14ac:dyDescent="0.4">
      <c r="C1315" s="28"/>
      <c r="D1315" s="22"/>
      <c r="K1315" s="26"/>
      <c r="L1315" s="37"/>
      <c r="M1315" s="38"/>
      <c r="N1315" s="45"/>
      <c r="O1315" s="38"/>
    </row>
    <row r="1316" spans="3:15" ht="17" x14ac:dyDescent="0.4">
      <c r="C1316" s="28"/>
      <c r="D1316" s="22"/>
      <c r="K1316" s="26"/>
      <c r="L1316" s="37"/>
      <c r="M1316" s="38"/>
      <c r="N1316" s="45"/>
      <c r="O1316" s="38"/>
    </row>
    <row r="1317" spans="3:15" ht="17" x14ac:dyDescent="0.4">
      <c r="C1317" s="28"/>
      <c r="D1317" s="22"/>
      <c r="K1317" s="26"/>
      <c r="L1317" s="37"/>
      <c r="M1317" s="38"/>
      <c r="N1317" s="45"/>
      <c r="O1317" s="38"/>
    </row>
    <row r="1318" spans="3:15" ht="17" x14ac:dyDescent="0.4">
      <c r="C1318" s="28"/>
      <c r="D1318" s="22"/>
      <c r="K1318" s="26"/>
      <c r="L1318" s="37"/>
      <c r="M1318" s="38"/>
      <c r="N1318" s="45"/>
      <c r="O1318" s="38"/>
    </row>
    <row r="1319" spans="3:15" ht="17" x14ac:dyDescent="0.4">
      <c r="C1319" s="28"/>
      <c r="D1319" s="22"/>
      <c r="K1319" s="26"/>
      <c r="L1319" s="37"/>
      <c r="M1319" s="38"/>
      <c r="N1319" s="45"/>
      <c r="O1319" s="38"/>
    </row>
    <row r="1320" spans="3:15" ht="17" x14ac:dyDescent="0.4">
      <c r="C1320" s="28"/>
      <c r="D1320" s="22"/>
      <c r="K1320" s="26"/>
      <c r="L1320" s="37"/>
      <c r="M1320" s="38"/>
      <c r="N1320" s="45"/>
      <c r="O1320" s="38"/>
    </row>
    <row r="1321" spans="3:15" ht="17" x14ac:dyDescent="0.4">
      <c r="C1321" s="28"/>
      <c r="D1321" s="22"/>
      <c r="K1321" s="26"/>
      <c r="L1321" s="37"/>
      <c r="M1321" s="38"/>
      <c r="N1321" s="45"/>
      <c r="O1321" s="38"/>
    </row>
    <row r="1322" spans="3:15" ht="17" x14ac:dyDescent="0.4">
      <c r="C1322" s="28"/>
      <c r="D1322" s="22"/>
      <c r="K1322" s="26"/>
      <c r="L1322" s="37"/>
      <c r="M1322" s="38"/>
      <c r="N1322" s="45"/>
      <c r="O1322" s="38"/>
    </row>
    <row r="1323" spans="3:15" ht="17" x14ac:dyDescent="0.4">
      <c r="C1323" s="28"/>
      <c r="D1323" s="22"/>
      <c r="K1323" s="26"/>
      <c r="L1323" s="37"/>
      <c r="M1323" s="38"/>
      <c r="N1323" s="45"/>
      <c r="O1323" s="38"/>
    </row>
    <row r="1324" spans="3:15" ht="17" x14ac:dyDescent="0.4">
      <c r="C1324" s="28"/>
      <c r="D1324" s="22"/>
      <c r="K1324" s="26"/>
      <c r="L1324" s="37"/>
      <c r="M1324" s="38"/>
      <c r="N1324" s="45"/>
      <c r="O1324" s="38"/>
    </row>
    <row r="1325" spans="3:15" ht="17" x14ac:dyDescent="0.4">
      <c r="C1325" s="28"/>
      <c r="D1325" s="22"/>
      <c r="K1325" s="26"/>
      <c r="L1325" s="37"/>
      <c r="M1325" s="38"/>
      <c r="N1325" s="45"/>
      <c r="O1325" s="38"/>
    </row>
    <row r="1326" spans="3:15" ht="17" x14ac:dyDescent="0.4">
      <c r="C1326" s="28"/>
      <c r="D1326" s="22"/>
      <c r="K1326" s="26"/>
      <c r="L1326" s="37"/>
      <c r="M1326" s="38"/>
      <c r="N1326" s="45"/>
      <c r="O1326" s="38"/>
    </row>
    <row r="1327" spans="3:15" ht="17" x14ac:dyDescent="0.4">
      <c r="C1327" s="28"/>
      <c r="D1327" s="22"/>
      <c r="K1327" s="26"/>
      <c r="L1327" s="37"/>
      <c r="M1327" s="38"/>
      <c r="N1327" s="45"/>
      <c r="O1327" s="38"/>
    </row>
    <row r="1328" spans="3:15" ht="17" x14ac:dyDescent="0.4">
      <c r="C1328" s="28"/>
      <c r="D1328" s="22"/>
      <c r="K1328" s="26"/>
      <c r="L1328" s="37"/>
      <c r="M1328" s="38"/>
      <c r="N1328" s="45"/>
      <c r="O1328" s="38"/>
    </row>
    <row r="1329" spans="3:15" ht="17" x14ac:dyDescent="0.4">
      <c r="C1329" s="28"/>
      <c r="D1329" s="22"/>
      <c r="K1329" s="26"/>
      <c r="L1329" s="37"/>
      <c r="M1329" s="38"/>
      <c r="N1329" s="45"/>
      <c r="O1329" s="38"/>
    </row>
    <row r="1330" spans="3:15" ht="17" x14ac:dyDescent="0.4">
      <c r="C1330" s="28"/>
      <c r="D1330" s="22"/>
      <c r="K1330" s="26"/>
      <c r="L1330" s="37"/>
      <c r="M1330" s="38"/>
      <c r="N1330" s="45"/>
      <c r="O1330" s="38"/>
    </row>
    <row r="1331" spans="3:15" ht="17" x14ac:dyDescent="0.4">
      <c r="C1331" s="28"/>
      <c r="D1331" s="22"/>
      <c r="K1331" s="26"/>
      <c r="L1331" s="37"/>
      <c r="M1331" s="38"/>
      <c r="N1331" s="45"/>
      <c r="O1331" s="38"/>
    </row>
    <row r="1332" spans="3:15" ht="17" x14ac:dyDescent="0.4">
      <c r="C1332" s="28"/>
      <c r="D1332" s="22"/>
      <c r="K1332" s="26"/>
      <c r="L1332" s="37"/>
      <c r="M1332" s="38"/>
      <c r="N1332" s="45"/>
      <c r="O1332" s="38"/>
    </row>
    <row r="1333" spans="3:15" ht="17" x14ac:dyDescent="0.4">
      <c r="C1333" s="28"/>
      <c r="D1333" s="22"/>
      <c r="K1333" s="26"/>
      <c r="L1333" s="37"/>
      <c r="M1333" s="38"/>
      <c r="N1333" s="45"/>
      <c r="O1333" s="38"/>
    </row>
    <row r="1334" spans="3:15" ht="17" x14ac:dyDescent="0.4">
      <c r="C1334" s="28"/>
      <c r="D1334" s="22"/>
      <c r="K1334" s="26"/>
      <c r="L1334" s="37"/>
      <c r="M1334" s="38"/>
      <c r="N1334" s="45"/>
      <c r="O1334" s="38"/>
    </row>
    <row r="1335" spans="3:15" ht="17" x14ac:dyDescent="0.4">
      <c r="C1335" s="28"/>
      <c r="D1335" s="22"/>
      <c r="K1335" s="26"/>
      <c r="L1335" s="37"/>
      <c r="M1335" s="38"/>
      <c r="N1335" s="45"/>
      <c r="O1335" s="38"/>
    </row>
    <row r="1336" spans="3:15" ht="17" x14ac:dyDescent="0.4">
      <c r="C1336" s="28"/>
      <c r="D1336" s="22"/>
      <c r="K1336" s="26"/>
      <c r="L1336" s="37"/>
      <c r="M1336" s="38"/>
      <c r="N1336" s="45"/>
      <c r="O1336" s="38"/>
    </row>
    <row r="1337" spans="3:15" ht="17" x14ac:dyDescent="0.4">
      <c r="C1337" s="28"/>
      <c r="D1337" s="22"/>
      <c r="K1337" s="26"/>
      <c r="L1337" s="37"/>
      <c r="M1337" s="38"/>
      <c r="N1337" s="45"/>
      <c r="O1337" s="38"/>
    </row>
    <row r="1338" spans="3:15" ht="17" x14ac:dyDescent="0.4">
      <c r="C1338" s="28"/>
      <c r="D1338" s="22"/>
      <c r="K1338" s="26"/>
      <c r="L1338" s="37"/>
      <c r="M1338" s="38"/>
      <c r="N1338" s="45"/>
      <c r="O1338" s="38"/>
    </row>
    <row r="1339" spans="3:15" ht="17" x14ac:dyDescent="0.4">
      <c r="C1339" s="28"/>
      <c r="D1339" s="22"/>
      <c r="K1339" s="26"/>
      <c r="L1339" s="37"/>
      <c r="M1339" s="38"/>
      <c r="N1339" s="45"/>
      <c r="O1339" s="38"/>
    </row>
    <row r="1340" spans="3:15" ht="17" x14ac:dyDescent="0.4">
      <c r="C1340" s="28"/>
      <c r="D1340" s="22"/>
      <c r="K1340" s="26"/>
      <c r="L1340" s="37"/>
      <c r="M1340" s="38"/>
      <c r="N1340" s="45"/>
      <c r="O1340" s="38"/>
    </row>
    <row r="1341" spans="3:15" ht="17" x14ac:dyDescent="0.4">
      <c r="C1341" s="28"/>
      <c r="D1341" s="22"/>
      <c r="K1341" s="26"/>
      <c r="L1341" s="37"/>
      <c r="M1341" s="38"/>
      <c r="N1341" s="45"/>
      <c r="O1341" s="38"/>
    </row>
    <row r="1342" spans="3:15" ht="17" x14ac:dyDescent="0.4">
      <c r="C1342" s="28"/>
      <c r="D1342" s="22"/>
      <c r="K1342" s="26"/>
      <c r="L1342" s="37"/>
      <c r="M1342" s="38"/>
      <c r="N1342" s="45"/>
      <c r="O1342" s="38"/>
    </row>
    <row r="1343" spans="3:15" ht="17" x14ac:dyDescent="0.4">
      <c r="C1343" s="28"/>
      <c r="D1343" s="22"/>
      <c r="K1343" s="26"/>
      <c r="L1343" s="37"/>
      <c r="M1343" s="38"/>
      <c r="N1343" s="45"/>
      <c r="O1343" s="38"/>
    </row>
    <row r="1344" spans="3:15" ht="17" x14ac:dyDescent="0.4">
      <c r="C1344" s="28"/>
      <c r="D1344" s="22"/>
      <c r="K1344" s="26"/>
      <c r="L1344" s="37"/>
      <c r="M1344" s="38"/>
      <c r="N1344" s="45"/>
      <c r="O1344" s="38"/>
    </row>
    <row r="1345" spans="3:15" ht="17" x14ac:dyDescent="0.4">
      <c r="C1345" s="28"/>
      <c r="D1345" s="22"/>
      <c r="K1345" s="26"/>
      <c r="L1345" s="37"/>
      <c r="M1345" s="38"/>
      <c r="N1345" s="45"/>
      <c r="O1345" s="38"/>
    </row>
    <row r="1346" spans="3:15" ht="17" x14ac:dyDescent="0.4">
      <c r="C1346" s="28"/>
      <c r="D1346" s="22"/>
      <c r="K1346" s="26"/>
      <c r="L1346" s="37"/>
      <c r="M1346" s="38"/>
      <c r="N1346" s="45"/>
      <c r="O1346" s="38"/>
    </row>
    <row r="1347" spans="3:15" ht="17" x14ac:dyDescent="0.4">
      <c r="C1347" s="28"/>
      <c r="D1347" s="22"/>
      <c r="K1347" s="26"/>
      <c r="L1347" s="37"/>
      <c r="M1347" s="38"/>
      <c r="N1347" s="45"/>
      <c r="O1347" s="38"/>
    </row>
    <row r="1348" spans="3:15" ht="17" x14ac:dyDescent="0.4">
      <c r="C1348" s="28"/>
      <c r="D1348" s="22"/>
      <c r="K1348" s="26"/>
      <c r="L1348" s="37"/>
      <c r="M1348" s="38"/>
      <c r="N1348" s="45"/>
      <c r="O1348" s="38"/>
    </row>
    <row r="1349" spans="3:15" ht="17" x14ac:dyDescent="0.4">
      <c r="C1349" s="28"/>
      <c r="D1349" s="22"/>
      <c r="K1349" s="26"/>
      <c r="L1349" s="37"/>
      <c r="M1349" s="38"/>
      <c r="N1349" s="45"/>
      <c r="O1349" s="38"/>
    </row>
    <row r="1350" spans="3:15" ht="17" x14ac:dyDescent="0.4">
      <c r="C1350" s="28"/>
      <c r="D1350" s="22"/>
      <c r="K1350" s="26"/>
      <c r="L1350" s="37"/>
      <c r="M1350" s="38"/>
      <c r="N1350" s="45"/>
      <c r="O1350" s="38"/>
    </row>
    <row r="1351" spans="3:15" ht="17" x14ac:dyDescent="0.4">
      <c r="C1351" s="28"/>
      <c r="D1351" s="22"/>
      <c r="K1351" s="26"/>
      <c r="L1351" s="37"/>
      <c r="M1351" s="38"/>
      <c r="N1351" s="45"/>
      <c r="O1351" s="38"/>
    </row>
    <row r="1352" spans="3:15" ht="17" x14ac:dyDescent="0.4">
      <c r="C1352" s="28"/>
      <c r="D1352" s="22"/>
      <c r="K1352" s="26"/>
      <c r="L1352" s="37"/>
      <c r="M1352" s="38"/>
      <c r="N1352" s="45"/>
      <c r="O1352" s="38"/>
    </row>
    <row r="1353" spans="3:15" ht="17" x14ac:dyDescent="0.4">
      <c r="C1353" s="28"/>
      <c r="D1353" s="22"/>
      <c r="K1353" s="26"/>
      <c r="L1353" s="37"/>
      <c r="M1353" s="38"/>
      <c r="N1353" s="45"/>
      <c r="O1353" s="38"/>
    </row>
    <row r="1354" spans="3:15" ht="17" x14ac:dyDescent="0.4">
      <c r="C1354" s="28"/>
      <c r="D1354" s="22"/>
      <c r="K1354" s="26"/>
      <c r="L1354" s="37"/>
      <c r="M1354" s="38"/>
      <c r="N1354" s="45"/>
      <c r="O1354" s="38"/>
    </row>
    <row r="1355" spans="3:15" ht="17" x14ac:dyDescent="0.4">
      <c r="C1355" s="28"/>
      <c r="D1355" s="22"/>
      <c r="K1355" s="26"/>
      <c r="L1355" s="37"/>
      <c r="M1355" s="38"/>
      <c r="N1355" s="45"/>
      <c r="O1355" s="38"/>
    </row>
    <row r="1356" spans="3:15" ht="17" x14ac:dyDescent="0.4">
      <c r="C1356" s="28"/>
      <c r="D1356" s="22"/>
      <c r="K1356" s="26"/>
      <c r="L1356" s="37"/>
      <c r="M1356" s="38"/>
      <c r="N1356" s="45"/>
      <c r="O1356" s="38"/>
    </row>
    <row r="1357" spans="3:15" ht="17" x14ac:dyDescent="0.4">
      <c r="C1357" s="28"/>
      <c r="D1357" s="22"/>
      <c r="K1357" s="26"/>
      <c r="L1357" s="37"/>
      <c r="M1357" s="38"/>
      <c r="N1357" s="45"/>
      <c r="O1357" s="38"/>
    </row>
    <row r="1358" spans="3:15" ht="17" x14ac:dyDescent="0.4">
      <c r="C1358" s="28"/>
      <c r="D1358" s="22"/>
      <c r="K1358" s="26"/>
      <c r="L1358" s="37"/>
      <c r="M1358" s="38"/>
      <c r="N1358" s="45"/>
      <c r="O1358" s="38"/>
    </row>
    <row r="1359" spans="3:15" ht="17" x14ac:dyDescent="0.4">
      <c r="C1359" s="28"/>
      <c r="D1359" s="22"/>
      <c r="K1359" s="26"/>
      <c r="L1359" s="37"/>
      <c r="M1359" s="38"/>
      <c r="N1359" s="45"/>
      <c r="O1359" s="38"/>
    </row>
    <row r="1360" spans="3:15" ht="17" x14ac:dyDescent="0.4">
      <c r="C1360" s="28"/>
      <c r="D1360" s="22"/>
      <c r="K1360" s="26"/>
      <c r="L1360" s="37"/>
      <c r="M1360" s="38"/>
      <c r="N1360" s="45"/>
      <c r="O1360" s="38"/>
    </row>
    <row r="1361" spans="3:15" ht="17" x14ac:dyDescent="0.4">
      <c r="C1361" s="28"/>
      <c r="D1361" s="22"/>
      <c r="K1361" s="26"/>
      <c r="L1361" s="37"/>
      <c r="M1361" s="38"/>
      <c r="N1361" s="45"/>
      <c r="O1361" s="38"/>
    </row>
    <row r="1362" spans="3:15" ht="17" x14ac:dyDescent="0.4">
      <c r="C1362" s="28"/>
      <c r="D1362" s="22"/>
      <c r="K1362" s="26"/>
      <c r="L1362" s="37"/>
      <c r="M1362" s="38"/>
      <c r="N1362" s="45"/>
      <c r="O1362" s="38"/>
    </row>
    <row r="1363" spans="3:15" ht="17" x14ac:dyDescent="0.4">
      <c r="C1363" s="28"/>
      <c r="D1363" s="22"/>
      <c r="K1363" s="26"/>
      <c r="L1363" s="37"/>
      <c r="M1363" s="38"/>
      <c r="N1363" s="45"/>
      <c r="O1363" s="38"/>
    </row>
    <row r="1364" spans="3:15" ht="17" x14ac:dyDescent="0.4">
      <c r="C1364" s="28"/>
      <c r="D1364" s="22"/>
      <c r="K1364" s="26"/>
      <c r="L1364" s="37"/>
      <c r="M1364" s="38"/>
      <c r="N1364" s="45"/>
      <c r="O1364" s="38"/>
    </row>
    <row r="1365" spans="3:15" ht="17" x14ac:dyDescent="0.4">
      <c r="C1365" s="28"/>
      <c r="D1365" s="22"/>
      <c r="K1365" s="26"/>
      <c r="L1365" s="37"/>
      <c r="M1365" s="38"/>
      <c r="N1365" s="45"/>
      <c r="O1365" s="38"/>
    </row>
    <row r="1366" spans="3:15" ht="17" x14ac:dyDescent="0.4">
      <c r="C1366" s="28"/>
      <c r="D1366" s="22"/>
      <c r="K1366" s="26"/>
      <c r="L1366" s="37"/>
      <c r="M1366" s="38"/>
      <c r="N1366" s="45"/>
      <c r="O1366" s="38"/>
    </row>
    <row r="1367" spans="3:15" ht="17" x14ac:dyDescent="0.4">
      <c r="C1367" s="28"/>
      <c r="D1367" s="22"/>
      <c r="K1367" s="26"/>
      <c r="L1367" s="37"/>
      <c r="M1367" s="38"/>
      <c r="N1367" s="45"/>
      <c r="O1367" s="38"/>
    </row>
    <row r="1368" spans="3:15" ht="17" x14ac:dyDescent="0.4">
      <c r="C1368" s="28"/>
      <c r="D1368" s="22"/>
      <c r="K1368" s="26"/>
      <c r="L1368" s="37"/>
      <c r="M1368" s="38"/>
      <c r="N1368" s="45"/>
      <c r="O1368" s="38"/>
    </row>
    <row r="1369" spans="3:15" ht="17" x14ac:dyDescent="0.4">
      <c r="C1369" s="28"/>
      <c r="D1369" s="22"/>
      <c r="K1369" s="26"/>
      <c r="L1369" s="37"/>
      <c r="M1369" s="38"/>
      <c r="N1369" s="45"/>
      <c r="O1369" s="38"/>
    </row>
    <row r="1370" spans="3:15" ht="17" x14ac:dyDescent="0.4">
      <c r="C1370" s="28"/>
      <c r="D1370" s="22"/>
      <c r="K1370" s="26"/>
      <c r="L1370" s="37"/>
      <c r="M1370" s="38"/>
      <c r="N1370" s="45"/>
      <c r="O1370" s="38"/>
    </row>
    <row r="1371" spans="3:15" ht="17" x14ac:dyDescent="0.4">
      <c r="C1371" s="28"/>
      <c r="D1371" s="22"/>
      <c r="K1371" s="26"/>
      <c r="L1371" s="37"/>
      <c r="M1371" s="38"/>
      <c r="N1371" s="45"/>
      <c r="O1371" s="38"/>
    </row>
    <row r="1372" spans="3:15" ht="17" x14ac:dyDescent="0.4">
      <c r="C1372" s="28"/>
      <c r="D1372" s="22"/>
      <c r="K1372" s="26"/>
      <c r="L1372" s="37"/>
      <c r="M1372" s="38"/>
      <c r="N1372" s="45"/>
      <c r="O1372" s="38"/>
    </row>
    <row r="1373" spans="3:15" ht="17" x14ac:dyDescent="0.4">
      <c r="C1373" s="28"/>
      <c r="D1373" s="22"/>
      <c r="K1373" s="26"/>
      <c r="L1373" s="37"/>
      <c r="M1373" s="38"/>
      <c r="N1373" s="45"/>
      <c r="O1373" s="38"/>
    </row>
    <row r="1374" spans="3:15" ht="17" x14ac:dyDescent="0.4">
      <c r="C1374" s="28"/>
      <c r="D1374" s="22"/>
      <c r="K1374" s="26"/>
      <c r="L1374" s="37"/>
      <c r="M1374" s="38"/>
      <c r="N1374" s="45"/>
      <c r="O1374" s="38"/>
    </row>
    <row r="1375" spans="3:15" ht="17" x14ac:dyDescent="0.4">
      <c r="C1375" s="28"/>
      <c r="D1375" s="22"/>
      <c r="K1375" s="26"/>
      <c r="L1375" s="37"/>
      <c r="M1375" s="38"/>
      <c r="N1375" s="45"/>
      <c r="O1375" s="38"/>
    </row>
    <row r="1376" spans="3:15" ht="17" x14ac:dyDescent="0.4">
      <c r="C1376" s="28"/>
      <c r="D1376" s="22"/>
      <c r="K1376" s="26"/>
      <c r="L1376" s="37"/>
      <c r="M1376" s="38"/>
      <c r="N1376" s="45"/>
      <c r="O1376" s="38"/>
    </row>
    <row r="1377" spans="3:15" ht="17" x14ac:dyDescent="0.4">
      <c r="C1377" s="28"/>
      <c r="D1377" s="22"/>
      <c r="K1377" s="26"/>
      <c r="L1377" s="37"/>
      <c r="M1377" s="38"/>
      <c r="N1377" s="45"/>
      <c r="O1377" s="38"/>
    </row>
    <row r="1378" spans="3:15" ht="17" x14ac:dyDescent="0.4">
      <c r="C1378" s="28"/>
      <c r="D1378" s="22"/>
      <c r="K1378" s="26"/>
      <c r="L1378" s="37"/>
      <c r="M1378" s="38"/>
      <c r="N1378" s="45"/>
      <c r="O1378" s="38"/>
    </row>
    <row r="1379" spans="3:15" ht="17" x14ac:dyDescent="0.4">
      <c r="C1379" s="28"/>
      <c r="D1379" s="22"/>
      <c r="K1379" s="26"/>
      <c r="L1379" s="37"/>
      <c r="M1379" s="38"/>
      <c r="N1379" s="45"/>
      <c r="O1379" s="38"/>
    </row>
    <row r="1380" spans="3:15" ht="17" x14ac:dyDescent="0.4">
      <c r="C1380" s="28"/>
      <c r="D1380" s="22"/>
      <c r="K1380" s="26"/>
      <c r="L1380" s="37"/>
      <c r="M1380" s="38"/>
      <c r="N1380" s="45"/>
      <c r="O1380" s="38"/>
    </row>
    <row r="1381" spans="3:15" ht="17" x14ac:dyDescent="0.4">
      <c r="C1381" s="28"/>
      <c r="D1381" s="22"/>
      <c r="K1381" s="26"/>
      <c r="L1381" s="37"/>
      <c r="M1381" s="38"/>
      <c r="N1381" s="45"/>
      <c r="O1381" s="38"/>
    </row>
    <row r="1382" spans="3:15" ht="17" x14ac:dyDescent="0.4">
      <c r="C1382" s="28"/>
      <c r="D1382" s="22"/>
      <c r="K1382" s="26"/>
      <c r="L1382" s="37"/>
      <c r="M1382" s="38"/>
      <c r="N1382" s="45"/>
      <c r="O1382" s="38"/>
    </row>
    <row r="1383" spans="3:15" ht="17" x14ac:dyDescent="0.4">
      <c r="C1383" s="28"/>
      <c r="D1383" s="22"/>
      <c r="K1383" s="26"/>
      <c r="L1383" s="37"/>
      <c r="M1383" s="38"/>
      <c r="N1383" s="45"/>
      <c r="O1383" s="38"/>
    </row>
    <row r="1384" spans="3:15" ht="17" x14ac:dyDescent="0.4">
      <c r="C1384" s="28"/>
      <c r="D1384" s="22"/>
      <c r="K1384" s="26"/>
      <c r="L1384" s="37"/>
      <c r="M1384" s="38"/>
      <c r="N1384" s="45"/>
      <c r="O1384" s="38"/>
    </row>
    <row r="1385" spans="3:15" ht="17" x14ac:dyDescent="0.4">
      <c r="C1385" s="28"/>
      <c r="D1385" s="22"/>
      <c r="K1385" s="26"/>
      <c r="L1385" s="37"/>
      <c r="M1385" s="38"/>
      <c r="N1385" s="45"/>
      <c r="O1385" s="38"/>
    </row>
    <row r="1386" spans="3:15" ht="17" x14ac:dyDescent="0.4">
      <c r="C1386" s="28"/>
      <c r="D1386" s="22"/>
      <c r="K1386" s="26"/>
      <c r="L1386" s="37"/>
      <c r="M1386" s="38"/>
      <c r="N1386" s="45"/>
      <c r="O1386" s="38"/>
    </row>
    <row r="1387" spans="3:15" ht="17" x14ac:dyDescent="0.4">
      <c r="C1387" s="28"/>
      <c r="D1387" s="22"/>
      <c r="K1387" s="26"/>
      <c r="L1387" s="37"/>
      <c r="M1387" s="38"/>
      <c r="N1387" s="45"/>
      <c r="O1387" s="38"/>
    </row>
    <row r="1388" spans="3:15" ht="17" x14ac:dyDescent="0.4">
      <c r="C1388" s="28"/>
      <c r="D1388" s="22"/>
      <c r="K1388" s="26"/>
      <c r="L1388" s="37"/>
      <c r="M1388" s="38"/>
      <c r="N1388" s="45"/>
      <c r="O1388" s="38"/>
    </row>
    <row r="1389" spans="3:15" ht="17" x14ac:dyDescent="0.4">
      <c r="C1389" s="28"/>
      <c r="D1389" s="22"/>
      <c r="K1389" s="26"/>
      <c r="L1389" s="37"/>
      <c r="M1389" s="38"/>
      <c r="N1389" s="45"/>
      <c r="O1389" s="38"/>
    </row>
    <row r="1390" spans="3:15" ht="17" x14ac:dyDescent="0.4">
      <c r="C1390" s="28"/>
      <c r="D1390" s="22"/>
      <c r="K1390" s="26"/>
      <c r="L1390" s="37"/>
      <c r="M1390" s="38"/>
      <c r="N1390" s="45"/>
      <c r="O1390" s="38"/>
    </row>
    <row r="1391" spans="3:15" ht="17" x14ac:dyDescent="0.4">
      <c r="C1391" s="28"/>
      <c r="D1391" s="22"/>
      <c r="K1391" s="26"/>
      <c r="L1391" s="37"/>
      <c r="M1391" s="38"/>
      <c r="N1391" s="45"/>
      <c r="O1391" s="38"/>
    </row>
    <row r="1392" spans="3:15" ht="17" x14ac:dyDescent="0.4">
      <c r="C1392" s="28"/>
      <c r="D1392" s="22"/>
      <c r="K1392" s="26"/>
      <c r="L1392" s="37"/>
      <c r="M1392" s="38"/>
      <c r="N1392" s="45"/>
      <c r="O1392" s="38"/>
    </row>
    <row r="1393" spans="3:15" ht="17" x14ac:dyDescent="0.4">
      <c r="C1393" s="28"/>
      <c r="D1393" s="22"/>
      <c r="K1393" s="26"/>
      <c r="L1393" s="37"/>
      <c r="M1393" s="38"/>
      <c r="N1393" s="45"/>
      <c r="O1393" s="38"/>
    </row>
    <row r="1394" spans="3:15" ht="17" x14ac:dyDescent="0.4">
      <c r="C1394" s="28"/>
      <c r="D1394" s="22"/>
      <c r="K1394" s="26"/>
      <c r="L1394" s="37"/>
      <c r="M1394" s="38"/>
      <c r="N1394" s="45"/>
      <c r="O1394" s="38"/>
    </row>
    <row r="1395" spans="3:15" ht="17" x14ac:dyDescent="0.4">
      <c r="C1395" s="28"/>
      <c r="D1395" s="22"/>
      <c r="K1395" s="26"/>
      <c r="L1395" s="37"/>
      <c r="M1395" s="38"/>
      <c r="N1395" s="45"/>
      <c r="O1395" s="38"/>
    </row>
    <row r="1396" spans="3:15" ht="17" x14ac:dyDescent="0.4">
      <c r="C1396" s="28"/>
      <c r="D1396" s="22"/>
      <c r="K1396" s="26"/>
      <c r="L1396" s="37"/>
      <c r="M1396" s="38"/>
      <c r="N1396" s="45"/>
      <c r="O1396" s="38"/>
    </row>
    <row r="1397" spans="3:15" ht="17" x14ac:dyDescent="0.4">
      <c r="C1397" s="28"/>
      <c r="D1397" s="22"/>
      <c r="K1397" s="26"/>
      <c r="L1397" s="37"/>
      <c r="M1397" s="38"/>
      <c r="N1397" s="45"/>
      <c r="O1397" s="38"/>
    </row>
    <row r="1398" spans="3:15" ht="17" x14ac:dyDescent="0.4">
      <c r="C1398" s="28"/>
      <c r="D1398" s="22"/>
      <c r="K1398" s="26"/>
      <c r="L1398" s="37"/>
      <c r="M1398" s="38"/>
      <c r="N1398" s="45"/>
      <c r="O1398" s="38"/>
    </row>
    <row r="1399" spans="3:15" ht="17" x14ac:dyDescent="0.4">
      <c r="C1399" s="28"/>
      <c r="D1399" s="22"/>
      <c r="K1399" s="26"/>
      <c r="L1399" s="37"/>
      <c r="M1399" s="38"/>
      <c r="N1399" s="45"/>
      <c r="O1399" s="38"/>
    </row>
    <row r="1400" spans="3:15" ht="17" x14ac:dyDescent="0.4">
      <c r="C1400" s="28"/>
      <c r="D1400" s="22"/>
      <c r="K1400" s="26"/>
      <c r="L1400" s="37"/>
      <c r="M1400" s="38"/>
      <c r="N1400" s="45"/>
      <c r="O1400" s="38"/>
    </row>
    <row r="1401" spans="3:15" ht="17" x14ac:dyDescent="0.4">
      <c r="C1401" s="28"/>
      <c r="D1401" s="22"/>
      <c r="K1401" s="26"/>
      <c r="L1401" s="37"/>
      <c r="M1401" s="38"/>
      <c r="N1401" s="45"/>
      <c r="O1401" s="38"/>
    </row>
    <row r="1402" spans="3:15" ht="17" x14ac:dyDescent="0.4">
      <c r="C1402" s="28"/>
      <c r="D1402" s="22"/>
      <c r="K1402" s="26"/>
      <c r="L1402" s="37"/>
      <c r="M1402" s="38"/>
      <c r="N1402" s="45"/>
      <c r="O1402" s="38"/>
    </row>
    <row r="1403" spans="3:15" ht="17" x14ac:dyDescent="0.4">
      <c r="C1403" s="28"/>
      <c r="D1403" s="22"/>
      <c r="K1403" s="26"/>
      <c r="L1403" s="37"/>
      <c r="M1403" s="38"/>
      <c r="N1403" s="45"/>
      <c r="O1403" s="38"/>
    </row>
    <row r="1404" spans="3:15" ht="17" x14ac:dyDescent="0.4">
      <c r="C1404" s="28"/>
      <c r="D1404" s="22"/>
      <c r="K1404" s="26"/>
      <c r="L1404" s="37"/>
      <c r="M1404" s="38"/>
      <c r="N1404" s="45"/>
      <c r="O1404" s="38"/>
    </row>
    <row r="1405" spans="3:15" ht="17" x14ac:dyDescent="0.4">
      <c r="C1405" s="28"/>
      <c r="D1405" s="22"/>
      <c r="K1405" s="26"/>
      <c r="L1405" s="37"/>
      <c r="M1405" s="38"/>
      <c r="N1405" s="45"/>
      <c r="O1405" s="38"/>
    </row>
    <row r="1406" spans="3:15" ht="17" x14ac:dyDescent="0.4">
      <c r="C1406" s="28"/>
      <c r="D1406" s="22"/>
      <c r="K1406" s="26"/>
      <c r="L1406" s="37"/>
      <c r="M1406" s="38"/>
      <c r="N1406" s="45"/>
      <c r="O1406" s="38"/>
    </row>
    <row r="1407" spans="3:15" ht="17" x14ac:dyDescent="0.4">
      <c r="C1407" s="28"/>
      <c r="D1407" s="22"/>
      <c r="K1407" s="26"/>
      <c r="L1407" s="37"/>
      <c r="M1407" s="38"/>
      <c r="N1407" s="45"/>
      <c r="O1407" s="38"/>
    </row>
    <row r="1408" spans="3:15" ht="17" x14ac:dyDescent="0.4">
      <c r="C1408" s="28"/>
      <c r="D1408" s="22"/>
      <c r="K1408" s="26"/>
      <c r="L1408" s="37"/>
      <c r="M1408" s="38"/>
      <c r="N1408" s="45"/>
      <c r="O1408" s="38"/>
    </row>
    <row r="1409" spans="3:15" ht="17" x14ac:dyDescent="0.4">
      <c r="C1409" s="28"/>
      <c r="D1409" s="22"/>
      <c r="K1409" s="26"/>
      <c r="L1409" s="37"/>
      <c r="M1409" s="38"/>
      <c r="N1409" s="45"/>
      <c r="O1409" s="38"/>
    </row>
    <row r="1410" spans="3:15" ht="17" x14ac:dyDescent="0.4">
      <c r="C1410" s="28"/>
      <c r="D1410" s="22"/>
      <c r="K1410" s="26"/>
      <c r="L1410" s="37"/>
      <c r="M1410" s="38"/>
      <c r="N1410" s="45"/>
      <c r="O1410" s="38"/>
    </row>
    <row r="1411" spans="3:15" ht="17" x14ac:dyDescent="0.4">
      <c r="C1411" s="28"/>
      <c r="D1411" s="22"/>
      <c r="K1411" s="26"/>
      <c r="L1411" s="37"/>
      <c r="M1411" s="38"/>
      <c r="N1411" s="45"/>
      <c r="O1411" s="38"/>
    </row>
    <row r="1412" spans="3:15" ht="17" x14ac:dyDescent="0.4">
      <c r="C1412" s="28"/>
      <c r="D1412" s="22"/>
      <c r="K1412" s="26"/>
      <c r="L1412" s="37"/>
      <c r="M1412" s="38"/>
      <c r="N1412" s="45"/>
      <c r="O1412" s="38"/>
    </row>
    <row r="1413" spans="3:15" ht="17" x14ac:dyDescent="0.4">
      <c r="C1413" s="28"/>
      <c r="D1413" s="22"/>
      <c r="K1413" s="26"/>
      <c r="L1413" s="37"/>
      <c r="M1413" s="38"/>
      <c r="N1413" s="45"/>
      <c r="O1413" s="38"/>
    </row>
    <row r="1414" spans="3:15" ht="17" x14ac:dyDescent="0.4">
      <c r="C1414" s="28"/>
      <c r="D1414" s="22"/>
      <c r="K1414" s="26"/>
      <c r="L1414" s="37"/>
      <c r="M1414" s="38"/>
      <c r="N1414" s="45"/>
      <c r="O1414" s="38"/>
    </row>
    <row r="1415" spans="3:15" ht="17" x14ac:dyDescent="0.4">
      <c r="C1415" s="28"/>
      <c r="D1415" s="22"/>
      <c r="K1415" s="26"/>
      <c r="L1415" s="37"/>
      <c r="M1415" s="38"/>
      <c r="N1415" s="45"/>
      <c r="O1415" s="38"/>
    </row>
    <row r="1416" spans="3:15" ht="17" x14ac:dyDescent="0.4">
      <c r="C1416" s="28"/>
      <c r="D1416" s="22"/>
      <c r="K1416" s="26"/>
      <c r="L1416" s="37"/>
      <c r="M1416" s="38"/>
      <c r="N1416" s="45"/>
      <c r="O1416" s="38"/>
    </row>
    <row r="1417" spans="3:15" ht="17" x14ac:dyDescent="0.4">
      <c r="C1417" s="28"/>
      <c r="D1417" s="22"/>
      <c r="K1417" s="26"/>
      <c r="L1417" s="37"/>
      <c r="M1417" s="38"/>
      <c r="N1417" s="45"/>
      <c r="O1417" s="38"/>
    </row>
    <row r="1418" spans="3:15" ht="17" x14ac:dyDescent="0.4">
      <c r="C1418" s="28"/>
      <c r="D1418" s="22"/>
      <c r="K1418" s="26"/>
      <c r="L1418" s="37"/>
      <c r="M1418" s="38"/>
      <c r="N1418" s="45"/>
      <c r="O1418" s="38"/>
    </row>
    <row r="1419" spans="3:15" ht="17" x14ac:dyDescent="0.4">
      <c r="C1419" s="28"/>
      <c r="D1419" s="22"/>
      <c r="K1419" s="26"/>
      <c r="L1419" s="37"/>
      <c r="M1419" s="38"/>
      <c r="N1419" s="45"/>
      <c r="O1419" s="38"/>
    </row>
    <row r="1420" spans="3:15" ht="17" x14ac:dyDescent="0.4">
      <c r="C1420" s="28"/>
      <c r="D1420" s="22"/>
      <c r="K1420" s="26"/>
      <c r="L1420" s="37"/>
      <c r="M1420" s="38"/>
      <c r="N1420" s="45"/>
      <c r="O1420" s="38"/>
    </row>
    <row r="1421" spans="3:15" ht="17" x14ac:dyDescent="0.4">
      <c r="C1421" s="28"/>
      <c r="D1421" s="22"/>
      <c r="K1421" s="26"/>
      <c r="L1421" s="37"/>
      <c r="M1421" s="38"/>
      <c r="N1421" s="45"/>
      <c r="O1421" s="38"/>
    </row>
    <row r="1422" spans="3:15" ht="17" x14ac:dyDescent="0.4">
      <c r="C1422" s="28"/>
      <c r="D1422" s="22"/>
      <c r="K1422" s="26"/>
      <c r="L1422" s="37"/>
      <c r="M1422" s="38"/>
      <c r="N1422" s="45"/>
      <c r="O1422" s="38"/>
    </row>
    <row r="1423" spans="3:15" ht="17" x14ac:dyDescent="0.4">
      <c r="C1423" s="28"/>
      <c r="D1423" s="22"/>
      <c r="K1423" s="26"/>
      <c r="L1423" s="37"/>
      <c r="M1423" s="38"/>
      <c r="N1423" s="45"/>
      <c r="O1423" s="38"/>
    </row>
    <row r="1424" spans="3:15" ht="17" x14ac:dyDescent="0.4">
      <c r="C1424" s="28"/>
      <c r="D1424" s="22"/>
      <c r="K1424" s="26"/>
      <c r="L1424" s="37"/>
      <c r="M1424" s="38"/>
      <c r="N1424" s="45"/>
      <c r="O1424" s="38"/>
    </row>
    <row r="1425" spans="3:15" ht="17" x14ac:dyDescent="0.4">
      <c r="C1425" s="28"/>
      <c r="D1425" s="22"/>
      <c r="K1425" s="26"/>
      <c r="L1425" s="37"/>
      <c r="M1425" s="38"/>
      <c r="N1425" s="45"/>
      <c r="O1425" s="38"/>
    </row>
    <row r="1426" spans="3:15" ht="17" x14ac:dyDescent="0.4">
      <c r="C1426" s="28"/>
      <c r="D1426" s="22"/>
      <c r="K1426" s="26"/>
      <c r="L1426" s="37"/>
      <c r="M1426" s="38"/>
      <c r="N1426" s="45"/>
      <c r="O1426" s="38"/>
    </row>
    <row r="1427" spans="3:15" ht="17" x14ac:dyDescent="0.4">
      <c r="C1427" s="28"/>
      <c r="D1427" s="22"/>
      <c r="K1427" s="26"/>
      <c r="L1427" s="37"/>
      <c r="M1427" s="38"/>
      <c r="N1427" s="45"/>
      <c r="O1427" s="38"/>
    </row>
    <row r="1428" spans="3:15" ht="17" x14ac:dyDescent="0.4">
      <c r="C1428" s="28"/>
      <c r="D1428" s="22"/>
      <c r="K1428" s="26"/>
      <c r="L1428" s="37"/>
      <c r="M1428" s="38"/>
      <c r="N1428" s="45"/>
      <c r="O1428" s="38"/>
    </row>
    <row r="1429" spans="3:15" ht="17" x14ac:dyDescent="0.4">
      <c r="C1429" s="28"/>
      <c r="D1429" s="22"/>
      <c r="K1429" s="26"/>
      <c r="L1429" s="37"/>
      <c r="M1429" s="38"/>
      <c r="N1429" s="45"/>
      <c r="O1429" s="38"/>
    </row>
    <row r="1430" spans="3:15" ht="17" x14ac:dyDescent="0.4">
      <c r="C1430" s="28"/>
      <c r="D1430" s="22"/>
      <c r="K1430" s="26"/>
      <c r="L1430" s="37"/>
      <c r="M1430" s="38"/>
      <c r="N1430" s="45"/>
      <c r="O1430" s="38"/>
    </row>
    <row r="1431" spans="3:15" ht="17" x14ac:dyDescent="0.4">
      <c r="C1431" s="28"/>
      <c r="D1431" s="22"/>
      <c r="K1431" s="26"/>
      <c r="L1431" s="37"/>
      <c r="M1431" s="38"/>
      <c r="N1431" s="45"/>
      <c r="O1431" s="38"/>
    </row>
    <row r="1432" spans="3:15" ht="17" x14ac:dyDescent="0.4">
      <c r="C1432" s="28"/>
      <c r="D1432" s="22"/>
      <c r="K1432" s="26"/>
      <c r="L1432" s="37"/>
      <c r="M1432" s="38"/>
      <c r="N1432" s="45"/>
      <c r="O1432" s="38"/>
    </row>
    <row r="1433" spans="3:15" ht="17" x14ac:dyDescent="0.4">
      <c r="C1433" s="28"/>
      <c r="D1433" s="22"/>
      <c r="K1433" s="26"/>
      <c r="L1433" s="37"/>
      <c r="M1433" s="38"/>
      <c r="N1433" s="45"/>
      <c r="O1433" s="38"/>
    </row>
    <row r="1434" spans="3:15" ht="17" x14ac:dyDescent="0.4">
      <c r="C1434" s="28"/>
      <c r="D1434" s="22"/>
      <c r="K1434" s="26"/>
      <c r="L1434" s="37"/>
      <c r="M1434" s="38"/>
      <c r="N1434" s="45"/>
      <c r="O1434" s="38"/>
    </row>
    <row r="1435" spans="3:15" ht="17" x14ac:dyDescent="0.4">
      <c r="C1435" s="28"/>
      <c r="D1435" s="22"/>
      <c r="K1435" s="26"/>
      <c r="L1435" s="37"/>
      <c r="M1435" s="38"/>
      <c r="N1435" s="45"/>
      <c r="O1435" s="38"/>
    </row>
    <row r="1436" spans="3:15" ht="17" x14ac:dyDescent="0.4">
      <c r="C1436" s="28"/>
      <c r="D1436" s="22"/>
      <c r="K1436" s="26"/>
      <c r="L1436" s="37"/>
      <c r="M1436" s="38"/>
      <c r="N1436" s="45"/>
      <c r="O1436" s="38"/>
    </row>
    <row r="1437" spans="3:15" ht="17" x14ac:dyDescent="0.4">
      <c r="C1437" s="28"/>
      <c r="D1437" s="22"/>
      <c r="K1437" s="26"/>
      <c r="L1437" s="37"/>
      <c r="M1437" s="38"/>
      <c r="N1437" s="45"/>
      <c r="O1437" s="38"/>
    </row>
    <row r="1438" spans="3:15" ht="17" x14ac:dyDescent="0.4">
      <c r="C1438" s="28"/>
      <c r="D1438" s="22"/>
      <c r="K1438" s="26"/>
      <c r="L1438" s="37"/>
      <c r="M1438" s="38"/>
      <c r="N1438" s="45"/>
      <c r="O1438" s="38"/>
    </row>
    <row r="1439" spans="3:15" ht="17" x14ac:dyDescent="0.4">
      <c r="C1439" s="28"/>
      <c r="D1439" s="22"/>
      <c r="K1439" s="26"/>
      <c r="L1439" s="37"/>
      <c r="M1439" s="38"/>
      <c r="N1439" s="45"/>
      <c r="O1439" s="38"/>
    </row>
    <row r="1440" spans="3:15" ht="17" x14ac:dyDescent="0.4">
      <c r="C1440" s="28"/>
      <c r="D1440" s="22"/>
      <c r="K1440" s="26"/>
      <c r="L1440" s="37"/>
      <c r="M1440" s="38"/>
      <c r="N1440" s="45"/>
      <c r="O1440" s="38"/>
    </row>
    <row r="1441" spans="3:15" ht="17" x14ac:dyDescent="0.4">
      <c r="C1441" s="28"/>
      <c r="D1441" s="22"/>
      <c r="K1441" s="26"/>
      <c r="L1441" s="37"/>
      <c r="M1441" s="38"/>
      <c r="N1441" s="45"/>
      <c r="O1441" s="38"/>
    </row>
    <row r="1442" spans="3:15" ht="17" x14ac:dyDescent="0.4">
      <c r="C1442" s="28"/>
      <c r="D1442" s="22"/>
      <c r="K1442" s="26"/>
      <c r="L1442" s="37"/>
      <c r="M1442" s="38"/>
      <c r="N1442" s="45"/>
      <c r="O1442" s="38"/>
    </row>
    <row r="1443" spans="3:15" ht="17" x14ac:dyDescent="0.4">
      <c r="C1443" s="28"/>
      <c r="D1443" s="22"/>
      <c r="K1443" s="26"/>
      <c r="L1443" s="37"/>
      <c r="M1443" s="38"/>
      <c r="N1443" s="45"/>
      <c r="O1443" s="38"/>
    </row>
    <row r="1444" spans="3:15" ht="17" x14ac:dyDescent="0.4">
      <c r="C1444" s="28"/>
      <c r="D1444" s="22"/>
      <c r="K1444" s="26"/>
      <c r="L1444" s="37"/>
      <c r="M1444" s="38"/>
      <c r="N1444" s="45"/>
      <c r="O1444" s="38"/>
    </row>
    <row r="1445" spans="3:15" ht="17" x14ac:dyDescent="0.4">
      <c r="C1445" s="28"/>
      <c r="D1445" s="22"/>
      <c r="K1445" s="26"/>
      <c r="L1445" s="37"/>
      <c r="M1445" s="38"/>
      <c r="N1445" s="45"/>
      <c r="O1445" s="38"/>
    </row>
    <row r="1446" spans="3:15" ht="17" x14ac:dyDescent="0.4">
      <c r="C1446" s="28"/>
      <c r="D1446" s="22"/>
      <c r="K1446" s="26"/>
      <c r="L1446" s="37"/>
      <c r="M1446" s="38"/>
      <c r="N1446" s="45"/>
      <c r="O1446" s="38"/>
    </row>
    <row r="1447" spans="3:15" ht="17" x14ac:dyDescent="0.4">
      <c r="C1447" s="28"/>
      <c r="D1447" s="22"/>
      <c r="K1447" s="26"/>
      <c r="L1447" s="37"/>
      <c r="M1447" s="38"/>
      <c r="N1447" s="45"/>
      <c r="O1447" s="38"/>
    </row>
    <row r="1448" spans="3:15" ht="17" x14ac:dyDescent="0.4">
      <c r="C1448" s="28"/>
      <c r="D1448" s="22"/>
      <c r="K1448" s="26"/>
      <c r="L1448" s="37"/>
      <c r="M1448" s="38"/>
      <c r="N1448" s="45"/>
      <c r="O1448" s="38"/>
    </row>
    <row r="1449" spans="3:15" ht="17" x14ac:dyDescent="0.4">
      <c r="C1449" s="28"/>
      <c r="D1449" s="22"/>
      <c r="K1449" s="26"/>
      <c r="L1449" s="37"/>
      <c r="M1449" s="38"/>
      <c r="N1449" s="45"/>
      <c r="O1449" s="38"/>
    </row>
    <row r="1450" spans="3:15" ht="17" x14ac:dyDescent="0.4">
      <c r="C1450" s="28"/>
      <c r="D1450" s="22"/>
      <c r="K1450" s="26"/>
      <c r="L1450" s="37"/>
      <c r="M1450" s="38"/>
      <c r="N1450" s="45"/>
      <c r="O1450" s="38"/>
    </row>
    <row r="1451" spans="3:15" ht="17" x14ac:dyDescent="0.4">
      <c r="C1451" s="28"/>
      <c r="D1451" s="22"/>
      <c r="K1451" s="26"/>
      <c r="L1451" s="37"/>
      <c r="M1451" s="38"/>
      <c r="N1451" s="45"/>
      <c r="O1451" s="38"/>
    </row>
    <row r="1452" spans="3:15" ht="17" x14ac:dyDescent="0.4">
      <c r="C1452" s="28"/>
      <c r="D1452" s="22"/>
      <c r="K1452" s="26"/>
      <c r="L1452" s="37"/>
      <c r="M1452" s="38"/>
      <c r="N1452" s="45"/>
      <c r="O1452" s="38"/>
    </row>
    <row r="1453" spans="3:15" ht="17" x14ac:dyDescent="0.4">
      <c r="C1453" s="28"/>
      <c r="D1453" s="22"/>
      <c r="K1453" s="26"/>
      <c r="L1453" s="37"/>
      <c r="M1453" s="38"/>
      <c r="N1453" s="45"/>
      <c r="O1453" s="38"/>
    </row>
    <row r="1454" spans="3:15" ht="17" x14ac:dyDescent="0.4">
      <c r="C1454" s="28"/>
      <c r="D1454" s="22"/>
      <c r="K1454" s="26"/>
      <c r="L1454" s="37"/>
      <c r="M1454" s="38"/>
      <c r="N1454" s="45"/>
      <c r="O1454" s="38"/>
    </row>
    <row r="1455" spans="3:15" ht="17" x14ac:dyDescent="0.4">
      <c r="C1455" s="28"/>
      <c r="D1455" s="22"/>
      <c r="K1455" s="26"/>
      <c r="L1455" s="37"/>
      <c r="M1455" s="38"/>
      <c r="N1455" s="45"/>
      <c r="O1455" s="38"/>
    </row>
    <row r="1456" spans="3:15" ht="17" x14ac:dyDescent="0.4">
      <c r="C1456" s="28"/>
      <c r="D1456" s="22"/>
      <c r="K1456" s="26"/>
      <c r="L1456" s="37"/>
      <c r="M1456" s="38"/>
      <c r="N1456" s="45"/>
      <c r="O1456" s="38"/>
    </row>
    <row r="1457" spans="3:15" ht="17" x14ac:dyDescent="0.4">
      <c r="C1457" s="28"/>
      <c r="D1457" s="22"/>
      <c r="K1457" s="26"/>
      <c r="L1457" s="37"/>
      <c r="M1457" s="38"/>
      <c r="N1457" s="45"/>
      <c r="O1457" s="38"/>
    </row>
    <row r="1458" spans="3:15" ht="17" x14ac:dyDescent="0.4">
      <c r="C1458" s="28"/>
      <c r="D1458" s="22"/>
      <c r="K1458" s="26"/>
      <c r="L1458" s="37"/>
      <c r="M1458" s="38"/>
      <c r="N1458" s="45"/>
      <c r="O1458" s="38"/>
    </row>
    <row r="1459" spans="3:15" ht="17" x14ac:dyDescent="0.4">
      <c r="C1459" s="28"/>
      <c r="D1459" s="22"/>
      <c r="K1459" s="26"/>
      <c r="L1459" s="37"/>
      <c r="M1459" s="38"/>
      <c r="N1459" s="45"/>
      <c r="O1459" s="38"/>
    </row>
    <row r="1460" spans="3:15" ht="17" x14ac:dyDescent="0.4">
      <c r="C1460" s="28"/>
      <c r="D1460" s="22"/>
      <c r="K1460" s="26"/>
      <c r="L1460" s="37"/>
      <c r="M1460" s="38"/>
      <c r="N1460" s="45"/>
      <c r="O1460" s="38"/>
    </row>
    <row r="1461" spans="3:15" ht="17" x14ac:dyDescent="0.4">
      <c r="C1461" s="28"/>
      <c r="D1461" s="22"/>
      <c r="K1461" s="26"/>
      <c r="L1461" s="37"/>
      <c r="M1461" s="38"/>
      <c r="N1461" s="45"/>
      <c r="O1461" s="38"/>
    </row>
    <row r="1462" spans="3:15" ht="17" x14ac:dyDescent="0.4">
      <c r="C1462" s="28"/>
      <c r="D1462" s="22"/>
      <c r="K1462" s="26"/>
      <c r="L1462" s="37"/>
      <c r="M1462" s="38"/>
      <c r="N1462" s="45"/>
      <c r="O1462" s="38"/>
    </row>
    <row r="1463" spans="3:15" ht="17" x14ac:dyDescent="0.4">
      <c r="C1463" s="28"/>
      <c r="D1463" s="24"/>
      <c r="K1463" s="26"/>
      <c r="L1463" s="37"/>
      <c r="M1463" s="38"/>
      <c r="N1463" s="45"/>
      <c r="O1463" s="38"/>
    </row>
    <row r="1464" spans="3:15" ht="17" x14ac:dyDescent="0.4">
      <c r="C1464" s="28"/>
      <c r="D1464" s="24"/>
      <c r="K1464" s="26"/>
      <c r="L1464" s="37"/>
      <c r="M1464" s="38"/>
      <c r="N1464" s="45"/>
      <c r="O1464" s="38"/>
    </row>
    <row r="1465" spans="3:15" ht="17" x14ac:dyDescent="0.4">
      <c r="C1465" s="28"/>
      <c r="D1465" s="24"/>
      <c r="K1465" s="26"/>
      <c r="L1465" s="37"/>
      <c r="M1465" s="38"/>
      <c r="N1465" s="45"/>
      <c r="O1465" s="38"/>
    </row>
    <row r="1466" spans="3:15" ht="17" x14ac:dyDescent="0.4">
      <c r="C1466" s="28"/>
      <c r="D1466" s="24"/>
      <c r="K1466" s="26"/>
      <c r="L1466" s="37"/>
      <c r="M1466" s="38"/>
      <c r="N1466" s="45"/>
      <c r="O1466" s="38"/>
    </row>
    <row r="1467" spans="3:15" ht="17" x14ac:dyDescent="0.4">
      <c r="C1467" s="28"/>
      <c r="D1467" s="24"/>
      <c r="K1467" s="26"/>
      <c r="L1467" s="37"/>
      <c r="M1467" s="38"/>
      <c r="N1467" s="45"/>
      <c r="O1467" s="38"/>
    </row>
    <row r="1468" spans="3:15" ht="17" x14ac:dyDescent="0.4">
      <c r="C1468" s="28"/>
      <c r="D1468" s="24"/>
      <c r="K1468" s="26"/>
      <c r="L1468" s="37"/>
      <c r="M1468" s="38"/>
      <c r="N1468" s="45"/>
      <c r="O1468" s="38"/>
    </row>
    <row r="1469" spans="3:15" ht="17" x14ac:dyDescent="0.4">
      <c r="C1469" s="28"/>
      <c r="D1469" s="24"/>
      <c r="K1469" s="26"/>
      <c r="L1469" s="37"/>
      <c r="M1469" s="38"/>
      <c r="N1469" s="45"/>
      <c r="O1469" s="38"/>
    </row>
    <row r="1470" spans="3:15" ht="17" x14ac:dyDescent="0.4">
      <c r="C1470" s="28"/>
      <c r="D1470" s="24"/>
      <c r="K1470" s="26"/>
      <c r="L1470" s="37"/>
      <c r="M1470" s="38"/>
      <c r="N1470" s="45"/>
      <c r="O1470" s="38"/>
    </row>
    <row r="1471" spans="3:15" ht="17" x14ac:dyDescent="0.4">
      <c r="C1471" s="28"/>
      <c r="D1471" s="24"/>
      <c r="K1471" s="26"/>
      <c r="L1471" s="37"/>
      <c r="M1471" s="38"/>
      <c r="N1471" s="45"/>
      <c r="O1471" s="38"/>
    </row>
    <row r="1472" spans="3:15" ht="17" x14ac:dyDescent="0.4">
      <c r="C1472" s="28"/>
      <c r="D1472" s="24"/>
      <c r="K1472" s="26"/>
      <c r="L1472" s="37"/>
      <c r="M1472" s="38"/>
      <c r="N1472" s="45"/>
      <c r="O1472" s="38"/>
    </row>
    <row r="1473" spans="3:15" ht="17" x14ac:dyDescent="0.4">
      <c r="C1473" s="28"/>
      <c r="D1473" s="24"/>
      <c r="K1473" s="26"/>
      <c r="L1473" s="37"/>
      <c r="M1473" s="38"/>
      <c r="N1473" s="45"/>
      <c r="O1473" s="38"/>
    </row>
    <row r="1474" spans="3:15" ht="17" x14ac:dyDescent="0.4">
      <c r="C1474" s="28"/>
      <c r="D1474" s="24"/>
      <c r="K1474" s="26"/>
      <c r="L1474" s="37"/>
      <c r="M1474" s="38"/>
      <c r="N1474" s="45"/>
      <c r="O1474" s="38"/>
    </row>
    <row r="1475" spans="3:15" ht="17" x14ac:dyDescent="0.4">
      <c r="C1475" s="28"/>
      <c r="D1475" s="24"/>
      <c r="K1475" s="26"/>
      <c r="L1475" s="37"/>
      <c r="M1475" s="38"/>
      <c r="N1475" s="45"/>
      <c r="O1475" s="38"/>
    </row>
    <row r="1476" spans="3:15" ht="17" x14ac:dyDescent="0.4">
      <c r="C1476" s="28"/>
      <c r="D1476" s="24"/>
      <c r="K1476" s="26"/>
      <c r="L1476" s="37"/>
      <c r="M1476" s="38"/>
      <c r="N1476" s="45"/>
      <c r="O1476" s="38"/>
    </row>
    <row r="1477" spans="3:15" ht="17" x14ac:dyDescent="0.4">
      <c r="C1477" s="28"/>
      <c r="D1477" s="24"/>
      <c r="K1477" s="26"/>
      <c r="L1477" s="37"/>
      <c r="M1477" s="38"/>
      <c r="N1477" s="45"/>
      <c r="O1477" s="38"/>
    </row>
    <row r="1478" spans="3:15" ht="17" x14ac:dyDescent="0.4">
      <c r="C1478" s="28"/>
      <c r="D1478" s="24"/>
      <c r="K1478" s="26"/>
      <c r="L1478" s="37"/>
      <c r="M1478" s="38"/>
      <c r="N1478" s="45"/>
      <c r="O1478" s="38"/>
    </row>
    <row r="1479" spans="3:15" ht="17" x14ac:dyDescent="0.4">
      <c r="C1479" s="28"/>
      <c r="D1479" s="24"/>
      <c r="K1479" s="26"/>
      <c r="L1479" s="37"/>
      <c r="M1479" s="38"/>
      <c r="N1479" s="45"/>
      <c r="O1479" s="38"/>
    </row>
    <row r="1480" spans="3:15" ht="17" x14ac:dyDescent="0.4">
      <c r="C1480" s="28"/>
      <c r="D1480" s="24"/>
      <c r="K1480" s="26"/>
      <c r="L1480" s="37"/>
      <c r="M1480" s="38"/>
      <c r="N1480" s="45"/>
      <c r="O1480" s="38"/>
    </row>
    <row r="1481" spans="3:15" ht="17" x14ac:dyDescent="0.4">
      <c r="C1481" s="28"/>
      <c r="D1481" s="24"/>
      <c r="K1481" s="26"/>
      <c r="L1481" s="37"/>
      <c r="M1481" s="38"/>
      <c r="N1481" s="45"/>
      <c r="O1481" s="38"/>
    </row>
    <row r="1482" spans="3:15" ht="17" x14ac:dyDescent="0.4">
      <c r="C1482" s="28"/>
      <c r="D1482" s="24"/>
      <c r="K1482" s="26"/>
      <c r="L1482" s="37"/>
      <c r="M1482" s="38"/>
      <c r="N1482" s="45"/>
      <c r="O1482" s="38"/>
    </row>
    <row r="1483" spans="3:15" ht="17" x14ac:dyDescent="0.4">
      <c r="C1483" s="28"/>
      <c r="D1483" s="24"/>
      <c r="K1483" s="26"/>
      <c r="L1483" s="37"/>
      <c r="M1483" s="38"/>
      <c r="N1483" s="45"/>
      <c r="O1483" s="38"/>
    </row>
    <row r="1484" spans="3:15" ht="17" x14ac:dyDescent="0.4">
      <c r="C1484" s="28"/>
      <c r="D1484" s="24"/>
      <c r="K1484" s="26"/>
      <c r="L1484" s="37"/>
      <c r="M1484" s="38"/>
      <c r="N1484" s="45"/>
      <c r="O1484" s="38"/>
    </row>
    <row r="1485" spans="3:15" ht="17" x14ac:dyDescent="0.4">
      <c r="C1485" s="28"/>
      <c r="D1485" s="24"/>
      <c r="K1485" s="26"/>
      <c r="L1485" s="37"/>
      <c r="M1485" s="38"/>
      <c r="N1485" s="45"/>
      <c r="O1485" s="38"/>
    </row>
    <row r="1486" spans="3:15" ht="17" x14ac:dyDescent="0.4">
      <c r="C1486" s="28"/>
      <c r="D1486" s="24"/>
      <c r="K1486" s="26"/>
      <c r="L1486" s="37"/>
      <c r="M1486" s="38"/>
      <c r="N1486" s="45"/>
      <c r="O1486" s="38"/>
    </row>
    <row r="1487" spans="3:15" ht="17" x14ac:dyDescent="0.4">
      <c r="C1487" s="28"/>
      <c r="D1487" s="24"/>
      <c r="K1487" s="26"/>
      <c r="L1487" s="37"/>
      <c r="M1487" s="38"/>
      <c r="N1487" s="45"/>
      <c r="O1487" s="38"/>
    </row>
    <row r="1488" spans="3:15" ht="17" x14ac:dyDescent="0.4">
      <c r="C1488" s="28"/>
      <c r="D1488" s="24"/>
      <c r="K1488" s="26"/>
      <c r="L1488" s="37"/>
      <c r="M1488" s="38"/>
      <c r="N1488" s="45"/>
      <c r="O1488" s="38"/>
    </row>
    <row r="1489" spans="3:15" ht="17" x14ac:dyDescent="0.4">
      <c r="C1489" s="28"/>
      <c r="D1489" s="24"/>
      <c r="K1489" s="26"/>
      <c r="L1489" s="37"/>
      <c r="M1489" s="38"/>
      <c r="N1489" s="45"/>
      <c r="O1489" s="38"/>
    </row>
    <row r="1490" spans="3:15" ht="17" x14ac:dyDescent="0.4">
      <c r="C1490" s="28"/>
      <c r="D1490" s="24"/>
      <c r="K1490" s="26"/>
      <c r="L1490" s="37"/>
      <c r="M1490" s="38"/>
      <c r="N1490" s="45"/>
      <c r="O1490" s="38"/>
    </row>
    <row r="1491" spans="3:15" ht="17" x14ac:dyDescent="0.4">
      <c r="C1491" s="28"/>
      <c r="D1491" s="24"/>
      <c r="K1491" s="26"/>
      <c r="L1491" s="37"/>
      <c r="M1491" s="38"/>
      <c r="N1491" s="45"/>
      <c r="O1491" s="38"/>
    </row>
    <row r="1492" spans="3:15" ht="17" x14ac:dyDescent="0.4">
      <c r="C1492" s="28"/>
      <c r="D1492" s="24"/>
      <c r="K1492" s="26"/>
      <c r="L1492" s="37"/>
      <c r="M1492" s="38"/>
      <c r="N1492" s="45"/>
      <c r="O1492" s="38"/>
    </row>
    <row r="1493" spans="3:15" ht="17" x14ac:dyDescent="0.4">
      <c r="C1493" s="28"/>
      <c r="D1493" s="24"/>
      <c r="K1493" s="26"/>
      <c r="L1493" s="37"/>
      <c r="M1493" s="38"/>
      <c r="N1493" s="45"/>
      <c r="O1493" s="38"/>
    </row>
    <row r="1494" spans="3:15" ht="17" x14ac:dyDescent="0.4">
      <c r="C1494" s="28"/>
      <c r="D1494" s="23"/>
      <c r="K1494" s="26"/>
      <c r="L1494" s="37"/>
      <c r="M1494" s="38"/>
      <c r="N1494" s="45"/>
      <c r="O1494" s="38"/>
    </row>
    <row r="1495" spans="3:15" ht="17" x14ac:dyDescent="0.4">
      <c r="C1495" s="28"/>
      <c r="D1495" s="23"/>
      <c r="K1495" s="26"/>
      <c r="L1495" s="37"/>
      <c r="M1495" s="38"/>
      <c r="N1495" s="45"/>
      <c r="O1495" s="38"/>
    </row>
    <row r="1496" spans="3:15" ht="17" x14ac:dyDescent="0.4">
      <c r="C1496" s="28"/>
      <c r="D1496" s="23"/>
      <c r="K1496" s="26"/>
      <c r="L1496" s="37"/>
      <c r="M1496" s="38"/>
      <c r="N1496" s="45"/>
      <c r="O1496" s="38"/>
    </row>
    <row r="1497" spans="3:15" ht="17" x14ac:dyDescent="0.4">
      <c r="C1497" s="28"/>
      <c r="D1497" s="23"/>
      <c r="K1497" s="26"/>
      <c r="L1497" s="37"/>
      <c r="M1497" s="38"/>
      <c r="N1497" s="45"/>
      <c r="O1497" s="38"/>
    </row>
    <row r="1498" spans="3:15" ht="17" x14ac:dyDescent="0.4">
      <c r="C1498" s="28"/>
      <c r="D1498" s="23"/>
      <c r="K1498" s="26"/>
      <c r="L1498" s="37"/>
      <c r="M1498" s="38"/>
      <c r="N1498" s="45"/>
      <c r="O1498" s="38"/>
    </row>
    <row r="1499" spans="3:15" ht="17" x14ac:dyDescent="0.4">
      <c r="C1499" s="28"/>
      <c r="D1499" s="23"/>
      <c r="K1499" s="26"/>
      <c r="L1499" s="37"/>
      <c r="M1499" s="38"/>
      <c r="N1499" s="45"/>
      <c r="O1499" s="38"/>
    </row>
    <row r="1500" spans="3:15" ht="17" x14ac:dyDescent="0.4">
      <c r="C1500" s="28"/>
      <c r="D1500" s="23"/>
      <c r="K1500" s="26"/>
      <c r="L1500" s="37"/>
      <c r="M1500" s="38"/>
      <c r="N1500" s="45"/>
      <c r="O1500" s="38"/>
    </row>
    <row r="1501" spans="3:15" ht="17" x14ac:dyDescent="0.4">
      <c r="C1501" s="28"/>
      <c r="D1501" s="23"/>
      <c r="K1501" s="26"/>
      <c r="L1501" s="37"/>
      <c r="M1501" s="38"/>
      <c r="N1501" s="45"/>
      <c r="O1501" s="38"/>
    </row>
    <row r="1502" spans="3:15" ht="17" x14ac:dyDescent="0.4">
      <c r="C1502" s="28"/>
      <c r="D1502" s="23"/>
      <c r="K1502" s="26"/>
      <c r="L1502" s="37"/>
      <c r="M1502" s="38"/>
      <c r="N1502" s="45"/>
      <c r="O1502" s="38"/>
    </row>
    <row r="1503" spans="3:15" ht="17" x14ac:dyDescent="0.4">
      <c r="C1503" s="28"/>
      <c r="D1503" s="23"/>
      <c r="K1503" s="26"/>
      <c r="L1503" s="37"/>
      <c r="M1503" s="38"/>
      <c r="N1503" s="45"/>
      <c r="O1503" s="38"/>
    </row>
    <row r="1504" spans="3:15" ht="17" x14ac:dyDescent="0.4">
      <c r="C1504" s="28"/>
      <c r="D1504" s="23"/>
      <c r="K1504" s="26"/>
      <c r="L1504" s="37"/>
      <c r="M1504" s="38"/>
      <c r="N1504" s="45"/>
      <c r="O1504" s="38"/>
    </row>
    <row r="1505" spans="3:15" ht="17" x14ac:dyDescent="0.4">
      <c r="C1505" s="28"/>
      <c r="D1505" s="23"/>
      <c r="K1505" s="26"/>
      <c r="L1505" s="37"/>
      <c r="M1505" s="38"/>
      <c r="N1505" s="45"/>
      <c r="O1505" s="38"/>
    </row>
    <row r="1506" spans="3:15" ht="17" x14ac:dyDescent="0.4">
      <c r="C1506" s="28"/>
      <c r="D1506" s="23"/>
      <c r="K1506" s="26"/>
      <c r="L1506" s="37"/>
      <c r="M1506" s="38"/>
      <c r="N1506" s="45"/>
      <c r="O1506" s="38"/>
    </row>
    <row r="1507" spans="3:15" ht="17" x14ac:dyDescent="0.4">
      <c r="C1507" s="28"/>
      <c r="D1507" s="23"/>
      <c r="K1507" s="26"/>
      <c r="L1507" s="37"/>
      <c r="M1507" s="38"/>
      <c r="N1507" s="45"/>
      <c r="O1507" s="38"/>
    </row>
    <row r="1508" spans="3:15" ht="17" x14ac:dyDescent="0.4">
      <c r="C1508" s="28"/>
      <c r="D1508" s="23"/>
      <c r="K1508" s="26"/>
      <c r="L1508" s="37"/>
      <c r="M1508" s="38"/>
      <c r="N1508" s="45"/>
      <c r="O1508" s="38"/>
    </row>
    <row r="1509" spans="3:15" ht="17" x14ac:dyDescent="0.4">
      <c r="C1509" s="28"/>
      <c r="D1509" s="23"/>
      <c r="K1509" s="26"/>
      <c r="L1509" s="37"/>
      <c r="M1509" s="38"/>
      <c r="N1509" s="45"/>
      <c r="O1509" s="38"/>
    </row>
    <row r="1510" spans="3:15" ht="17" x14ac:dyDescent="0.4">
      <c r="C1510" s="28"/>
      <c r="D1510" s="23"/>
      <c r="K1510" s="26"/>
      <c r="L1510" s="37"/>
      <c r="M1510" s="38"/>
      <c r="N1510" s="45"/>
      <c r="O1510" s="38"/>
    </row>
    <row r="1511" spans="3:15" ht="17" x14ac:dyDescent="0.4">
      <c r="C1511" s="28"/>
      <c r="D1511" s="23"/>
      <c r="K1511" s="26"/>
      <c r="L1511" s="37"/>
      <c r="M1511" s="38"/>
      <c r="N1511" s="45"/>
      <c r="O1511" s="38"/>
    </row>
    <row r="1512" spans="3:15" ht="17" x14ac:dyDescent="0.4">
      <c r="C1512" s="28"/>
      <c r="D1512" s="23"/>
      <c r="K1512" s="26"/>
      <c r="L1512" s="37"/>
      <c r="M1512" s="38"/>
      <c r="N1512" s="45"/>
      <c r="O1512" s="38"/>
    </row>
    <row r="1513" spans="3:15" ht="17" x14ac:dyDescent="0.4">
      <c r="C1513" s="28"/>
      <c r="D1513" s="23"/>
      <c r="K1513" s="26"/>
      <c r="L1513" s="37"/>
      <c r="M1513" s="38"/>
      <c r="N1513" s="45"/>
      <c r="O1513" s="38"/>
    </row>
    <row r="1514" spans="3:15" ht="17" x14ac:dyDescent="0.4">
      <c r="C1514" s="28"/>
      <c r="D1514" s="23"/>
      <c r="K1514" s="26"/>
      <c r="L1514" s="37"/>
      <c r="M1514" s="38"/>
      <c r="N1514" s="45"/>
      <c r="O1514" s="38"/>
    </row>
    <row r="1515" spans="3:15" ht="17" x14ac:dyDescent="0.4">
      <c r="C1515" s="28"/>
      <c r="D1515" s="23"/>
      <c r="K1515" s="26"/>
      <c r="L1515" s="37"/>
      <c r="M1515" s="38"/>
      <c r="N1515" s="45"/>
      <c r="O1515" s="38"/>
    </row>
    <row r="1516" spans="3:15" ht="17" x14ac:dyDescent="0.4">
      <c r="C1516" s="28"/>
      <c r="D1516" s="23"/>
      <c r="K1516" s="26"/>
      <c r="L1516" s="37"/>
      <c r="M1516" s="38"/>
      <c r="N1516" s="45"/>
      <c r="O1516" s="38"/>
    </row>
    <row r="1517" spans="3:15" ht="17" x14ac:dyDescent="0.4">
      <c r="C1517" s="28"/>
      <c r="D1517" s="23"/>
      <c r="K1517" s="26"/>
      <c r="L1517" s="37"/>
      <c r="M1517" s="38"/>
      <c r="N1517" s="45"/>
      <c r="O1517" s="38"/>
    </row>
    <row r="1518" spans="3:15" ht="17" x14ac:dyDescent="0.4">
      <c r="C1518" s="28"/>
      <c r="D1518" s="23"/>
      <c r="K1518" s="26"/>
      <c r="L1518" s="37"/>
      <c r="M1518" s="38"/>
      <c r="N1518" s="45"/>
      <c r="O1518" s="38"/>
    </row>
    <row r="1519" spans="3:15" ht="17" x14ac:dyDescent="0.4">
      <c r="C1519" s="28"/>
      <c r="D1519" s="23"/>
      <c r="K1519" s="26"/>
      <c r="L1519" s="37"/>
      <c r="M1519" s="38"/>
      <c r="N1519" s="45"/>
      <c r="O1519" s="38"/>
    </row>
    <row r="1520" spans="3:15" ht="17" x14ac:dyDescent="0.4">
      <c r="C1520" s="28"/>
      <c r="D1520" s="23"/>
      <c r="K1520" s="26"/>
      <c r="L1520" s="37"/>
      <c r="M1520" s="38"/>
      <c r="N1520" s="45"/>
      <c r="O1520" s="38"/>
    </row>
    <row r="1521" spans="3:15" ht="17" x14ac:dyDescent="0.4">
      <c r="C1521" s="28"/>
      <c r="D1521" s="23"/>
      <c r="K1521" s="26"/>
      <c r="L1521" s="37"/>
      <c r="M1521" s="38"/>
      <c r="N1521" s="45"/>
      <c r="O1521" s="38"/>
    </row>
    <row r="1522" spans="3:15" ht="17" x14ac:dyDescent="0.4">
      <c r="C1522" s="28"/>
      <c r="D1522" s="24"/>
      <c r="K1522" s="26"/>
      <c r="L1522" s="37"/>
      <c r="M1522" s="38"/>
      <c r="N1522" s="45"/>
      <c r="O1522" s="38"/>
    </row>
    <row r="1523" spans="3:15" ht="17" x14ac:dyDescent="0.4">
      <c r="C1523" s="28"/>
      <c r="D1523" s="24"/>
      <c r="K1523" s="26"/>
      <c r="L1523" s="37"/>
      <c r="M1523" s="38"/>
      <c r="N1523" s="45"/>
      <c r="O1523" s="38"/>
    </row>
    <row r="1524" spans="3:15" ht="17" x14ac:dyDescent="0.4">
      <c r="C1524" s="28"/>
      <c r="D1524" s="24"/>
      <c r="K1524" s="26"/>
      <c r="L1524" s="37"/>
      <c r="M1524" s="38"/>
      <c r="N1524" s="45"/>
      <c r="O1524" s="38"/>
    </row>
    <row r="1525" spans="3:15" ht="17" x14ac:dyDescent="0.4">
      <c r="C1525" s="28"/>
      <c r="D1525" s="24"/>
      <c r="K1525" s="26"/>
      <c r="L1525" s="37"/>
      <c r="M1525" s="38"/>
      <c r="N1525" s="45"/>
      <c r="O1525" s="38"/>
    </row>
    <row r="1526" spans="3:15" ht="17" x14ac:dyDescent="0.4">
      <c r="C1526" s="28"/>
      <c r="D1526" s="24"/>
      <c r="K1526" s="26"/>
      <c r="L1526" s="37"/>
      <c r="M1526" s="38"/>
      <c r="N1526" s="45"/>
      <c r="O1526" s="38"/>
    </row>
    <row r="1527" spans="3:15" ht="17" x14ac:dyDescent="0.4">
      <c r="C1527" s="28"/>
      <c r="D1527" s="24"/>
      <c r="K1527" s="26"/>
      <c r="L1527" s="37"/>
      <c r="M1527" s="38"/>
      <c r="N1527" s="45"/>
      <c r="O1527" s="38"/>
    </row>
    <row r="1528" spans="3:15" ht="17" x14ac:dyDescent="0.4">
      <c r="C1528" s="28"/>
      <c r="D1528" s="24"/>
      <c r="K1528" s="26"/>
      <c r="L1528" s="37"/>
      <c r="M1528" s="38"/>
      <c r="N1528" s="45"/>
      <c r="O1528" s="38"/>
    </row>
    <row r="1529" spans="3:15" ht="17" x14ac:dyDescent="0.4">
      <c r="C1529" s="28"/>
      <c r="D1529" s="24"/>
      <c r="K1529" s="26"/>
      <c r="L1529" s="37"/>
      <c r="M1529" s="38"/>
      <c r="N1529" s="45"/>
      <c r="O1529" s="38"/>
    </row>
    <row r="1530" spans="3:15" ht="17" x14ac:dyDescent="0.4">
      <c r="C1530" s="28"/>
      <c r="D1530" s="24"/>
      <c r="K1530" s="26"/>
      <c r="L1530" s="37"/>
      <c r="M1530" s="38"/>
      <c r="N1530" s="45"/>
      <c r="O1530" s="38"/>
    </row>
    <row r="1531" spans="3:15" ht="17" x14ac:dyDescent="0.4">
      <c r="C1531" s="28"/>
      <c r="D1531" s="24"/>
      <c r="K1531" s="26"/>
      <c r="L1531" s="37"/>
      <c r="M1531" s="38"/>
      <c r="N1531" s="45"/>
      <c r="O1531" s="38"/>
    </row>
    <row r="1532" spans="3:15" ht="17" x14ac:dyDescent="0.4">
      <c r="C1532" s="28"/>
      <c r="D1532" s="24"/>
      <c r="K1532" s="26"/>
      <c r="L1532" s="37"/>
      <c r="M1532" s="38"/>
      <c r="N1532" s="45"/>
      <c r="O1532" s="38"/>
    </row>
    <row r="1533" spans="3:15" ht="17" x14ac:dyDescent="0.4">
      <c r="C1533" s="28"/>
      <c r="D1533" s="24"/>
      <c r="K1533" s="26"/>
      <c r="L1533" s="37"/>
      <c r="M1533" s="38"/>
      <c r="N1533" s="45"/>
      <c r="O1533" s="38"/>
    </row>
    <row r="1534" spans="3:15" ht="17" x14ac:dyDescent="0.4">
      <c r="C1534" s="28"/>
      <c r="D1534" s="24"/>
      <c r="K1534" s="26"/>
      <c r="L1534" s="37"/>
      <c r="M1534" s="38"/>
      <c r="N1534" s="45"/>
      <c r="O1534" s="38"/>
    </row>
    <row r="1535" spans="3:15" ht="17" x14ac:dyDescent="0.4">
      <c r="C1535" s="28"/>
      <c r="D1535" s="24"/>
      <c r="K1535" s="26"/>
      <c r="L1535" s="37"/>
      <c r="M1535" s="38"/>
      <c r="N1535" s="45"/>
      <c r="O1535" s="38"/>
    </row>
    <row r="1536" spans="3:15" ht="17" x14ac:dyDescent="0.4">
      <c r="C1536" s="28"/>
      <c r="D1536" s="24"/>
      <c r="K1536" s="26"/>
      <c r="L1536" s="37"/>
      <c r="M1536" s="38"/>
      <c r="N1536" s="45"/>
      <c r="O1536" s="38"/>
    </row>
    <row r="1537" spans="3:15" ht="17" x14ac:dyDescent="0.4">
      <c r="C1537" s="28"/>
      <c r="D1537" s="24"/>
      <c r="K1537" s="26"/>
      <c r="L1537" s="37"/>
      <c r="M1537" s="38"/>
      <c r="N1537" s="45"/>
      <c r="O1537" s="38"/>
    </row>
    <row r="1538" spans="3:15" ht="17" x14ac:dyDescent="0.4">
      <c r="C1538" s="28"/>
      <c r="D1538" s="24"/>
      <c r="K1538" s="26"/>
      <c r="L1538" s="37"/>
      <c r="M1538" s="38"/>
      <c r="N1538" s="45"/>
      <c r="O1538" s="38"/>
    </row>
    <row r="1539" spans="3:15" ht="17" x14ac:dyDescent="0.4">
      <c r="C1539" s="28"/>
      <c r="D1539" s="24"/>
      <c r="K1539" s="26"/>
      <c r="L1539" s="37"/>
      <c r="M1539" s="38"/>
      <c r="N1539" s="45"/>
      <c r="O1539" s="38"/>
    </row>
    <row r="1540" spans="3:15" ht="17" x14ac:dyDescent="0.4">
      <c r="C1540" s="28"/>
      <c r="D1540" s="24"/>
      <c r="K1540" s="26"/>
      <c r="L1540" s="37"/>
      <c r="M1540" s="38"/>
      <c r="N1540" s="45"/>
      <c r="O1540" s="38"/>
    </row>
    <row r="1541" spans="3:15" ht="17" x14ac:dyDescent="0.4">
      <c r="C1541" s="28"/>
      <c r="D1541" s="24"/>
      <c r="K1541" s="26"/>
      <c r="L1541" s="37"/>
      <c r="M1541" s="38"/>
      <c r="N1541" s="45"/>
      <c r="O1541" s="38"/>
    </row>
    <row r="1542" spans="3:15" ht="17" x14ac:dyDescent="0.4">
      <c r="C1542" s="28"/>
      <c r="D1542" s="24"/>
      <c r="K1542" s="26"/>
      <c r="L1542" s="37"/>
      <c r="M1542" s="38"/>
      <c r="N1542" s="45"/>
      <c r="O1542" s="38"/>
    </row>
    <row r="1543" spans="3:15" ht="17" x14ac:dyDescent="0.4">
      <c r="C1543" s="28"/>
      <c r="D1543" s="24"/>
      <c r="K1543" s="26"/>
      <c r="L1543" s="37"/>
      <c r="M1543" s="38"/>
      <c r="N1543" s="45"/>
      <c r="O1543" s="38"/>
    </row>
    <row r="1544" spans="3:15" ht="17" x14ac:dyDescent="0.4">
      <c r="C1544" s="28"/>
      <c r="D1544" s="24"/>
      <c r="K1544" s="26"/>
      <c r="L1544" s="37"/>
      <c r="M1544" s="38"/>
      <c r="N1544" s="45"/>
      <c r="O1544" s="38"/>
    </row>
    <row r="1545" spans="3:15" ht="17" x14ac:dyDescent="0.4">
      <c r="C1545" s="28"/>
      <c r="D1545" s="24"/>
      <c r="K1545" s="26"/>
      <c r="L1545" s="37"/>
      <c r="M1545" s="38"/>
      <c r="N1545" s="45"/>
      <c r="O1545" s="38"/>
    </row>
    <row r="1546" spans="3:15" ht="17" x14ac:dyDescent="0.4">
      <c r="C1546" s="28"/>
      <c r="D1546" s="24"/>
      <c r="K1546" s="26"/>
      <c r="L1546" s="37"/>
      <c r="M1546" s="38"/>
      <c r="N1546" s="45"/>
      <c r="O1546" s="38"/>
    </row>
    <row r="1547" spans="3:15" ht="17" x14ac:dyDescent="0.4">
      <c r="C1547" s="28"/>
      <c r="D1547" s="24"/>
      <c r="K1547" s="26"/>
      <c r="L1547" s="37"/>
      <c r="M1547" s="38"/>
      <c r="N1547" s="45"/>
      <c r="O1547" s="38"/>
    </row>
    <row r="1548" spans="3:15" ht="17" x14ac:dyDescent="0.4">
      <c r="C1548" s="28"/>
      <c r="D1548" s="24"/>
      <c r="K1548" s="26"/>
      <c r="L1548" s="37"/>
      <c r="M1548" s="38"/>
      <c r="N1548" s="45"/>
      <c r="O1548" s="38"/>
    </row>
    <row r="1549" spans="3:15" ht="17" x14ac:dyDescent="0.4">
      <c r="C1549" s="28"/>
      <c r="D1549" s="24"/>
      <c r="K1549" s="26"/>
      <c r="L1549" s="37"/>
      <c r="M1549" s="38"/>
      <c r="N1549" s="45"/>
      <c r="O1549" s="38"/>
    </row>
    <row r="1550" spans="3:15" ht="17" x14ac:dyDescent="0.4">
      <c r="C1550" s="28"/>
      <c r="D1550" s="24"/>
      <c r="K1550" s="26"/>
      <c r="L1550" s="37"/>
      <c r="M1550" s="38"/>
      <c r="N1550" s="45"/>
      <c r="O1550" s="38"/>
    </row>
    <row r="1551" spans="3:15" ht="17" x14ac:dyDescent="0.4">
      <c r="C1551" s="28"/>
      <c r="D1551" s="24"/>
      <c r="K1551" s="26"/>
      <c r="L1551" s="37"/>
      <c r="M1551" s="38"/>
      <c r="N1551" s="45"/>
      <c r="O1551" s="38"/>
    </row>
    <row r="1552" spans="3:15" ht="17" x14ac:dyDescent="0.4">
      <c r="C1552" s="28"/>
      <c r="D1552" s="24"/>
      <c r="K1552" s="26"/>
      <c r="L1552" s="37"/>
      <c r="M1552" s="38"/>
      <c r="N1552" s="45"/>
      <c r="O1552" s="38"/>
    </row>
    <row r="1553" spans="3:15" ht="17" x14ac:dyDescent="0.4">
      <c r="C1553" s="28"/>
      <c r="D1553" s="22"/>
      <c r="K1553" s="26"/>
      <c r="L1553" s="37"/>
      <c r="M1553" s="38"/>
      <c r="N1553" s="45"/>
      <c r="O1553" s="38"/>
    </row>
    <row r="1554" spans="3:15" ht="17" x14ac:dyDescent="0.4">
      <c r="C1554" s="28"/>
      <c r="D1554" s="22"/>
      <c r="K1554" s="26"/>
      <c r="L1554" s="37"/>
      <c r="M1554" s="38"/>
      <c r="N1554" s="45"/>
      <c r="O1554" s="38"/>
    </row>
    <row r="1555" spans="3:15" ht="17" x14ac:dyDescent="0.4">
      <c r="C1555" s="28"/>
      <c r="D1555" s="22"/>
      <c r="K1555" s="26"/>
      <c r="L1555" s="37"/>
      <c r="M1555" s="38"/>
      <c r="N1555" s="45"/>
      <c r="O1555" s="38"/>
    </row>
    <row r="1556" spans="3:15" ht="17" x14ac:dyDescent="0.4">
      <c r="C1556" s="28"/>
      <c r="D1556" s="22"/>
      <c r="K1556" s="26"/>
      <c r="L1556" s="37"/>
      <c r="M1556" s="38"/>
      <c r="N1556" s="45"/>
      <c r="O1556" s="38"/>
    </row>
    <row r="1557" spans="3:15" ht="17" x14ac:dyDescent="0.4">
      <c r="C1557" s="28"/>
      <c r="D1557" s="22"/>
      <c r="K1557" s="26"/>
      <c r="L1557" s="37"/>
      <c r="M1557" s="38"/>
      <c r="N1557" s="45"/>
      <c r="O1557" s="38"/>
    </row>
    <row r="1558" spans="3:15" ht="17" x14ac:dyDescent="0.4">
      <c r="C1558" s="28"/>
      <c r="D1558" s="22"/>
      <c r="K1558" s="26"/>
      <c r="L1558" s="37"/>
      <c r="M1558" s="38"/>
      <c r="N1558" s="45"/>
      <c r="O1558" s="38"/>
    </row>
    <row r="1559" spans="3:15" ht="17" x14ac:dyDescent="0.4">
      <c r="C1559" s="28"/>
      <c r="D1559" s="22"/>
      <c r="K1559" s="26"/>
      <c r="L1559" s="37"/>
      <c r="M1559" s="38"/>
      <c r="N1559" s="45"/>
      <c r="O1559" s="38"/>
    </row>
    <row r="1560" spans="3:15" ht="17" x14ac:dyDescent="0.4">
      <c r="C1560" s="28"/>
      <c r="D1560" s="22"/>
      <c r="K1560" s="26"/>
      <c r="L1560" s="37"/>
      <c r="M1560" s="38"/>
      <c r="N1560" s="45"/>
      <c r="O1560" s="38"/>
    </row>
    <row r="1561" spans="3:15" ht="17" x14ac:dyDescent="0.4">
      <c r="C1561" s="28"/>
      <c r="D1561" s="22"/>
      <c r="K1561" s="26"/>
      <c r="L1561" s="37"/>
      <c r="M1561" s="38"/>
      <c r="N1561" s="45"/>
      <c r="O1561" s="38"/>
    </row>
    <row r="1562" spans="3:15" ht="17" x14ac:dyDescent="0.4">
      <c r="C1562" s="28"/>
      <c r="D1562" s="22"/>
      <c r="K1562" s="26"/>
      <c r="L1562" s="37"/>
      <c r="M1562" s="38"/>
      <c r="N1562" s="45"/>
      <c r="O1562" s="38"/>
    </row>
    <row r="1563" spans="3:15" ht="17" x14ac:dyDescent="0.4">
      <c r="C1563" s="28"/>
      <c r="D1563" s="22"/>
      <c r="K1563" s="26"/>
      <c r="L1563" s="37"/>
      <c r="M1563" s="38"/>
      <c r="N1563" s="45"/>
      <c r="O1563" s="38"/>
    </row>
    <row r="1564" spans="3:15" ht="17" x14ac:dyDescent="0.4">
      <c r="C1564" s="28"/>
      <c r="D1564" s="22"/>
      <c r="K1564" s="26"/>
      <c r="L1564" s="37"/>
      <c r="M1564" s="38"/>
      <c r="N1564" s="45"/>
      <c r="O1564" s="38"/>
    </row>
    <row r="1565" spans="3:15" ht="17" x14ac:dyDescent="0.4">
      <c r="C1565" s="28"/>
      <c r="D1565" s="22"/>
      <c r="K1565" s="26"/>
      <c r="L1565" s="37"/>
      <c r="M1565" s="38"/>
      <c r="N1565" s="45"/>
      <c r="O1565" s="38"/>
    </row>
    <row r="1566" spans="3:15" ht="17" x14ac:dyDescent="0.4">
      <c r="C1566" s="28"/>
      <c r="D1566" s="22"/>
      <c r="K1566" s="26"/>
      <c r="L1566" s="37"/>
      <c r="M1566" s="38"/>
      <c r="N1566" s="45"/>
      <c r="O1566" s="38"/>
    </row>
    <row r="1567" spans="3:15" ht="17" x14ac:dyDescent="0.4">
      <c r="C1567" s="28"/>
      <c r="D1567" s="22"/>
      <c r="K1567" s="26"/>
      <c r="L1567" s="37"/>
      <c r="M1567" s="38"/>
      <c r="N1567" s="45"/>
      <c r="O1567" s="38"/>
    </row>
    <row r="1568" spans="3:15" ht="17" x14ac:dyDescent="0.4">
      <c r="C1568" s="28"/>
      <c r="D1568" s="22"/>
      <c r="K1568" s="26"/>
      <c r="L1568" s="37"/>
      <c r="M1568" s="38"/>
      <c r="N1568" s="45"/>
      <c r="O1568" s="38"/>
    </row>
    <row r="1569" spans="3:15" ht="17" x14ac:dyDescent="0.4">
      <c r="C1569" s="28"/>
      <c r="D1569" s="22"/>
      <c r="K1569" s="26"/>
      <c r="L1569" s="37"/>
      <c r="M1569" s="38"/>
      <c r="N1569" s="45"/>
      <c r="O1569" s="38"/>
    </row>
    <row r="1570" spans="3:15" ht="17" x14ac:dyDescent="0.4">
      <c r="C1570" s="28"/>
      <c r="D1570" s="22"/>
      <c r="K1570" s="26"/>
      <c r="L1570" s="37"/>
      <c r="M1570" s="38"/>
      <c r="N1570" s="45"/>
      <c r="O1570" s="38"/>
    </row>
    <row r="1571" spans="3:15" ht="17" x14ac:dyDescent="0.4">
      <c r="C1571" s="28"/>
      <c r="D1571" s="22"/>
      <c r="K1571" s="26"/>
      <c r="L1571" s="37"/>
      <c r="M1571" s="38"/>
      <c r="N1571" s="45"/>
      <c r="O1571" s="38"/>
    </row>
    <row r="1572" spans="3:15" ht="17" x14ac:dyDescent="0.4">
      <c r="C1572" s="28"/>
      <c r="D1572" s="22"/>
      <c r="K1572" s="26"/>
      <c r="L1572" s="37"/>
      <c r="M1572" s="38"/>
      <c r="N1572" s="45"/>
      <c r="O1572" s="38"/>
    </row>
    <row r="1573" spans="3:15" ht="17" x14ac:dyDescent="0.4">
      <c r="C1573" s="28"/>
      <c r="D1573" s="22"/>
      <c r="K1573" s="26"/>
      <c r="L1573" s="37"/>
      <c r="M1573" s="38"/>
      <c r="N1573" s="45"/>
      <c r="O1573" s="38"/>
    </row>
    <row r="1574" spans="3:15" ht="17" x14ac:dyDescent="0.4">
      <c r="C1574" s="28"/>
      <c r="D1574" s="22"/>
      <c r="K1574" s="26"/>
      <c r="L1574" s="37"/>
      <c r="M1574" s="38"/>
      <c r="N1574" s="45"/>
      <c r="O1574" s="38"/>
    </row>
    <row r="1575" spans="3:15" ht="17" x14ac:dyDescent="0.4">
      <c r="C1575" s="28"/>
      <c r="D1575" s="22"/>
      <c r="K1575" s="26"/>
      <c r="L1575" s="37"/>
      <c r="M1575" s="38"/>
      <c r="N1575" s="45"/>
      <c r="O1575" s="38"/>
    </row>
    <row r="1576" spans="3:15" ht="17" x14ac:dyDescent="0.4">
      <c r="C1576" s="28"/>
      <c r="D1576" s="22"/>
      <c r="K1576" s="26"/>
      <c r="L1576" s="37"/>
      <c r="M1576" s="38"/>
      <c r="N1576" s="45"/>
      <c r="O1576" s="38"/>
    </row>
    <row r="1577" spans="3:15" ht="17" x14ac:dyDescent="0.4">
      <c r="C1577" s="28"/>
      <c r="D1577" s="22"/>
      <c r="K1577" s="26"/>
      <c r="L1577" s="37"/>
      <c r="M1577" s="38"/>
      <c r="N1577" s="45"/>
      <c r="O1577" s="38"/>
    </row>
    <row r="1578" spans="3:15" ht="17" x14ac:dyDescent="0.4">
      <c r="C1578" s="28"/>
      <c r="D1578" s="22"/>
      <c r="K1578" s="26"/>
      <c r="L1578" s="37"/>
      <c r="M1578" s="38"/>
      <c r="N1578" s="45"/>
      <c r="O1578" s="38"/>
    </row>
    <row r="1579" spans="3:15" ht="17" x14ac:dyDescent="0.4">
      <c r="C1579" s="28"/>
      <c r="D1579" s="22"/>
      <c r="K1579" s="26"/>
      <c r="L1579" s="37"/>
      <c r="M1579" s="38"/>
      <c r="N1579" s="45"/>
      <c r="O1579" s="38"/>
    </row>
    <row r="1580" spans="3:15" ht="17" x14ac:dyDescent="0.4">
      <c r="C1580" s="28"/>
      <c r="D1580" s="22"/>
      <c r="K1580" s="26"/>
      <c r="L1580" s="37"/>
      <c r="M1580" s="38"/>
      <c r="N1580" s="45"/>
      <c r="O1580" s="38"/>
    </row>
    <row r="1581" spans="3:15" ht="17" x14ac:dyDescent="0.4">
      <c r="C1581" s="28"/>
      <c r="D1581" s="22"/>
      <c r="K1581" s="26"/>
      <c r="L1581" s="37"/>
      <c r="M1581" s="38"/>
      <c r="N1581" s="45"/>
      <c r="O1581" s="38"/>
    </row>
    <row r="1582" spans="3:15" ht="17" x14ac:dyDescent="0.4">
      <c r="C1582" s="28"/>
      <c r="D1582" s="22"/>
      <c r="K1582" s="26"/>
      <c r="L1582" s="37"/>
      <c r="M1582" s="38"/>
      <c r="N1582" s="45"/>
      <c r="O1582" s="38"/>
    </row>
    <row r="1583" spans="3:15" ht="17" x14ac:dyDescent="0.4">
      <c r="C1583" s="28"/>
      <c r="D1583" s="22"/>
      <c r="K1583" s="26"/>
      <c r="L1583" s="37"/>
      <c r="M1583" s="38"/>
      <c r="N1583" s="45"/>
      <c r="O1583" s="38"/>
    </row>
    <row r="1584" spans="3:15" ht="17" x14ac:dyDescent="0.4">
      <c r="C1584" s="28"/>
      <c r="D1584" s="22"/>
      <c r="K1584" s="26"/>
      <c r="L1584" s="37"/>
      <c r="M1584" s="38"/>
      <c r="N1584" s="45"/>
      <c r="O1584" s="38"/>
    </row>
    <row r="1585" spans="3:15" ht="17" x14ac:dyDescent="0.4">
      <c r="C1585" s="28"/>
      <c r="D1585" s="22"/>
      <c r="K1585" s="26"/>
      <c r="L1585" s="37"/>
      <c r="M1585" s="38"/>
      <c r="N1585" s="45"/>
      <c r="O1585" s="38"/>
    </row>
    <row r="1586" spans="3:15" ht="17" x14ac:dyDescent="0.4">
      <c r="C1586" s="28"/>
      <c r="D1586" s="22"/>
      <c r="K1586" s="26"/>
      <c r="L1586" s="37"/>
      <c r="M1586" s="38"/>
      <c r="N1586" s="45"/>
      <c r="O1586" s="38"/>
    </row>
    <row r="1587" spans="3:15" ht="17" x14ac:dyDescent="0.4">
      <c r="C1587" s="28"/>
      <c r="D1587" s="22"/>
      <c r="K1587" s="26"/>
      <c r="L1587" s="37"/>
      <c r="M1587" s="38"/>
      <c r="N1587" s="45"/>
      <c r="O1587" s="38"/>
    </row>
    <row r="1588" spans="3:15" ht="17" x14ac:dyDescent="0.4">
      <c r="C1588" s="28"/>
      <c r="D1588" s="22"/>
      <c r="K1588" s="26"/>
      <c r="L1588" s="37"/>
      <c r="M1588" s="38"/>
      <c r="N1588" s="45"/>
      <c r="O1588" s="38"/>
    </row>
    <row r="1589" spans="3:15" ht="17" x14ac:dyDescent="0.4">
      <c r="C1589" s="28"/>
      <c r="D1589" s="22"/>
      <c r="K1589" s="26"/>
      <c r="L1589" s="37"/>
      <c r="M1589" s="38"/>
      <c r="N1589" s="45"/>
      <c r="O1589" s="38"/>
    </row>
    <row r="1590" spans="3:15" ht="17" x14ac:dyDescent="0.4">
      <c r="C1590" s="28"/>
      <c r="D1590" s="22"/>
      <c r="K1590" s="26"/>
      <c r="L1590" s="37"/>
      <c r="M1590" s="38"/>
      <c r="N1590" s="45"/>
      <c r="O1590" s="38"/>
    </row>
    <row r="1591" spans="3:15" ht="17" x14ac:dyDescent="0.4">
      <c r="C1591" s="28"/>
      <c r="D1591" s="22"/>
      <c r="K1591" s="26"/>
      <c r="L1591" s="37"/>
      <c r="M1591" s="38"/>
      <c r="N1591" s="45"/>
      <c r="O1591" s="38"/>
    </row>
    <row r="1592" spans="3:15" ht="17" x14ac:dyDescent="0.4">
      <c r="C1592" s="28"/>
      <c r="D1592" s="22"/>
      <c r="K1592" s="26"/>
      <c r="L1592" s="37"/>
      <c r="M1592" s="38"/>
      <c r="N1592" s="45"/>
      <c r="O1592" s="38"/>
    </row>
    <row r="1593" spans="3:15" ht="17" x14ac:dyDescent="0.4">
      <c r="C1593" s="28"/>
      <c r="D1593" s="22"/>
      <c r="K1593" s="26"/>
      <c r="L1593" s="37"/>
      <c r="M1593" s="38"/>
      <c r="N1593" s="45"/>
      <c r="O1593" s="38"/>
    </row>
    <row r="1594" spans="3:15" ht="17" x14ac:dyDescent="0.4">
      <c r="C1594" s="28"/>
      <c r="D1594" s="22"/>
      <c r="K1594" s="26"/>
      <c r="L1594" s="37"/>
      <c r="M1594" s="38"/>
      <c r="N1594" s="45"/>
      <c r="O1594" s="38"/>
    </row>
    <row r="1595" spans="3:15" ht="17" x14ac:dyDescent="0.4">
      <c r="C1595" s="28"/>
      <c r="D1595" s="22"/>
      <c r="K1595" s="26"/>
      <c r="L1595" s="37"/>
      <c r="M1595" s="38"/>
      <c r="N1595" s="45"/>
      <c r="O1595" s="38"/>
    </row>
    <row r="1596" spans="3:15" ht="17" x14ac:dyDescent="0.4">
      <c r="C1596" s="28"/>
      <c r="D1596" s="22"/>
      <c r="K1596" s="26"/>
      <c r="L1596" s="37"/>
      <c r="M1596" s="38"/>
      <c r="N1596" s="45"/>
      <c r="O1596" s="38"/>
    </row>
    <row r="1597" spans="3:15" ht="17" x14ac:dyDescent="0.4">
      <c r="C1597" s="28"/>
      <c r="D1597" s="22"/>
      <c r="K1597" s="26"/>
      <c r="L1597" s="37"/>
      <c r="M1597" s="38"/>
      <c r="N1597" s="45"/>
      <c r="O1597" s="38"/>
    </row>
    <row r="1598" spans="3:15" ht="17" x14ac:dyDescent="0.4">
      <c r="C1598" s="28"/>
      <c r="D1598" s="22"/>
      <c r="K1598" s="26"/>
      <c r="L1598" s="37"/>
      <c r="M1598" s="38"/>
      <c r="N1598" s="45"/>
      <c r="O1598" s="38"/>
    </row>
    <row r="1599" spans="3:15" ht="17" x14ac:dyDescent="0.4">
      <c r="C1599" s="28"/>
      <c r="D1599" s="22"/>
      <c r="K1599" s="26"/>
      <c r="L1599" s="37"/>
      <c r="M1599" s="38"/>
      <c r="N1599" s="45"/>
      <c r="O1599" s="38"/>
    </row>
    <row r="1600" spans="3:15" ht="17" x14ac:dyDescent="0.4">
      <c r="C1600" s="28"/>
      <c r="D1600" s="22"/>
      <c r="K1600" s="26"/>
      <c r="L1600" s="37"/>
      <c r="M1600" s="38"/>
      <c r="N1600" s="45"/>
      <c r="O1600" s="38"/>
    </row>
    <row r="1601" spans="3:15" ht="17" x14ac:dyDescent="0.4">
      <c r="C1601" s="28"/>
      <c r="D1601" s="22"/>
      <c r="K1601" s="26"/>
      <c r="L1601" s="37"/>
      <c r="M1601" s="38"/>
      <c r="N1601" s="45"/>
      <c r="O1601" s="38"/>
    </row>
    <row r="1602" spans="3:15" ht="17" x14ac:dyDescent="0.4">
      <c r="C1602" s="28"/>
      <c r="D1602" s="22"/>
      <c r="K1602" s="26"/>
      <c r="L1602" s="37"/>
      <c r="M1602" s="38"/>
      <c r="N1602" s="45"/>
      <c r="O1602" s="38"/>
    </row>
    <row r="1603" spans="3:15" ht="17" x14ac:dyDescent="0.4">
      <c r="C1603" s="28"/>
      <c r="D1603" s="22"/>
      <c r="K1603" s="26"/>
      <c r="L1603" s="37"/>
      <c r="M1603" s="38"/>
      <c r="N1603" s="45"/>
      <c r="O1603" s="38"/>
    </row>
    <row r="1604" spans="3:15" ht="17" x14ac:dyDescent="0.4">
      <c r="C1604" s="28"/>
      <c r="D1604" s="22"/>
      <c r="K1604" s="26"/>
      <c r="L1604" s="37"/>
      <c r="M1604" s="38"/>
      <c r="N1604" s="45"/>
      <c r="O1604" s="38"/>
    </row>
    <row r="1605" spans="3:15" ht="17" x14ac:dyDescent="0.4">
      <c r="C1605" s="28"/>
      <c r="D1605" s="22"/>
      <c r="K1605" s="26"/>
      <c r="L1605" s="37"/>
      <c r="M1605" s="38"/>
      <c r="N1605" s="45"/>
      <c r="O1605" s="38"/>
    </row>
    <row r="1606" spans="3:15" ht="17" x14ac:dyDescent="0.4">
      <c r="C1606" s="28"/>
      <c r="D1606" s="22"/>
      <c r="K1606" s="26"/>
      <c r="L1606" s="37"/>
      <c r="M1606" s="38"/>
      <c r="N1606" s="45"/>
      <c r="O1606" s="38"/>
    </row>
    <row r="1607" spans="3:15" ht="17" x14ac:dyDescent="0.4">
      <c r="C1607" s="28"/>
      <c r="D1607" s="22"/>
      <c r="K1607" s="26"/>
      <c r="L1607" s="37"/>
      <c r="M1607" s="38"/>
      <c r="N1607" s="45"/>
      <c r="O1607" s="38"/>
    </row>
    <row r="1608" spans="3:15" ht="17" x14ac:dyDescent="0.4">
      <c r="C1608" s="28"/>
      <c r="D1608" s="22"/>
      <c r="K1608" s="26"/>
      <c r="L1608" s="37"/>
      <c r="M1608" s="38"/>
      <c r="N1608" s="45"/>
      <c r="O1608" s="38"/>
    </row>
    <row r="1609" spans="3:15" ht="17" x14ac:dyDescent="0.4">
      <c r="C1609" s="28"/>
      <c r="D1609" s="22"/>
      <c r="K1609" s="26"/>
      <c r="L1609" s="37"/>
      <c r="M1609" s="38"/>
      <c r="N1609" s="45"/>
      <c r="O1609" s="38"/>
    </row>
    <row r="1610" spans="3:15" ht="17" x14ac:dyDescent="0.4">
      <c r="C1610" s="28"/>
      <c r="D1610" s="22"/>
      <c r="K1610" s="26"/>
      <c r="L1610" s="37"/>
      <c r="M1610" s="38"/>
      <c r="N1610" s="45"/>
      <c r="O1610" s="38"/>
    </row>
    <row r="1611" spans="3:15" ht="17" x14ac:dyDescent="0.4">
      <c r="C1611" s="28"/>
      <c r="D1611" s="22"/>
      <c r="K1611" s="26"/>
      <c r="L1611" s="37"/>
      <c r="M1611" s="38"/>
      <c r="N1611" s="45"/>
      <c r="O1611" s="38"/>
    </row>
    <row r="1612" spans="3:15" ht="17" x14ac:dyDescent="0.4">
      <c r="C1612" s="28"/>
      <c r="D1612" s="22"/>
      <c r="K1612" s="26"/>
      <c r="L1612" s="37"/>
      <c r="M1612" s="38"/>
      <c r="N1612" s="45"/>
      <c r="O1612" s="38"/>
    </row>
    <row r="1613" spans="3:15" ht="17" x14ac:dyDescent="0.4">
      <c r="C1613" s="28"/>
      <c r="D1613" s="22"/>
      <c r="K1613" s="26"/>
      <c r="L1613" s="37"/>
      <c r="M1613" s="38"/>
      <c r="N1613" s="45"/>
      <c r="O1613" s="38"/>
    </row>
    <row r="1614" spans="3:15" ht="17" x14ac:dyDescent="0.4">
      <c r="C1614" s="28"/>
      <c r="D1614" s="22"/>
      <c r="K1614" s="26"/>
      <c r="L1614" s="37"/>
      <c r="M1614" s="38"/>
      <c r="N1614" s="45"/>
      <c r="O1614" s="38"/>
    </row>
    <row r="1615" spans="3:15" ht="17" x14ac:dyDescent="0.4">
      <c r="C1615" s="28"/>
      <c r="D1615" s="22"/>
      <c r="K1615" s="26"/>
      <c r="L1615" s="37"/>
      <c r="M1615" s="38"/>
      <c r="N1615" s="45"/>
      <c r="O1615" s="38"/>
    </row>
    <row r="1616" spans="3:15" ht="17" x14ac:dyDescent="0.4">
      <c r="C1616" s="28"/>
      <c r="D1616" s="22"/>
      <c r="K1616" s="26"/>
      <c r="L1616" s="37"/>
      <c r="M1616" s="38"/>
      <c r="N1616" s="45"/>
      <c r="O1616" s="38"/>
    </row>
    <row r="1617" spans="3:15" ht="17" x14ac:dyDescent="0.4">
      <c r="C1617" s="28"/>
      <c r="D1617" s="22"/>
      <c r="K1617" s="26"/>
      <c r="L1617" s="37"/>
      <c r="M1617" s="38"/>
      <c r="N1617" s="45"/>
      <c r="O1617" s="38"/>
    </row>
    <row r="1618" spans="3:15" ht="17" x14ac:dyDescent="0.4">
      <c r="C1618" s="28"/>
      <c r="D1618" s="22"/>
      <c r="K1618" s="26"/>
      <c r="L1618" s="37"/>
      <c r="M1618" s="38"/>
      <c r="N1618" s="45"/>
      <c r="O1618" s="38"/>
    </row>
    <row r="1619" spans="3:15" ht="17" x14ac:dyDescent="0.4">
      <c r="C1619" s="28"/>
      <c r="D1619" s="22"/>
      <c r="K1619" s="26"/>
      <c r="L1619" s="37"/>
      <c r="M1619" s="38"/>
      <c r="N1619" s="45"/>
      <c r="O1619" s="38"/>
    </row>
    <row r="1620" spans="3:15" ht="17" x14ac:dyDescent="0.4">
      <c r="C1620" s="28"/>
      <c r="D1620" s="22"/>
      <c r="K1620" s="26"/>
      <c r="L1620" s="37"/>
      <c r="M1620" s="38"/>
      <c r="N1620" s="45"/>
      <c r="O1620" s="38"/>
    </row>
    <row r="1621" spans="3:15" ht="17" x14ac:dyDescent="0.4">
      <c r="C1621" s="28"/>
      <c r="D1621" s="22"/>
      <c r="K1621" s="26"/>
      <c r="L1621" s="37"/>
      <c r="M1621" s="38"/>
      <c r="N1621" s="45"/>
      <c r="O1621" s="38"/>
    </row>
    <row r="1622" spans="3:15" ht="17" x14ac:dyDescent="0.4">
      <c r="C1622" s="28"/>
      <c r="D1622" s="22"/>
      <c r="K1622" s="26"/>
      <c r="L1622" s="37"/>
      <c r="M1622" s="38"/>
      <c r="N1622" s="45"/>
      <c r="O1622" s="38"/>
    </row>
    <row r="1623" spans="3:15" ht="17" x14ac:dyDescent="0.4">
      <c r="C1623" s="28"/>
      <c r="D1623" s="22"/>
      <c r="K1623" s="26"/>
      <c r="L1623" s="37"/>
      <c r="M1623" s="38"/>
      <c r="N1623" s="45"/>
      <c r="O1623" s="38"/>
    </row>
    <row r="1624" spans="3:15" ht="17" x14ac:dyDescent="0.4">
      <c r="C1624" s="28"/>
      <c r="D1624" s="22"/>
      <c r="K1624" s="26"/>
      <c r="L1624" s="37"/>
      <c r="M1624" s="38"/>
      <c r="N1624" s="45"/>
      <c r="O1624" s="38"/>
    </row>
    <row r="1625" spans="3:15" ht="17" x14ac:dyDescent="0.4">
      <c r="C1625" s="28"/>
      <c r="D1625" s="22"/>
      <c r="K1625" s="26"/>
      <c r="L1625" s="37"/>
      <c r="M1625" s="38"/>
      <c r="N1625" s="45"/>
      <c r="O1625" s="38"/>
    </row>
    <row r="1626" spans="3:15" ht="17" x14ac:dyDescent="0.4">
      <c r="C1626" s="28"/>
      <c r="D1626" s="22"/>
      <c r="K1626" s="26"/>
      <c r="L1626" s="37"/>
      <c r="M1626" s="38"/>
      <c r="N1626" s="45"/>
      <c r="O1626" s="38"/>
    </row>
    <row r="1627" spans="3:15" ht="17" x14ac:dyDescent="0.4">
      <c r="C1627" s="28"/>
      <c r="D1627" s="22"/>
      <c r="K1627" s="26"/>
      <c r="L1627" s="37"/>
      <c r="M1627" s="38"/>
      <c r="N1627" s="45"/>
      <c r="O1627" s="38"/>
    </row>
    <row r="1628" spans="3:15" ht="17" x14ac:dyDescent="0.4">
      <c r="C1628" s="28"/>
      <c r="D1628" s="22"/>
      <c r="K1628" s="26"/>
      <c r="L1628" s="37"/>
      <c r="M1628" s="38"/>
      <c r="N1628" s="45"/>
      <c r="O1628" s="38"/>
    </row>
    <row r="1629" spans="3:15" ht="17" x14ac:dyDescent="0.4">
      <c r="C1629" s="28"/>
      <c r="D1629" s="22"/>
      <c r="K1629" s="26"/>
      <c r="L1629" s="37"/>
      <c r="M1629" s="38"/>
      <c r="N1629" s="45"/>
      <c r="O1629" s="38"/>
    </row>
    <row r="1630" spans="3:15" ht="17" x14ac:dyDescent="0.4">
      <c r="C1630" s="28"/>
      <c r="D1630" s="22"/>
      <c r="K1630" s="26"/>
      <c r="L1630" s="37"/>
      <c r="M1630" s="38"/>
      <c r="N1630" s="45"/>
      <c r="O1630" s="38"/>
    </row>
    <row r="1631" spans="3:15" ht="17" x14ac:dyDescent="0.4">
      <c r="C1631" s="28"/>
      <c r="D1631" s="22"/>
      <c r="K1631" s="26"/>
      <c r="L1631" s="37"/>
      <c r="M1631" s="38"/>
      <c r="N1631" s="45"/>
      <c r="O1631" s="38"/>
    </row>
    <row r="1632" spans="3:15" ht="17" x14ac:dyDescent="0.4">
      <c r="C1632" s="28"/>
      <c r="D1632" s="22"/>
      <c r="K1632" s="26"/>
      <c r="L1632" s="37"/>
      <c r="M1632" s="38"/>
      <c r="N1632" s="45"/>
      <c r="O1632" s="38"/>
    </row>
    <row r="1633" spans="3:15" ht="17" x14ac:dyDescent="0.4">
      <c r="C1633" s="28"/>
      <c r="D1633" s="22"/>
      <c r="K1633" s="26"/>
      <c r="L1633" s="37"/>
      <c r="M1633" s="38"/>
      <c r="N1633" s="45"/>
      <c r="O1633" s="38"/>
    </row>
    <row r="1634" spans="3:15" ht="17" x14ac:dyDescent="0.4">
      <c r="C1634" s="28"/>
      <c r="D1634" s="22"/>
      <c r="K1634" s="26"/>
      <c r="L1634" s="37"/>
      <c r="M1634" s="38"/>
      <c r="N1634" s="45"/>
      <c r="O1634" s="38"/>
    </row>
    <row r="1635" spans="3:15" ht="17" x14ac:dyDescent="0.4">
      <c r="C1635" s="28"/>
      <c r="D1635" s="22"/>
      <c r="K1635" s="26"/>
      <c r="L1635" s="37"/>
      <c r="M1635" s="38"/>
      <c r="N1635" s="45"/>
      <c r="O1635" s="38"/>
    </row>
    <row r="1636" spans="3:15" ht="17" x14ac:dyDescent="0.4">
      <c r="C1636" s="28"/>
      <c r="D1636" s="22"/>
      <c r="K1636" s="26"/>
      <c r="L1636" s="37"/>
      <c r="M1636" s="38"/>
      <c r="N1636" s="45"/>
      <c r="O1636" s="38"/>
    </row>
    <row r="1637" spans="3:15" ht="17" x14ac:dyDescent="0.4">
      <c r="C1637" s="28"/>
      <c r="D1637" s="22"/>
      <c r="K1637" s="26"/>
      <c r="L1637" s="37"/>
      <c r="M1637" s="38"/>
      <c r="N1637" s="45"/>
      <c r="O1637" s="38"/>
    </row>
    <row r="1638" spans="3:15" ht="17" x14ac:dyDescent="0.4">
      <c r="C1638" s="28"/>
      <c r="D1638" s="22"/>
      <c r="K1638" s="26"/>
      <c r="L1638" s="37"/>
      <c r="M1638" s="38"/>
      <c r="N1638" s="45"/>
      <c r="O1638" s="38"/>
    </row>
    <row r="1639" spans="3:15" ht="17" x14ac:dyDescent="0.4">
      <c r="C1639" s="28"/>
      <c r="D1639" s="22"/>
      <c r="K1639" s="26"/>
      <c r="L1639" s="37"/>
      <c r="M1639" s="38"/>
      <c r="N1639" s="45"/>
      <c r="O1639" s="38"/>
    </row>
    <row r="1640" spans="3:15" ht="17" x14ac:dyDescent="0.4">
      <c r="C1640" s="28"/>
      <c r="D1640" s="22"/>
      <c r="K1640" s="26"/>
      <c r="L1640" s="37"/>
      <c r="M1640" s="38"/>
      <c r="N1640" s="45"/>
      <c r="O1640" s="38"/>
    </row>
    <row r="1641" spans="3:15" ht="17" x14ac:dyDescent="0.4">
      <c r="C1641" s="28"/>
      <c r="D1641" s="22"/>
      <c r="K1641" s="26"/>
      <c r="L1641" s="37"/>
      <c r="M1641" s="38"/>
      <c r="N1641" s="45"/>
      <c r="O1641" s="38"/>
    </row>
    <row r="1642" spans="3:15" ht="17" x14ac:dyDescent="0.4">
      <c r="C1642" s="28"/>
      <c r="D1642" s="22"/>
      <c r="K1642" s="26"/>
      <c r="L1642" s="37"/>
      <c r="M1642" s="38"/>
      <c r="N1642" s="45"/>
      <c r="O1642" s="38"/>
    </row>
    <row r="1643" spans="3:15" ht="17" x14ac:dyDescent="0.4">
      <c r="C1643" s="28"/>
      <c r="D1643" s="22"/>
      <c r="K1643" s="26"/>
      <c r="L1643" s="37"/>
      <c r="M1643" s="38"/>
      <c r="N1643" s="45"/>
      <c r="O1643" s="38"/>
    </row>
    <row r="1644" spans="3:15" ht="17" x14ac:dyDescent="0.4">
      <c r="C1644" s="28"/>
      <c r="D1644" s="22"/>
      <c r="K1644" s="26"/>
      <c r="L1644" s="37"/>
      <c r="M1644" s="38"/>
      <c r="N1644" s="45"/>
      <c r="O1644" s="38"/>
    </row>
    <row r="1645" spans="3:15" ht="17" x14ac:dyDescent="0.4">
      <c r="C1645" s="28"/>
      <c r="D1645" s="22"/>
      <c r="K1645" s="26"/>
      <c r="L1645" s="37"/>
      <c r="M1645" s="38"/>
      <c r="N1645" s="45"/>
      <c r="O1645" s="38"/>
    </row>
    <row r="1646" spans="3:15" ht="17" x14ac:dyDescent="0.4">
      <c r="C1646" s="28"/>
      <c r="D1646" s="22"/>
      <c r="K1646" s="26"/>
      <c r="L1646" s="37"/>
      <c r="M1646" s="38"/>
      <c r="N1646" s="45"/>
      <c r="O1646" s="38"/>
    </row>
    <row r="1647" spans="3:15" ht="17" x14ac:dyDescent="0.4">
      <c r="C1647" s="28"/>
      <c r="D1647" s="22"/>
      <c r="K1647" s="26"/>
      <c r="L1647" s="37"/>
      <c r="M1647" s="38"/>
      <c r="N1647" s="45"/>
      <c r="O1647" s="38"/>
    </row>
    <row r="1648" spans="3:15" ht="17" x14ac:dyDescent="0.4">
      <c r="C1648" s="28"/>
      <c r="D1648" s="22"/>
      <c r="K1648" s="26"/>
      <c r="L1648" s="37"/>
      <c r="M1648" s="38"/>
      <c r="N1648" s="45"/>
      <c r="O1648" s="38"/>
    </row>
    <row r="1649" spans="3:15" ht="17" x14ac:dyDescent="0.4">
      <c r="C1649" s="28"/>
      <c r="D1649" s="22"/>
      <c r="K1649" s="26"/>
      <c r="L1649" s="37"/>
      <c r="M1649" s="38"/>
      <c r="N1649" s="45"/>
      <c r="O1649" s="38"/>
    </row>
    <row r="1650" spans="3:15" ht="17" x14ac:dyDescent="0.4">
      <c r="C1650" s="28"/>
      <c r="D1650" s="22"/>
      <c r="K1650" s="26"/>
      <c r="L1650" s="37"/>
      <c r="M1650" s="38"/>
      <c r="N1650" s="45"/>
      <c r="O1650" s="38"/>
    </row>
    <row r="1651" spans="3:15" ht="17" x14ac:dyDescent="0.4">
      <c r="C1651" s="28"/>
      <c r="D1651" s="22"/>
      <c r="K1651" s="26"/>
      <c r="L1651" s="37"/>
      <c r="M1651" s="38"/>
      <c r="N1651" s="45"/>
      <c r="O1651" s="38"/>
    </row>
    <row r="1652" spans="3:15" ht="17" x14ac:dyDescent="0.4">
      <c r="C1652" s="28"/>
      <c r="D1652" s="22"/>
      <c r="K1652" s="26"/>
      <c r="L1652" s="37"/>
      <c r="M1652" s="38"/>
      <c r="N1652" s="45"/>
      <c r="O1652" s="38"/>
    </row>
    <row r="1653" spans="3:15" ht="17" x14ac:dyDescent="0.4">
      <c r="C1653" s="28"/>
      <c r="D1653" s="22"/>
      <c r="K1653" s="26"/>
      <c r="L1653" s="37"/>
      <c r="M1653" s="38"/>
      <c r="N1653" s="45"/>
      <c r="O1653" s="38"/>
    </row>
    <row r="1654" spans="3:15" ht="17" x14ac:dyDescent="0.4">
      <c r="C1654" s="28"/>
      <c r="D1654" s="22"/>
      <c r="K1654" s="26"/>
      <c r="L1654" s="37"/>
      <c r="M1654" s="38"/>
      <c r="N1654" s="45"/>
      <c r="O1654" s="38"/>
    </row>
    <row r="1655" spans="3:15" ht="17" x14ac:dyDescent="0.4">
      <c r="C1655" s="28"/>
      <c r="D1655" s="22"/>
      <c r="K1655" s="26"/>
      <c r="L1655" s="37"/>
      <c r="M1655" s="38"/>
      <c r="N1655" s="45"/>
      <c r="O1655" s="38"/>
    </row>
    <row r="1656" spans="3:15" ht="17" x14ac:dyDescent="0.4">
      <c r="C1656" s="28"/>
      <c r="D1656" s="22"/>
      <c r="K1656" s="26"/>
      <c r="L1656" s="37"/>
      <c r="M1656" s="38"/>
      <c r="N1656" s="45"/>
      <c r="O1656" s="38"/>
    </row>
    <row r="1657" spans="3:15" ht="17" x14ac:dyDescent="0.4">
      <c r="C1657" s="28"/>
      <c r="D1657" s="22"/>
      <c r="K1657" s="26"/>
      <c r="L1657" s="37"/>
      <c r="M1657" s="38"/>
      <c r="N1657" s="45"/>
      <c r="O1657" s="38"/>
    </row>
    <row r="1658" spans="3:15" ht="17" x14ac:dyDescent="0.4">
      <c r="C1658" s="28"/>
      <c r="D1658" s="22"/>
      <c r="K1658" s="26"/>
      <c r="L1658" s="37"/>
      <c r="M1658" s="38"/>
      <c r="N1658" s="45"/>
      <c r="O1658" s="38"/>
    </row>
    <row r="1659" spans="3:15" ht="17" x14ac:dyDescent="0.4">
      <c r="C1659" s="28"/>
      <c r="D1659" s="22"/>
      <c r="K1659" s="26"/>
      <c r="L1659" s="37"/>
      <c r="M1659" s="38"/>
      <c r="N1659" s="45"/>
      <c r="O1659" s="38"/>
    </row>
    <row r="1660" spans="3:15" ht="17" x14ac:dyDescent="0.4">
      <c r="C1660" s="28"/>
      <c r="D1660" s="22"/>
      <c r="K1660" s="26"/>
      <c r="L1660" s="37"/>
      <c r="M1660" s="38"/>
      <c r="N1660" s="45"/>
      <c r="O1660" s="38"/>
    </row>
    <row r="1661" spans="3:15" ht="17" x14ac:dyDescent="0.4">
      <c r="C1661" s="28"/>
      <c r="D1661" s="22"/>
      <c r="K1661" s="26"/>
      <c r="L1661" s="37"/>
      <c r="M1661" s="38"/>
      <c r="N1661" s="45"/>
      <c r="O1661" s="38"/>
    </row>
    <row r="1662" spans="3:15" ht="17" x14ac:dyDescent="0.4">
      <c r="C1662" s="28"/>
      <c r="D1662" s="22"/>
      <c r="K1662" s="26"/>
      <c r="L1662" s="37"/>
      <c r="M1662" s="38"/>
      <c r="N1662" s="45"/>
      <c r="O1662" s="38"/>
    </row>
    <row r="1663" spans="3:15" ht="17" x14ac:dyDescent="0.4">
      <c r="C1663" s="28"/>
      <c r="D1663" s="22"/>
      <c r="K1663" s="26"/>
      <c r="L1663" s="37"/>
      <c r="M1663" s="38"/>
      <c r="N1663" s="45"/>
      <c r="O1663" s="38"/>
    </row>
    <row r="1664" spans="3:15" ht="17" x14ac:dyDescent="0.4">
      <c r="C1664" s="28"/>
      <c r="D1664" s="22"/>
      <c r="K1664" s="26"/>
      <c r="L1664" s="37"/>
      <c r="M1664" s="38"/>
      <c r="N1664" s="45"/>
      <c r="O1664" s="38"/>
    </row>
    <row r="1665" spans="3:15" ht="17" x14ac:dyDescent="0.4">
      <c r="C1665" s="28"/>
      <c r="D1665" s="22"/>
      <c r="K1665" s="26"/>
      <c r="L1665" s="37"/>
      <c r="M1665" s="38"/>
      <c r="N1665" s="45"/>
      <c r="O1665" s="38"/>
    </row>
    <row r="1666" spans="3:15" ht="17" x14ac:dyDescent="0.4">
      <c r="C1666" s="28"/>
      <c r="D1666" s="22"/>
      <c r="K1666" s="26"/>
      <c r="L1666" s="37"/>
      <c r="M1666" s="38"/>
      <c r="N1666" s="45"/>
      <c r="O1666" s="38"/>
    </row>
    <row r="1667" spans="3:15" ht="17" x14ac:dyDescent="0.4">
      <c r="C1667" s="28"/>
      <c r="D1667" s="22"/>
      <c r="K1667" s="26"/>
      <c r="L1667" s="37"/>
      <c r="M1667" s="38"/>
      <c r="N1667" s="45"/>
      <c r="O1667" s="38"/>
    </row>
    <row r="1668" spans="3:15" ht="17" x14ac:dyDescent="0.4">
      <c r="C1668" s="28"/>
      <c r="D1668" s="22"/>
      <c r="K1668" s="26"/>
      <c r="L1668" s="37"/>
      <c r="M1668" s="38"/>
      <c r="N1668" s="45"/>
      <c r="O1668" s="38"/>
    </row>
    <row r="1669" spans="3:15" ht="17" x14ac:dyDescent="0.4">
      <c r="C1669" s="28"/>
      <c r="D1669" s="22"/>
      <c r="K1669" s="26"/>
      <c r="L1669" s="37"/>
      <c r="M1669" s="38"/>
      <c r="N1669" s="45"/>
      <c r="O1669" s="38"/>
    </row>
    <row r="1670" spans="3:15" ht="17" x14ac:dyDescent="0.4">
      <c r="C1670" s="28"/>
      <c r="D1670" s="22"/>
      <c r="K1670" s="26"/>
      <c r="L1670" s="37"/>
      <c r="M1670" s="38"/>
      <c r="N1670" s="45"/>
      <c r="O1670" s="38"/>
    </row>
    <row r="1671" spans="3:15" ht="17" x14ac:dyDescent="0.4">
      <c r="C1671" s="28"/>
      <c r="D1671" s="22"/>
      <c r="K1671" s="26"/>
      <c r="L1671" s="37"/>
      <c r="M1671" s="38"/>
      <c r="N1671" s="45"/>
      <c r="O1671" s="38"/>
    </row>
    <row r="1672" spans="3:15" ht="17" x14ac:dyDescent="0.4">
      <c r="C1672" s="28"/>
      <c r="D1672" s="22"/>
      <c r="K1672" s="26"/>
      <c r="L1672" s="37"/>
      <c r="M1672" s="38"/>
      <c r="N1672" s="45"/>
      <c r="O1672" s="38"/>
    </row>
    <row r="1673" spans="3:15" ht="17" x14ac:dyDescent="0.4">
      <c r="C1673" s="28"/>
      <c r="D1673" s="22"/>
      <c r="K1673" s="26"/>
      <c r="L1673" s="37"/>
      <c r="M1673" s="38"/>
      <c r="N1673" s="45"/>
      <c r="O1673" s="38"/>
    </row>
    <row r="1674" spans="3:15" ht="17" x14ac:dyDescent="0.4">
      <c r="C1674" s="28"/>
      <c r="D1674" s="22"/>
      <c r="K1674" s="26"/>
      <c r="L1674" s="37"/>
      <c r="M1674" s="38"/>
      <c r="N1674" s="45"/>
      <c r="O1674" s="38"/>
    </row>
    <row r="1675" spans="3:15" ht="17" x14ac:dyDescent="0.4">
      <c r="C1675" s="28"/>
      <c r="D1675" s="22"/>
      <c r="K1675" s="26"/>
      <c r="L1675" s="37"/>
      <c r="M1675" s="38"/>
      <c r="N1675" s="45"/>
      <c r="O1675" s="38"/>
    </row>
    <row r="1676" spans="3:15" ht="17" x14ac:dyDescent="0.4">
      <c r="C1676" s="28"/>
      <c r="D1676" s="22"/>
      <c r="K1676" s="26"/>
      <c r="L1676" s="37"/>
      <c r="M1676" s="38"/>
      <c r="N1676" s="45"/>
      <c r="O1676" s="38"/>
    </row>
    <row r="1677" spans="3:15" ht="17" x14ac:dyDescent="0.4">
      <c r="C1677" s="28"/>
      <c r="D1677" s="22"/>
      <c r="K1677" s="26"/>
      <c r="L1677" s="37"/>
      <c r="M1677" s="38"/>
      <c r="N1677" s="45"/>
      <c r="O1677" s="38"/>
    </row>
    <row r="1678" spans="3:15" ht="17" x14ac:dyDescent="0.4">
      <c r="C1678" s="28"/>
      <c r="D1678" s="22"/>
      <c r="K1678" s="26"/>
      <c r="L1678" s="37"/>
      <c r="M1678" s="38"/>
      <c r="N1678" s="45"/>
      <c r="O1678" s="38"/>
    </row>
    <row r="1679" spans="3:15" ht="17" x14ac:dyDescent="0.4">
      <c r="C1679" s="28"/>
      <c r="D1679" s="22"/>
      <c r="K1679" s="26"/>
      <c r="L1679" s="37"/>
      <c r="M1679" s="38"/>
      <c r="N1679" s="45"/>
      <c r="O1679" s="38"/>
    </row>
    <row r="1680" spans="3:15" ht="17" x14ac:dyDescent="0.4">
      <c r="C1680" s="28"/>
      <c r="D1680" s="22"/>
      <c r="K1680" s="26"/>
      <c r="L1680" s="37"/>
      <c r="M1680" s="38"/>
      <c r="N1680" s="45"/>
      <c r="O1680" s="38"/>
    </row>
    <row r="1681" spans="3:15" ht="17" x14ac:dyDescent="0.4">
      <c r="C1681" s="28"/>
      <c r="D1681" s="22"/>
      <c r="K1681" s="26"/>
      <c r="L1681" s="37"/>
      <c r="M1681" s="38"/>
      <c r="N1681" s="45"/>
      <c r="O1681" s="38"/>
    </row>
    <row r="1682" spans="3:15" ht="17" x14ac:dyDescent="0.4">
      <c r="C1682" s="28"/>
      <c r="D1682" s="22"/>
      <c r="K1682" s="26"/>
      <c r="L1682" s="37"/>
      <c r="M1682" s="38"/>
      <c r="N1682" s="45"/>
      <c r="O1682" s="38"/>
    </row>
    <row r="1683" spans="3:15" ht="17" x14ac:dyDescent="0.4">
      <c r="C1683" s="28"/>
      <c r="D1683" s="22"/>
      <c r="K1683" s="26"/>
      <c r="L1683" s="37"/>
      <c r="M1683" s="38"/>
      <c r="N1683" s="45"/>
      <c r="O1683" s="38"/>
    </row>
    <row r="1684" spans="3:15" ht="17" x14ac:dyDescent="0.4">
      <c r="C1684" s="28"/>
      <c r="D1684" s="22"/>
      <c r="K1684" s="26"/>
      <c r="L1684" s="37"/>
      <c r="M1684" s="38"/>
      <c r="N1684" s="45"/>
      <c r="O1684" s="38"/>
    </row>
    <row r="1685" spans="3:15" ht="17" x14ac:dyDescent="0.4">
      <c r="C1685" s="28"/>
      <c r="D1685" s="22"/>
      <c r="K1685" s="26"/>
      <c r="L1685" s="37"/>
      <c r="M1685" s="38"/>
      <c r="N1685" s="45"/>
      <c r="O1685" s="38"/>
    </row>
    <row r="1686" spans="3:15" ht="17" x14ac:dyDescent="0.4">
      <c r="C1686" s="28"/>
      <c r="D1686" s="22"/>
      <c r="K1686" s="26"/>
      <c r="L1686" s="37"/>
      <c r="M1686" s="38"/>
      <c r="N1686" s="45"/>
      <c r="O1686" s="38"/>
    </row>
    <row r="1687" spans="3:15" ht="17" x14ac:dyDescent="0.4">
      <c r="C1687" s="28"/>
      <c r="D1687" s="22"/>
      <c r="K1687" s="26"/>
      <c r="L1687" s="37"/>
      <c r="M1687" s="38"/>
      <c r="N1687" s="45"/>
      <c r="O1687" s="38"/>
    </row>
    <row r="1688" spans="3:15" ht="17" x14ac:dyDescent="0.4">
      <c r="C1688" s="28"/>
      <c r="D1688" s="22"/>
      <c r="K1688" s="26"/>
      <c r="L1688" s="37"/>
      <c r="M1688" s="38"/>
      <c r="N1688" s="45"/>
      <c r="O1688" s="38"/>
    </row>
    <row r="1689" spans="3:15" ht="17" x14ac:dyDescent="0.4">
      <c r="C1689" s="28"/>
      <c r="D1689" s="22"/>
      <c r="K1689" s="26"/>
      <c r="L1689" s="37"/>
      <c r="M1689" s="38"/>
      <c r="N1689" s="45"/>
      <c r="O1689" s="38"/>
    </row>
    <row r="1690" spans="3:15" ht="17" x14ac:dyDescent="0.4">
      <c r="C1690" s="28"/>
      <c r="D1690" s="22"/>
      <c r="K1690" s="26"/>
      <c r="L1690" s="37"/>
      <c r="M1690" s="38"/>
      <c r="N1690" s="45"/>
      <c r="O1690" s="38"/>
    </row>
    <row r="1691" spans="3:15" ht="17" x14ac:dyDescent="0.4">
      <c r="C1691" s="28"/>
      <c r="D1691" s="22"/>
      <c r="K1691" s="26"/>
      <c r="L1691" s="37"/>
      <c r="M1691" s="38"/>
      <c r="N1691" s="45"/>
      <c r="O1691" s="38"/>
    </row>
    <row r="1692" spans="3:15" ht="17" x14ac:dyDescent="0.4">
      <c r="C1692" s="28"/>
      <c r="D1692" s="22"/>
      <c r="K1692" s="26"/>
      <c r="L1692" s="37"/>
      <c r="M1692" s="38"/>
      <c r="N1692" s="45"/>
      <c r="O1692" s="38"/>
    </row>
    <row r="1693" spans="3:15" ht="17" x14ac:dyDescent="0.4">
      <c r="C1693" s="28"/>
      <c r="D1693" s="22"/>
      <c r="K1693" s="26"/>
      <c r="L1693" s="37"/>
      <c r="M1693" s="38"/>
      <c r="N1693" s="45"/>
      <c r="O1693" s="38"/>
    </row>
    <row r="1694" spans="3:15" ht="17" x14ac:dyDescent="0.4">
      <c r="C1694" s="28"/>
      <c r="D1694" s="22"/>
      <c r="K1694" s="26"/>
      <c r="L1694" s="37"/>
      <c r="M1694" s="38"/>
      <c r="N1694" s="45"/>
      <c r="O1694" s="38"/>
    </row>
    <row r="1695" spans="3:15" ht="17" x14ac:dyDescent="0.4">
      <c r="C1695" s="28"/>
      <c r="D1695" s="22"/>
      <c r="K1695" s="26"/>
      <c r="L1695" s="37"/>
      <c r="M1695" s="38"/>
      <c r="N1695" s="45"/>
      <c r="O1695" s="38"/>
    </row>
    <row r="1696" spans="3:15" ht="17" x14ac:dyDescent="0.4">
      <c r="C1696" s="28"/>
      <c r="D1696" s="22"/>
      <c r="K1696" s="26"/>
      <c r="L1696" s="37"/>
      <c r="M1696" s="38"/>
      <c r="N1696" s="45"/>
      <c r="O1696" s="38"/>
    </row>
    <row r="1697" spans="3:15" ht="17" x14ac:dyDescent="0.4">
      <c r="C1697" s="28"/>
      <c r="D1697" s="22"/>
      <c r="K1697" s="26"/>
      <c r="L1697" s="37"/>
      <c r="M1697" s="38"/>
      <c r="N1697" s="45"/>
      <c r="O1697" s="38"/>
    </row>
    <row r="1698" spans="3:15" ht="17" x14ac:dyDescent="0.4">
      <c r="C1698" s="28"/>
      <c r="D1698" s="22"/>
      <c r="K1698" s="26"/>
      <c r="L1698" s="37"/>
      <c r="M1698" s="38"/>
      <c r="N1698" s="45"/>
      <c r="O1698" s="38"/>
    </row>
    <row r="1699" spans="3:15" ht="17" x14ac:dyDescent="0.4">
      <c r="C1699" s="28"/>
      <c r="D1699" s="22"/>
      <c r="K1699" s="26"/>
      <c r="L1699" s="37"/>
      <c r="M1699" s="38"/>
      <c r="N1699" s="45"/>
      <c r="O1699" s="38"/>
    </row>
    <row r="1700" spans="3:15" ht="17" x14ac:dyDescent="0.4">
      <c r="C1700" s="28"/>
      <c r="D1700" s="22"/>
      <c r="K1700" s="26"/>
      <c r="L1700" s="37"/>
      <c r="M1700" s="38"/>
      <c r="N1700" s="45"/>
      <c r="O1700" s="38"/>
    </row>
    <row r="1701" spans="3:15" ht="17" x14ac:dyDescent="0.4">
      <c r="C1701" s="28"/>
      <c r="D1701" s="22"/>
      <c r="K1701" s="26"/>
      <c r="L1701" s="37"/>
      <c r="M1701" s="38"/>
      <c r="N1701" s="45"/>
      <c r="O1701" s="38"/>
    </row>
    <row r="1702" spans="3:15" ht="17" x14ac:dyDescent="0.4">
      <c r="C1702" s="28"/>
      <c r="D1702" s="22"/>
      <c r="K1702" s="26"/>
      <c r="L1702" s="37"/>
      <c r="M1702" s="38"/>
      <c r="N1702" s="45"/>
      <c r="O1702" s="38"/>
    </row>
    <row r="1703" spans="3:15" ht="17" x14ac:dyDescent="0.4">
      <c r="C1703" s="28"/>
      <c r="D1703" s="22"/>
      <c r="K1703" s="26"/>
      <c r="L1703" s="37"/>
      <c r="M1703" s="38"/>
      <c r="N1703" s="45"/>
      <c r="O1703" s="38"/>
    </row>
    <row r="1704" spans="3:15" ht="17" x14ac:dyDescent="0.4">
      <c r="C1704" s="28"/>
      <c r="D1704" s="22"/>
      <c r="K1704" s="26"/>
      <c r="L1704" s="37"/>
      <c r="M1704" s="38"/>
      <c r="N1704" s="45"/>
      <c r="O1704" s="38"/>
    </row>
    <row r="1705" spans="3:15" ht="17" x14ac:dyDescent="0.4">
      <c r="C1705" s="28"/>
      <c r="D1705" s="22"/>
      <c r="K1705" s="26"/>
      <c r="L1705" s="37"/>
      <c r="M1705" s="38"/>
      <c r="N1705" s="45"/>
      <c r="O1705" s="38"/>
    </row>
    <row r="1706" spans="3:15" ht="17" x14ac:dyDescent="0.4">
      <c r="C1706" s="28"/>
      <c r="D1706" s="22"/>
      <c r="K1706" s="26"/>
      <c r="L1706" s="37"/>
      <c r="M1706" s="38"/>
      <c r="N1706" s="45"/>
      <c r="O1706" s="38"/>
    </row>
    <row r="1707" spans="3:15" ht="17" x14ac:dyDescent="0.4">
      <c r="C1707" s="28"/>
      <c r="D1707" s="22"/>
      <c r="K1707" s="26"/>
      <c r="L1707" s="37"/>
      <c r="M1707" s="38"/>
      <c r="N1707" s="45"/>
      <c r="O1707" s="38"/>
    </row>
    <row r="1708" spans="3:15" ht="17" x14ac:dyDescent="0.4">
      <c r="C1708" s="28"/>
      <c r="D1708" s="22"/>
      <c r="K1708" s="26"/>
      <c r="L1708" s="37"/>
      <c r="M1708" s="38"/>
      <c r="N1708" s="45"/>
      <c r="O1708" s="38"/>
    </row>
    <row r="1709" spans="3:15" ht="17" x14ac:dyDescent="0.4">
      <c r="C1709" s="28"/>
      <c r="D1709" s="22"/>
      <c r="K1709" s="26"/>
      <c r="L1709" s="37"/>
      <c r="M1709" s="38"/>
      <c r="N1709" s="45"/>
      <c r="O1709" s="38"/>
    </row>
    <row r="1710" spans="3:15" ht="17" x14ac:dyDescent="0.4">
      <c r="C1710" s="28"/>
      <c r="D1710" s="22"/>
      <c r="K1710" s="26"/>
      <c r="L1710" s="37"/>
      <c r="M1710" s="38"/>
      <c r="N1710" s="45"/>
      <c r="O1710" s="38"/>
    </row>
    <row r="1711" spans="3:15" ht="17" x14ac:dyDescent="0.4">
      <c r="C1711" s="28"/>
      <c r="D1711" s="22"/>
      <c r="K1711" s="26"/>
      <c r="L1711" s="37"/>
      <c r="M1711" s="38"/>
      <c r="N1711" s="45"/>
      <c r="O1711" s="38"/>
    </row>
    <row r="1712" spans="3:15" ht="17" x14ac:dyDescent="0.4">
      <c r="C1712" s="28"/>
      <c r="D1712" s="22"/>
      <c r="K1712" s="26"/>
      <c r="L1712" s="37"/>
      <c r="M1712" s="38"/>
      <c r="N1712" s="45"/>
      <c r="O1712" s="38"/>
    </row>
    <row r="1713" spans="3:15" ht="17" x14ac:dyDescent="0.4">
      <c r="C1713" s="28"/>
      <c r="D1713" s="22"/>
      <c r="K1713" s="26"/>
      <c r="L1713" s="37"/>
      <c r="M1713" s="38"/>
      <c r="N1713" s="45"/>
      <c r="O1713" s="38"/>
    </row>
    <row r="1714" spans="3:15" ht="17" x14ac:dyDescent="0.4">
      <c r="C1714" s="28"/>
      <c r="D1714" s="22"/>
      <c r="K1714" s="26"/>
      <c r="L1714" s="37"/>
      <c r="M1714" s="38"/>
      <c r="N1714" s="45"/>
      <c r="O1714" s="38"/>
    </row>
    <row r="1715" spans="3:15" ht="17" x14ac:dyDescent="0.4">
      <c r="C1715" s="28"/>
      <c r="D1715" s="22"/>
      <c r="K1715" s="26"/>
      <c r="L1715" s="37"/>
      <c r="M1715" s="38"/>
      <c r="N1715" s="45"/>
      <c r="O1715" s="38"/>
    </row>
    <row r="1716" spans="3:15" ht="17" x14ac:dyDescent="0.4">
      <c r="C1716" s="28"/>
      <c r="D1716" s="22"/>
      <c r="K1716" s="26"/>
      <c r="L1716" s="37"/>
      <c r="M1716" s="38"/>
      <c r="N1716" s="45"/>
      <c r="O1716" s="38"/>
    </row>
    <row r="1717" spans="3:15" ht="17" x14ac:dyDescent="0.4">
      <c r="C1717" s="28"/>
      <c r="D1717" s="22"/>
      <c r="K1717" s="26"/>
      <c r="L1717" s="37"/>
      <c r="M1717" s="38"/>
      <c r="N1717" s="45"/>
      <c r="O1717" s="38"/>
    </row>
    <row r="1718" spans="3:15" ht="17" x14ac:dyDescent="0.4">
      <c r="C1718" s="28"/>
      <c r="D1718" s="22"/>
      <c r="K1718" s="26"/>
      <c r="L1718" s="37"/>
      <c r="M1718" s="38"/>
      <c r="N1718" s="45"/>
      <c r="O1718" s="38"/>
    </row>
    <row r="1719" spans="3:15" ht="17" x14ac:dyDescent="0.4">
      <c r="C1719" s="28"/>
      <c r="D1719" s="22"/>
      <c r="K1719" s="26"/>
      <c r="L1719" s="37"/>
      <c r="M1719" s="38"/>
      <c r="N1719" s="45"/>
      <c r="O1719" s="38"/>
    </row>
    <row r="1720" spans="3:15" ht="17" x14ac:dyDescent="0.4">
      <c r="C1720" s="28"/>
      <c r="D1720" s="22"/>
      <c r="K1720" s="26"/>
      <c r="L1720" s="37"/>
      <c r="M1720" s="38"/>
      <c r="N1720" s="45"/>
      <c r="O1720" s="38"/>
    </row>
    <row r="1721" spans="3:15" ht="17" x14ac:dyDescent="0.4">
      <c r="C1721" s="28"/>
      <c r="D1721" s="22"/>
      <c r="K1721" s="26"/>
      <c r="L1721" s="37"/>
      <c r="M1721" s="38"/>
      <c r="N1721" s="45"/>
      <c r="O1721" s="38"/>
    </row>
    <row r="1722" spans="3:15" ht="17" x14ac:dyDescent="0.4">
      <c r="C1722" s="28"/>
      <c r="D1722" s="22"/>
      <c r="K1722" s="26"/>
      <c r="L1722" s="37"/>
      <c r="M1722" s="38"/>
      <c r="N1722" s="45"/>
      <c r="O1722" s="38"/>
    </row>
    <row r="1723" spans="3:15" ht="17" x14ac:dyDescent="0.4">
      <c r="C1723" s="28"/>
      <c r="D1723" s="22"/>
      <c r="K1723" s="26"/>
      <c r="L1723" s="37"/>
      <c r="M1723" s="38"/>
      <c r="N1723" s="45"/>
      <c r="O1723" s="38"/>
    </row>
    <row r="1724" spans="3:15" ht="17" x14ac:dyDescent="0.4">
      <c r="C1724" s="28"/>
      <c r="D1724" s="22"/>
      <c r="K1724" s="26"/>
      <c r="L1724" s="37"/>
      <c r="M1724" s="38"/>
      <c r="N1724" s="45"/>
      <c r="O1724" s="38"/>
    </row>
    <row r="1725" spans="3:15" ht="17" x14ac:dyDescent="0.4">
      <c r="C1725" s="28"/>
      <c r="D1725" s="22"/>
      <c r="K1725" s="26"/>
      <c r="L1725" s="37"/>
      <c r="M1725" s="38"/>
      <c r="N1725" s="45"/>
      <c r="O1725" s="38"/>
    </row>
    <row r="1726" spans="3:15" ht="17" x14ac:dyDescent="0.4">
      <c r="C1726" s="28"/>
      <c r="D1726" s="22"/>
      <c r="K1726" s="26"/>
      <c r="L1726" s="37"/>
      <c r="M1726" s="38"/>
      <c r="N1726" s="45"/>
      <c r="O1726" s="38"/>
    </row>
    <row r="1727" spans="3:15" ht="17" x14ac:dyDescent="0.4">
      <c r="C1727" s="28"/>
      <c r="D1727" s="22"/>
      <c r="K1727" s="26"/>
      <c r="L1727" s="37"/>
      <c r="M1727" s="38"/>
      <c r="N1727" s="45"/>
      <c r="O1727" s="38"/>
    </row>
    <row r="1728" spans="3:15" ht="17" x14ac:dyDescent="0.4">
      <c r="C1728" s="28"/>
      <c r="D1728" s="22"/>
      <c r="K1728" s="26"/>
      <c r="L1728" s="37"/>
      <c r="M1728" s="38"/>
      <c r="N1728" s="45"/>
      <c r="O1728" s="38"/>
    </row>
    <row r="1729" spans="3:15" ht="17" x14ac:dyDescent="0.4">
      <c r="C1729" s="28"/>
      <c r="D1729" s="22"/>
      <c r="K1729" s="26"/>
      <c r="L1729" s="37"/>
      <c r="M1729" s="38"/>
      <c r="N1729" s="45"/>
      <c r="O1729" s="38"/>
    </row>
    <row r="1730" spans="3:15" ht="17" x14ac:dyDescent="0.4">
      <c r="C1730" s="28"/>
      <c r="D1730" s="22"/>
      <c r="K1730" s="26"/>
      <c r="L1730" s="37"/>
      <c r="M1730" s="38"/>
      <c r="N1730" s="45"/>
      <c r="O1730" s="38"/>
    </row>
    <row r="1731" spans="3:15" ht="17" x14ac:dyDescent="0.4">
      <c r="C1731" s="28"/>
      <c r="D1731" s="22"/>
      <c r="K1731" s="26"/>
      <c r="L1731" s="37"/>
      <c r="M1731" s="38"/>
      <c r="N1731" s="45"/>
      <c r="O1731" s="38"/>
    </row>
    <row r="1732" spans="3:15" ht="17" x14ac:dyDescent="0.4">
      <c r="C1732" s="28"/>
      <c r="D1732" s="22"/>
      <c r="K1732" s="26"/>
      <c r="L1732" s="37"/>
      <c r="M1732" s="38"/>
      <c r="N1732" s="45"/>
      <c r="O1732" s="38"/>
    </row>
    <row r="1733" spans="3:15" ht="17" x14ac:dyDescent="0.4">
      <c r="C1733" s="28"/>
      <c r="D1733" s="22"/>
      <c r="K1733" s="26"/>
      <c r="L1733" s="37"/>
      <c r="M1733" s="38"/>
      <c r="N1733" s="45"/>
      <c r="O1733" s="38"/>
    </row>
    <row r="1734" spans="3:15" ht="17" x14ac:dyDescent="0.4">
      <c r="C1734" s="28"/>
      <c r="D1734" s="22"/>
      <c r="K1734" s="26"/>
      <c r="L1734" s="37"/>
      <c r="M1734" s="38"/>
      <c r="N1734" s="45"/>
      <c r="O1734" s="38"/>
    </row>
    <row r="1735" spans="3:15" ht="17" x14ac:dyDescent="0.4">
      <c r="C1735" s="28"/>
      <c r="D1735" s="22"/>
      <c r="K1735" s="26"/>
      <c r="L1735" s="37"/>
      <c r="M1735" s="38"/>
      <c r="N1735" s="45"/>
      <c r="O1735" s="38"/>
    </row>
    <row r="1736" spans="3:15" ht="17" x14ac:dyDescent="0.4">
      <c r="C1736" s="28"/>
      <c r="D1736" s="22"/>
      <c r="K1736" s="26"/>
      <c r="L1736" s="37"/>
      <c r="M1736" s="38"/>
      <c r="N1736" s="45"/>
      <c r="O1736" s="38"/>
    </row>
    <row r="1737" spans="3:15" ht="17" x14ac:dyDescent="0.4">
      <c r="C1737" s="28"/>
      <c r="D1737" s="22"/>
      <c r="K1737" s="26"/>
      <c r="L1737" s="37"/>
      <c r="M1737" s="38"/>
      <c r="N1737" s="45"/>
      <c r="O1737" s="38"/>
    </row>
    <row r="1738" spans="3:15" ht="17" x14ac:dyDescent="0.4">
      <c r="C1738" s="28"/>
      <c r="D1738" s="22"/>
      <c r="K1738" s="26"/>
      <c r="L1738" s="37"/>
      <c r="M1738" s="38"/>
      <c r="N1738" s="45"/>
      <c r="O1738" s="38"/>
    </row>
    <row r="1739" spans="3:15" ht="17" x14ac:dyDescent="0.4">
      <c r="C1739" s="28"/>
      <c r="D1739" s="22"/>
      <c r="K1739" s="26"/>
      <c r="L1739" s="37"/>
      <c r="M1739" s="38"/>
      <c r="N1739" s="45"/>
      <c r="O1739" s="38"/>
    </row>
    <row r="1740" spans="3:15" ht="17" x14ac:dyDescent="0.4">
      <c r="C1740" s="28"/>
      <c r="D1740" s="22"/>
      <c r="K1740" s="26"/>
      <c r="L1740" s="37"/>
      <c r="M1740" s="38"/>
      <c r="N1740" s="45"/>
      <c r="O1740" s="38"/>
    </row>
    <row r="1741" spans="3:15" ht="17" x14ac:dyDescent="0.4">
      <c r="C1741" s="28"/>
      <c r="D1741" s="22"/>
      <c r="K1741" s="26"/>
      <c r="L1741" s="37"/>
      <c r="M1741" s="38"/>
      <c r="N1741" s="45"/>
      <c r="O1741" s="38"/>
    </row>
    <row r="1742" spans="3:15" ht="17" x14ac:dyDescent="0.4">
      <c r="C1742" s="28"/>
      <c r="D1742" s="22"/>
      <c r="K1742" s="26"/>
      <c r="L1742" s="37"/>
      <c r="M1742" s="38"/>
      <c r="N1742" s="45"/>
      <c r="O1742" s="38"/>
    </row>
    <row r="1743" spans="3:15" ht="17" x14ac:dyDescent="0.4">
      <c r="C1743" s="28"/>
      <c r="D1743" s="22"/>
      <c r="K1743" s="26"/>
      <c r="L1743" s="37"/>
      <c r="M1743" s="38"/>
      <c r="N1743" s="45"/>
      <c r="O1743" s="38"/>
    </row>
    <row r="1744" spans="3:15" ht="17" x14ac:dyDescent="0.4">
      <c r="C1744" s="28"/>
      <c r="D1744" s="22"/>
      <c r="K1744" s="26"/>
      <c r="L1744" s="37"/>
      <c r="M1744" s="38"/>
      <c r="N1744" s="45"/>
      <c r="O1744" s="38"/>
    </row>
    <row r="1745" spans="3:15" ht="17" x14ac:dyDescent="0.4">
      <c r="C1745" s="28"/>
      <c r="D1745" s="22"/>
      <c r="K1745" s="26"/>
      <c r="L1745" s="37"/>
      <c r="M1745" s="38"/>
      <c r="N1745" s="45"/>
      <c r="O1745" s="38"/>
    </row>
    <row r="1746" spans="3:15" ht="17" x14ac:dyDescent="0.4">
      <c r="C1746" s="28"/>
      <c r="D1746" s="22"/>
      <c r="K1746" s="26"/>
      <c r="L1746" s="37"/>
      <c r="M1746" s="38"/>
      <c r="N1746" s="45"/>
      <c r="O1746" s="38"/>
    </row>
    <row r="1747" spans="3:15" ht="17" x14ac:dyDescent="0.4">
      <c r="C1747" s="28"/>
      <c r="D1747" s="22"/>
      <c r="K1747" s="26"/>
      <c r="L1747" s="37"/>
      <c r="M1747" s="38"/>
      <c r="N1747" s="45"/>
      <c r="O1747" s="38"/>
    </row>
    <row r="1748" spans="3:15" ht="17" x14ac:dyDescent="0.4">
      <c r="C1748" s="28"/>
      <c r="D1748" s="22"/>
      <c r="K1748" s="26"/>
      <c r="L1748" s="37"/>
      <c r="M1748" s="38"/>
      <c r="N1748" s="45"/>
      <c r="O1748" s="38"/>
    </row>
    <row r="1749" spans="3:15" ht="17" x14ac:dyDescent="0.4">
      <c r="C1749" s="28"/>
      <c r="D1749" s="22"/>
      <c r="K1749" s="26"/>
      <c r="L1749" s="37"/>
      <c r="M1749" s="38"/>
      <c r="N1749" s="45"/>
      <c r="O1749" s="38"/>
    </row>
    <row r="1750" spans="3:15" ht="17" x14ac:dyDescent="0.4">
      <c r="C1750" s="28"/>
      <c r="D1750" s="22"/>
      <c r="K1750" s="26"/>
      <c r="L1750" s="37"/>
      <c r="M1750" s="38"/>
      <c r="N1750" s="45"/>
      <c r="O1750" s="38"/>
    </row>
    <row r="1751" spans="3:15" ht="17" x14ac:dyDescent="0.4">
      <c r="C1751" s="28"/>
      <c r="D1751" s="22"/>
      <c r="K1751" s="26"/>
      <c r="L1751" s="37"/>
      <c r="M1751" s="38"/>
      <c r="N1751" s="45"/>
      <c r="O1751" s="38"/>
    </row>
    <row r="1752" spans="3:15" ht="17" x14ac:dyDescent="0.4">
      <c r="C1752" s="28"/>
      <c r="D1752" s="22"/>
      <c r="K1752" s="26"/>
      <c r="L1752" s="37"/>
      <c r="M1752" s="38"/>
      <c r="N1752" s="45"/>
      <c r="O1752" s="38"/>
    </row>
    <row r="1753" spans="3:15" ht="17" x14ac:dyDescent="0.4">
      <c r="C1753" s="28"/>
      <c r="D1753" s="22"/>
      <c r="K1753" s="26"/>
      <c r="L1753" s="37"/>
      <c r="M1753" s="38"/>
      <c r="N1753" s="45"/>
      <c r="O1753" s="38"/>
    </row>
    <row r="1754" spans="3:15" ht="17" x14ac:dyDescent="0.4">
      <c r="C1754" s="28"/>
      <c r="D1754" s="22"/>
      <c r="K1754" s="26"/>
      <c r="L1754" s="37"/>
      <c r="M1754" s="38"/>
      <c r="N1754" s="45"/>
      <c r="O1754" s="38"/>
    </row>
    <row r="1755" spans="3:15" ht="17" x14ac:dyDescent="0.4">
      <c r="C1755" s="28"/>
      <c r="D1755" s="22"/>
      <c r="K1755" s="26"/>
      <c r="L1755" s="37"/>
      <c r="M1755" s="38"/>
      <c r="N1755" s="45"/>
      <c r="O1755" s="38"/>
    </row>
    <row r="1756" spans="3:15" ht="17" x14ac:dyDescent="0.4">
      <c r="C1756" s="28"/>
      <c r="D1756" s="22"/>
      <c r="K1756" s="26"/>
      <c r="L1756" s="37"/>
      <c r="M1756" s="38"/>
      <c r="N1756" s="45"/>
      <c r="O1756" s="38"/>
    </row>
    <row r="1757" spans="3:15" ht="17" x14ac:dyDescent="0.4">
      <c r="C1757" s="28"/>
      <c r="D1757" s="22"/>
      <c r="K1757" s="26"/>
      <c r="L1757" s="37"/>
      <c r="M1757" s="38"/>
      <c r="N1757" s="45"/>
      <c r="O1757" s="38"/>
    </row>
    <row r="1758" spans="3:15" ht="17" x14ac:dyDescent="0.4">
      <c r="C1758" s="28"/>
      <c r="D1758" s="22"/>
      <c r="K1758" s="26"/>
      <c r="L1758" s="37"/>
      <c r="M1758" s="38"/>
      <c r="N1758" s="45"/>
      <c r="O1758" s="38"/>
    </row>
    <row r="1759" spans="3:15" ht="17" x14ac:dyDescent="0.4">
      <c r="C1759" s="28"/>
      <c r="D1759" s="22"/>
      <c r="K1759" s="26"/>
      <c r="L1759" s="37"/>
      <c r="M1759" s="38"/>
      <c r="N1759" s="45"/>
      <c r="O1759" s="38"/>
    </row>
    <row r="1760" spans="3:15" ht="17" x14ac:dyDescent="0.4">
      <c r="C1760" s="28"/>
      <c r="D1760" s="22"/>
      <c r="K1760" s="26"/>
      <c r="L1760" s="37"/>
      <c r="M1760" s="38"/>
      <c r="N1760" s="45"/>
      <c r="O1760" s="38"/>
    </row>
    <row r="1761" spans="3:15" ht="17" x14ac:dyDescent="0.4">
      <c r="C1761" s="28"/>
      <c r="D1761" s="22"/>
      <c r="K1761" s="26"/>
      <c r="L1761" s="37"/>
      <c r="M1761" s="38"/>
      <c r="N1761" s="45"/>
      <c r="O1761" s="38"/>
    </row>
    <row r="1762" spans="3:15" ht="17" x14ac:dyDescent="0.4">
      <c r="C1762" s="28"/>
      <c r="D1762" s="22"/>
      <c r="K1762" s="26"/>
      <c r="L1762" s="37"/>
      <c r="M1762" s="38"/>
      <c r="N1762" s="45"/>
      <c r="O1762" s="38"/>
    </row>
    <row r="1763" spans="3:15" ht="17" x14ac:dyDescent="0.4">
      <c r="C1763" s="28"/>
      <c r="D1763" s="22"/>
      <c r="K1763" s="26"/>
      <c r="L1763" s="37"/>
      <c r="M1763" s="38"/>
      <c r="N1763" s="45"/>
      <c r="O1763" s="38"/>
    </row>
    <row r="1764" spans="3:15" ht="17" x14ac:dyDescent="0.4">
      <c r="C1764" s="28"/>
      <c r="D1764" s="22"/>
      <c r="K1764" s="26"/>
      <c r="L1764" s="37"/>
      <c r="M1764" s="38"/>
      <c r="N1764" s="45"/>
      <c r="O1764" s="38"/>
    </row>
    <row r="1765" spans="3:15" ht="17" x14ac:dyDescent="0.4">
      <c r="C1765" s="28"/>
      <c r="D1765" s="22"/>
      <c r="K1765" s="26"/>
      <c r="L1765" s="37"/>
      <c r="M1765" s="38"/>
      <c r="N1765" s="45"/>
      <c r="O1765" s="38"/>
    </row>
    <row r="1766" spans="3:15" ht="17" x14ac:dyDescent="0.4">
      <c r="C1766" s="28"/>
      <c r="D1766" s="22"/>
      <c r="K1766" s="26"/>
      <c r="L1766" s="37"/>
      <c r="M1766" s="38"/>
      <c r="N1766" s="45"/>
      <c r="O1766" s="38"/>
    </row>
    <row r="1767" spans="3:15" ht="17" x14ac:dyDescent="0.4">
      <c r="C1767" s="28"/>
      <c r="D1767" s="22"/>
      <c r="K1767" s="26"/>
      <c r="L1767" s="37"/>
      <c r="M1767" s="38"/>
      <c r="N1767" s="45"/>
      <c r="O1767" s="38"/>
    </row>
    <row r="1768" spans="3:15" ht="17" x14ac:dyDescent="0.4">
      <c r="C1768" s="28"/>
      <c r="D1768" s="22"/>
      <c r="K1768" s="26"/>
      <c r="L1768" s="37"/>
      <c r="M1768" s="38"/>
      <c r="N1768" s="45"/>
      <c r="O1768" s="38"/>
    </row>
    <row r="1769" spans="3:15" ht="17" x14ac:dyDescent="0.4">
      <c r="C1769" s="28"/>
      <c r="D1769" s="22"/>
      <c r="K1769" s="26"/>
      <c r="L1769" s="37"/>
      <c r="M1769" s="38"/>
      <c r="N1769" s="45"/>
      <c r="O1769" s="38"/>
    </row>
    <row r="1770" spans="3:15" ht="17" x14ac:dyDescent="0.4">
      <c r="C1770" s="28"/>
      <c r="D1770" s="22"/>
      <c r="K1770" s="26"/>
      <c r="L1770" s="37"/>
      <c r="M1770" s="38"/>
      <c r="N1770" s="45"/>
      <c r="O1770" s="38"/>
    </row>
    <row r="1771" spans="3:15" ht="17" x14ac:dyDescent="0.4">
      <c r="C1771" s="28"/>
      <c r="D1771" s="22"/>
      <c r="K1771" s="26"/>
      <c r="L1771" s="37"/>
      <c r="M1771" s="38"/>
      <c r="N1771" s="45"/>
      <c r="O1771" s="38"/>
    </row>
    <row r="1772" spans="3:15" ht="17" x14ac:dyDescent="0.4">
      <c r="C1772" s="28"/>
      <c r="D1772" s="22"/>
      <c r="K1772" s="26"/>
      <c r="L1772" s="37"/>
      <c r="M1772" s="38"/>
      <c r="N1772" s="45"/>
      <c r="O1772" s="38"/>
    </row>
    <row r="1773" spans="3:15" ht="17" x14ac:dyDescent="0.4">
      <c r="C1773" s="28"/>
      <c r="D1773" s="22"/>
      <c r="K1773" s="26"/>
      <c r="L1773" s="37"/>
      <c r="M1773" s="38"/>
      <c r="N1773" s="45"/>
      <c r="O1773" s="38"/>
    </row>
    <row r="1774" spans="3:15" ht="17" x14ac:dyDescent="0.4">
      <c r="C1774" s="28"/>
      <c r="D1774" s="22"/>
      <c r="K1774" s="26"/>
      <c r="L1774" s="37"/>
      <c r="M1774" s="38"/>
      <c r="N1774" s="45"/>
      <c r="O1774" s="38"/>
    </row>
    <row r="1775" spans="3:15" ht="17" x14ac:dyDescent="0.4">
      <c r="C1775" s="28"/>
      <c r="D1775" s="22"/>
      <c r="K1775" s="26"/>
      <c r="L1775" s="37"/>
      <c r="M1775" s="38"/>
      <c r="N1775" s="45"/>
      <c r="O1775" s="38"/>
    </row>
    <row r="1776" spans="3:15" ht="17" x14ac:dyDescent="0.4">
      <c r="C1776" s="28"/>
      <c r="D1776" s="22"/>
      <c r="K1776" s="26"/>
      <c r="L1776" s="37"/>
      <c r="M1776" s="38"/>
      <c r="N1776" s="45"/>
      <c r="O1776" s="38"/>
    </row>
    <row r="1777" spans="3:15" ht="17" x14ac:dyDescent="0.4">
      <c r="C1777" s="28"/>
      <c r="D1777" s="22"/>
      <c r="K1777" s="26"/>
      <c r="L1777" s="37"/>
      <c r="M1777" s="38"/>
      <c r="N1777" s="45"/>
      <c r="O1777" s="38"/>
    </row>
    <row r="1778" spans="3:15" ht="17" x14ac:dyDescent="0.4">
      <c r="C1778" s="28"/>
      <c r="D1778" s="22"/>
      <c r="K1778" s="26"/>
      <c r="L1778" s="37"/>
      <c r="M1778" s="38"/>
      <c r="N1778" s="45"/>
      <c r="O1778" s="38"/>
    </row>
    <row r="1779" spans="3:15" ht="17" x14ac:dyDescent="0.4">
      <c r="C1779" s="28"/>
      <c r="D1779" s="22"/>
      <c r="K1779" s="26"/>
      <c r="L1779" s="37"/>
      <c r="M1779" s="38"/>
      <c r="N1779" s="45"/>
      <c r="O1779" s="38"/>
    </row>
    <row r="1780" spans="3:15" ht="17" x14ac:dyDescent="0.4">
      <c r="C1780" s="28"/>
      <c r="D1780" s="22"/>
      <c r="K1780" s="26"/>
      <c r="L1780" s="37"/>
      <c r="M1780" s="38"/>
      <c r="N1780" s="45"/>
      <c r="O1780" s="38"/>
    </row>
    <row r="1781" spans="3:15" ht="17" x14ac:dyDescent="0.4">
      <c r="C1781" s="28"/>
      <c r="D1781" s="22"/>
      <c r="K1781" s="26"/>
      <c r="L1781" s="37"/>
      <c r="M1781" s="38"/>
      <c r="N1781" s="45"/>
      <c r="O1781" s="38"/>
    </row>
    <row r="1782" spans="3:15" ht="17" x14ac:dyDescent="0.4">
      <c r="C1782" s="28"/>
      <c r="D1782" s="22"/>
      <c r="K1782" s="26"/>
      <c r="L1782" s="37"/>
      <c r="M1782" s="38"/>
      <c r="N1782" s="45"/>
      <c r="O1782" s="38"/>
    </row>
    <row r="1783" spans="3:15" ht="17" x14ac:dyDescent="0.4">
      <c r="C1783" s="28"/>
      <c r="D1783" s="22"/>
      <c r="K1783" s="26"/>
      <c r="L1783" s="37"/>
      <c r="M1783" s="38"/>
      <c r="N1783" s="45"/>
      <c r="O1783" s="38"/>
    </row>
    <row r="1784" spans="3:15" ht="17" x14ac:dyDescent="0.4">
      <c r="C1784" s="28"/>
      <c r="D1784" s="22"/>
      <c r="K1784" s="26"/>
      <c r="L1784" s="37"/>
      <c r="M1784" s="38"/>
      <c r="N1784" s="45"/>
      <c r="O1784" s="38"/>
    </row>
    <row r="1785" spans="3:15" ht="17" x14ac:dyDescent="0.4">
      <c r="C1785" s="28"/>
      <c r="D1785" s="22"/>
      <c r="K1785" s="26"/>
      <c r="L1785" s="37"/>
      <c r="M1785" s="38"/>
      <c r="N1785" s="45"/>
      <c r="O1785" s="38"/>
    </row>
    <row r="1786" spans="3:15" ht="17" x14ac:dyDescent="0.4">
      <c r="C1786" s="28"/>
      <c r="D1786" s="22"/>
      <c r="K1786" s="26"/>
      <c r="L1786" s="37"/>
      <c r="M1786" s="38"/>
      <c r="N1786" s="45"/>
      <c r="O1786" s="38"/>
    </row>
    <row r="1787" spans="3:15" ht="17" x14ac:dyDescent="0.4">
      <c r="C1787" s="28"/>
      <c r="D1787" s="22"/>
      <c r="K1787" s="26"/>
      <c r="L1787" s="37"/>
      <c r="M1787" s="38"/>
      <c r="N1787" s="45"/>
      <c r="O1787" s="38"/>
    </row>
    <row r="1788" spans="3:15" ht="17" x14ac:dyDescent="0.4">
      <c r="C1788" s="28"/>
      <c r="D1788" s="22"/>
      <c r="K1788" s="26"/>
      <c r="L1788" s="37"/>
      <c r="M1788" s="38"/>
      <c r="N1788" s="45"/>
      <c r="O1788" s="38"/>
    </row>
    <row r="1789" spans="3:15" ht="17" x14ac:dyDescent="0.4">
      <c r="C1789" s="28"/>
      <c r="D1789" s="22"/>
      <c r="K1789" s="26"/>
      <c r="L1789" s="37"/>
      <c r="M1789" s="38"/>
      <c r="N1789" s="45"/>
      <c r="O1789" s="38"/>
    </row>
    <row r="1790" spans="3:15" ht="17" x14ac:dyDescent="0.4">
      <c r="C1790" s="28"/>
      <c r="D1790" s="22"/>
      <c r="K1790" s="26"/>
      <c r="L1790" s="37"/>
      <c r="M1790" s="38"/>
      <c r="N1790" s="45"/>
      <c r="O1790" s="38"/>
    </row>
    <row r="1791" spans="3:15" ht="17" x14ac:dyDescent="0.4">
      <c r="C1791" s="28"/>
      <c r="D1791" s="22"/>
      <c r="K1791" s="26"/>
      <c r="L1791" s="37"/>
      <c r="M1791" s="38"/>
      <c r="N1791" s="45"/>
      <c r="O1791" s="38"/>
    </row>
    <row r="1792" spans="3:15" ht="17" x14ac:dyDescent="0.4">
      <c r="C1792" s="28"/>
      <c r="D1792" s="22"/>
      <c r="K1792" s="26"/>
      <c r="L1792" s="37"/>
      <c r="M1792" s="38"/>
      <c r="N1792" s="45"/>
      <c r="O1792" s="38"/>
    </row>
    <row r="1793" spans="3:15" ht="17" x14ac:dyDescent="0.4">
      <c r="C1793" s="28"/>
      <c r="D1793" s="22"/>
      <c r="K1793" s="26"/>
      <c r="L1793" s="37"/>
      <c r="M1793" s="38"/>
      <c r="N1793" s="45"/>
      <c r="O1793" s="38"/>
    </row>
    <row r="1794" spans="3:15" ht="17" x14ac:dyDescent="0.4">
      <c r="C1794" s="28"/>
      <c r="D1794" s="22"/>
      <c r="K1794" s="26"/>
      <c r="L1794" s="37"/>
      <c r="M1794" s="38"/>
      <c r="N1794" s="45"/>
      <c r="O1794" s="38"/>
    </row>
    <row r="1795" spans="3:15" ht="17" x14ac:dyDescent="0.4">
      <c r="C1795" s="28"/>
      <c r="D1795" s="22"/>
      <c r="K1795" s="26"/>
      <c r="L1795" s="37"/>
      <c r="M1795" s="38"/>
      <c r="N1795" s="45"/>
      <c r="O1795" s="38"/>
    </row>
    <row r="1796" spans="3:15" ht="17" x14ac:dyDescent="0.4">
      <c r="C1796" s="28"/>
      <c r="D1796" s="22"/>
      <c r="K1796" s="26"/>
      <c r="L1796" s="37"/>
      <c r="M1796" s="38"/>
      <c r="N1796" s="45"/>
      <c r="O1796" s="38"/>
    </row>
    <row r="1797" spans="3:15" ht="17" x14ac:dyDescent="0.4">
      <c r="C1797" s="28"/>
      <c r="D1797" s="22"/>
      <c r="K1797" s="26"/>
      <c r="L1797" s="37"/>
      <c r="M1797" s="38"/>
      <c r="N1797" s="45"/>
      <c r="O1797" s="38"/>
    </row>
    <row r="1798" spans="3:15" ht="17" x14ac:dyDescent="0.4">
      <c r="C1798" s="28"/>
      <c r="D1798" s="22"/>
      <c r="K1798" s="26"/>
      <c r="L1798" s="37"/>
      <c r="M1798" s="38"/>
      <c r="N1798" s="45"/>
      <c r="O1798" s="38"/>
    </row>
    <row r="1799" spans="3:15" ht="17" x14ac:dyDescent="0.4">
      <c r="C1799" s="28"/>
      <c r="D1799" s="22"/>
      <c r="K1799" s="26"/>
      <c r="L1799" s="37"/>
      <c r="M1799" s="38"/>
      <c r="N1799" s="45"/>
      <c r="O1799" s="38"/>
    </row>
    <row r="1800" spans="3:15" ht="17" x14ac:dyDescent="0.4">
      <c r="C1800" s="28"/>
      <c r="D1800" s="22"/>
      <c r="K1800" s="26"/>
      <c r="L1800" s="37"/>
      <c r="M1800" s="38"/>
      <c r="N1800" s="45"/>
      <c r="O1800" s="38"/>
    </row>
    <row r="1801" spans="3:15" ht="17" x14ac:dyDescent="0.4">
      <c r="C1801" s="28"/>
      <c r="D1801" s="22"/>
      <c r="K1801" s="26"/>
      <c r="L1801" s="37"/>
      <c r="M1801" s="38"/>
      <c r="N1801" s="45"/>
      <c r="O1801" s="38"/>
    </row>
    <row r="1802" spans="3:15" ht="17" x14ac:dyDescent="0.4">
      <c r="C1802" s="28"/>
      <c r="D1802" s="22"/>
      <c r="K1802" s="26"/>
      <c r="L1802" s="37"/>
      <c r="M1802" s="38"/>
      <c r="N1802" s="45"/>
      <c r="O1802" s="38"/>
    </row>
    <row r="1803" spans="3:15" ht="17" x14ac:dyDescent="0.4">
      <c r="C1803" s="28"/>
      <c r="D1803" s="22"/>
      <c r="K1803" s="26"/>
      <c r="L1803" s="37"/>
      <c r="M1803" s="38"/>
      <c r="N1803" s="45"/>
      <c r="O1803" s="38"/>
    </row>
    <row r="1804" spans="3:15" ht="17" x14ac:dyDescent="0.4">
      <c r="C1804" s="28"/>
      <c r="D1804" s="22"/>
      <c r="K1804" s="26"/>
      <c r="L1804" s="37"/>
      <c r="M1804" s="38"/>
      <c r="N1804" s="45"/>
      <c r="O1804" s="38"/>
    </row>
    <row r="1805" spans="3:15" ht="17" x14ac:dyDescent="0.4">
      <c r="C1805" s="28"/>
      <c r="D1805" s="22"/>
      <c r="K1805" s="26"/>
      <c r="L1805" s="37"/>
      <c r="M1805" s="38"/>
      <c r="N1805" s="45"/>
      <c r="O1805" s="38"/>
    </row>
    <row r="1806" spans="3:15" ht="17" x14ac:dyDescent="0.4">
      <c r="C1806" s="28"/>
      <c r="D1806" s="22"/>
      <c r="K1806" s="26"/>
      <c r="L1806" s="37"/>
      <c r="M1806" s="38"/>
      <c r="N1806" s="45"/>
      <c r="O1806" s="38"/>
    </row>
    <row r="1807" spans="3:15" ht="17" x14ac:dyDescent="0.4">
      <c r="C1807" s="28"/>
      <c r="D1807" s="22"/>
      <c r="K1807" s="26"/>
      <c r="L1807" s="37"/>
      <c r="M1807" s="38"/>
      <c r="N1807" s="45"/>
      <c r="O1807" s="38"/>
    </row>
    <row r="1808" spans="3:15" ht="17" x14ac:dyDescent="0.4">
      <c r="C1808" s="28"/>
      <c r="D1808" s="22"/>
      <c r="K1808" s="26"/>
      <c r="L1808" s="37"/>
      <c r="M1808" s="38"/>
      <c r="N1808" s="45"/>
      <c r="O1808" s="38"/>
    </row>
    <row r="1809" spans="3:15" ht="17" x14ac:dyDescent="0.4">
      <c r="C1809" s="28"/>
      <c r="D1809" s="22"/>
      <c r="K1809" s="26"/>
      <c r="L1809" s="37"/>
      <c r="M1809" s="38"/>
      <c r="N1809" s="45"/>
      <c r="O1809" s="38"/>
    </row>
    <row r="1810" spans="3:15" ht="17" x14ac:dyDescent="0.4">
      <c r="C1810" s="28"/>
      <c r="D1810" s="22"/>
      <c r="K1810" s="26"/>
      <c r="L1810" s="37"/>
      <c r="M1810" s="38"/>
      <c r="N1810" s="45"/>
      <c r="O1810" s="38"/>
    </row>
    <row r="1811" spans="3:15" ht="17" x14ac:dyDescent="0.4">
      <c r="C1811" s="28"/>
      <c r="D1811" s="22"/>
      <c r="K1811" s="26"/>
      <c r="L1811" s="37"/>
      <c r="M1811" s="38"/>
      <c r="N1811" s="45"/>
      <c r="O1811" s="38"/>
    </row>
    <row r="1812" spans="3:15" ht="17" x14ac:dyDescent="0.4">
      <c r="C1812" s="28"/>
      <c r="D1812" s="22"/>
      <c r="K1812" s="26"/>
      <c r="L1812" s="37"/>
      <c r="M1812" s="38"/>
      <c r="N1812" s="45"/>
      <c r="O1812" s="38"/>
    </row>
    <row r="1813" spans="3:15" ht="17" x14ac:dyDescent="0.4">
      <c r="C1813" s="28"/>
      <c r="D1813" s="22"/>
      <c r="K1813" s="26"/>
      <c r="L1813" s="37"/>
      <c r="M1813" s="38"/>
      <c r="N1813" s="45"/>
      <c r="O1813" s="38"/>
    </row>
    <row r="1814" spans="3:15" ht="17" x14ac:dyDescent="0.4">
      <c r="C1814" s="28"/>
      <c r="D1814" s="22"/>
      <c r="K1814" s="26"/>
      <c r="L1814" s="37"/>
      <c r="M1814" s="38"/>
      <c r="N1814" s="45"/>
      <c r="O1814" s="38"/>
    </row>
    <row r="1815" spans="3:15" ht="17" x14ac:dyDescent="0.4">
      <c r="C1815" s="28"/>
      <c r="D1815" s="22"/>
      <c r="K1815" s="26"/>
      <c r="L1815" s="37"/>
      <c r="M1815" s="38"/>
      <c r="N1815" s="45"/>
      <c r="O1815" s="38"/>
    </row>
    <row r="1816" spans="3:15" ht="17" x14ac:dyDescent="0.4">
      <c r="C1816" s="28"/>
      <c r="D1816" s="22"/>
      <c r="K1816" s="26"/>
      <c r="L1816" s="37"/>
      <c r="M1816" s="38"/>
      <c r="N1816" s="45"/>
      <c r="O1816" s="38"/>
    </row>
    <row r="1817" spans="3:15" ht="17" x14ac:dyDescent="0.4">
      <c r="C1817" s="28"/>
      <c r="D1817" s="22"/>
      <c r="K1817" s="26"/>
      <c r="L1817" s="37"/>
      <c r="M1817" s="38"/>
      <c r="N1817" s="45"/>
      <c r="O1817" s="38"/>
    </row>
    <row r="1818" spans="3:15" ht="17" x14ac:dyDescent="0.4">
      <c r="C1818" s="28"/>
      <c r="D1818" s="22"/>
      <c r="K1818" s="26"/>
      <c r="L1818" s="37"/>
      <c r="M1818" s="38"/>
      <c r="N1818" s="45"/>
      <c r="O1818" s="38"/>
    </row>
    <row r="1819" spans="3:15" ht="17" x14ac:dyDescent="0.4">
      <c r="C1819" s="28"/>
      <c r="D1819" s="22"/>
      <c r="K1819" s="26"/>
      <c r="L1819" s="37"/>
      <c r="M1819" s="38"/>
      <c r="N1819" s="45"/>
      <c r="O1819" s="38"/>
    </row>
    <row r="1820" spans="3:15" ht="17" x14ac:dyDescent="0.4">
      <c r="C1820" s="28"/>
      <c r="D1820" s="22"/>
      <c r="K1820" s="26"/>
      <c r="L1820" s="37"/>
      <c r="M1820" s="38"/>
      <c r="N1820" s="45"/>
      <c r="O1820" s="38"/>
    </row>
    <row r="1821" spans="3:15" ht="17" x14ac:dyDescent="0.4">
      <c r="C1821" s="28"/>
      <c r="D1821" s="22"/>
      <c r="K1821" s="26"/>
      <c r="L1821" s="37"/>
      <c r="M1821" s="38"/>
      <c r="N1821" s="45"/>
      <c r="O1821" s="38"/>
    </row>
    <row r="1822" spans="3:15" ht="17" x14ac:dyDescent="0.4">
      <c r="C1822" s="28"/>
      <c r="D1822" s="22"/>
      <c r="K1822" s="26"/>
      <c r="L1822" s="37"/>
      <c r="M1822" s="38"/>
      <c r="N1822" s="45"/>
      <c r="O1822" s="38"/>
    </row>
    <row r="1823" spans="3:15" ht="17" x14ac:dyDescent="0.4">
      <c r="C1823" s="28"/>
      <c r="D1823" s="22"/>
      <c r="K1823" s="26"/>
      <c r="L1823" s="37"/>
      <c r="M1823" s="38"/>
      <c r="N1823" s="45"/>
      <c r="O1823" s="38"/>
    </row>
    <row r="1824" spans="3:15" ht="17" x14ac:dyDescent="0.4">
      <c r="C1824" s="28"/>
      <c r="D1824" s="22"/>
      <c r="K1824" s="26"/>
      <c r="L1824" s="37"/>
      <c r="M1824" s="38"/>
      <c r="N1824" s="45"/>
      <c r="O1824" s="38"/>
    </row>
    <row r="1825" spans="3:15" ht="17" x14ac:dyDescent="0.4">
      <c r="C1825" s="28"/>
      <c r="D1825" s="22"/>
      <c r="K1825" s="26"/>
      <c r="L1825" s="37"/>
      <c r="M1825" s="38"/>
      <c r="N1825" s="45"/>
      <c r="O1825" s="38"/>
    </row>
    <row r="1826" spans="3:15" ht="17" x14ac:dyDescent="0.4">
      <c r="C1826" s="28"/>
      <c r="D1826" s="22"/>
      <c r="K1826" s="26"/>
      <c r="L1826" s="37"/>
      <c r="M1826" s="38"/>
      <c r="N1826" s="45"/>
      <c r="O1826" s="38"/>
    </row>
    <row r="1827" spans="3:15" ht="17" x14ac:dyDescent="0.4">
      <c r="C1827" s="28"/>
      <c r="D1827" s="22"/>
      <c r="K1827" s="26"/>
      <c r="L1827" s="37"/>
      <c r="M1827" s="38"/>
      <c r="N1827" s="45"/>
      <c r="O1827" s="38"/>
    </row>
    <row r="1828" spans="3:15" ht="17" x14ac:dyDescent="0.4">
      <c r="C1828" s="28"/>
      <c r="D1828" s="24"/>
      <c r="K1828" s="26"/>
      <c r="L1828" s="37"/>
      <c r="M1828" s="38"/>
      <c r="N1828" s="45"/>
      <c r="O1828" s="38"/>
    </row>
    <row r="1829" spans="3:15" ht="17" x14ac:dyDescent="0.4">
      <c r="C1829" s="28"/>
      <c r="D1829" s="24"/>
      <c r="K1829" s="26"/>
      <c r="L1829" s="37"/>
      <c r="M1829" s="38"/>
      <c r="N1829" s="45"/>
      <c r="O1829" s="38"/>
    </row>
    <row r="1830" spans="3:15" ht="17" x14ac:dyDescent="0.4">
      <c r="C1830" s="28"/>
      <c r="D1830" s="24"/>
      <c r="K1830" s="26"/>
      <c r="L1830" s="37"/>
      <c r="M1830" s="38"/>
      <c r="N1830" s="45"/>
      <c r="O1830" s="38"/>
    </row>
    <row r="1831" spans="3:15" ht="17" x14ac:dyDescent="0.4">
      <c r="C1831" s="28"/>
      <c r="D1831" s="24"/>
      <c r="K1831" s="26"/>
      <c r="L1831" s="37"/>
      <c r="M1831" s="38"/>
      <c r="N1831" s="45"/>
      <c r="O1831" s="38"/>
    </row>
    <row r="1832" spans="3:15" ht="17" x14ac:dyDescent="0.4">
      <c r="C1832" s="28"/>
      <c r="D1832" s="24"/>
      <c r="K1832" s="26"/>
      <c r="L1832" s="37"/>
      <c r="M1832" s="38"/>
      <c r="N1832" s="45"/>
      <c r="O1832" s="38"/>
    </row>
    <row r="1833" spans="3:15" ht="17" x14ac:dyDescent="0.4">
      <c r="C1833" s="28"/>
      <c r="D1833" s="24"/>
      <c r="K1833" s="26"/>
      <c r="L1833" s="37"/>
      <c r="M1833" s="38"/>
      <c r="N1833" s="45"/>
      <c r="O1833" s="38"/>
    </row>
    <row r="1834" spans="3:15" ht="17" x14ac:dyDescent="0.4">
      <c r="C1834" s="28"/>
      <c r="D1834" s="24"/>
      <c r="K1834" s="26"/>
      <c r="L1834" s="37"/>
      <c r="M1834" s="38"/>
      <c r="N1834" s="45"/>
      <c r="O1834" s="38"/>
    </row>
    <row r="1835" spans="3:15" ht="17" x14ac:dyDescent="0.4">
      <c r="C1835" s="28"/>
      <c r="D1835" s="24"/>
      <c r="K1835" s="26"/>
      <c r="L1835" s="37"/>
      <c r="M1835" s="38"/>
      <c r="N1835" s="45"/>
      <c r="O1835" s="38"/>
    </row>
    <row r="1836" spans="3:15" ht="17" x14ac:dyDescent="0.4">
      <c r="C1836" s="28"/>
      <c r="D1836" s="24"/>
      <c r="K1836" s="26"/>
      <c r="L1836" s="37"/>
      <c r="M1836" s="38"/>
      <c r="N1836" s="45"/>
      <c r="O1836" s="38"/>
    </row>
    <row r="1837" spans="3:15" ht="17" x14ac:dyDescent="0.4">
      <c r="C1837" s="28"/>
      <c r="D1837" s="24"/>
      <c r="K1837" s="26"/>
      <c r="L1837" s="37"/>
      <c r="M1837" s="38"/>
      <c r="N1837" s="45"/>
      <c r="O1837" s="38"/>
    </row>
    <row r="1838" spans="3:15" ht="17" x14ac:dyDescent="0.4">
      <c r="C1838" s="28"/>
      <c r="D1838" s="24"/>
      <c r="K1838" s="26"/>
      <c r="L1838" s="37"/>
      <c r="M1838" s="38"/>
      <c r="N1838" s="45"/>
      <c r="O1838" s="38"/>
    </row>
    <row r="1839" spans="3:15" ht="17" x14ac:dyDescent="0.4">
      <c r="C1839" s="28"/>
      <c r="D1839" s="24"/>
      <c r="K1839" s="26"/>
      <c r="L1839" s="37"/>
      <c r="M1839" s="38"/>
      <c r="N1839" s="45"/>
      <c r="O1839" s="38"/>
    </row>
    <row r="1840" spans="3:15" ht="17" x14ac:dyDescent="0.4">
      <c r="C1840" s="28"/>
      <c r="D1840" s="24"/>
      <c r="K1840" s="26"/>
      <c r="L1840" s="37"/>
      <c r="M1840" s="38"/>
      <c r="N1840" s="45"/>
      <c r="O1840" s="38"/>
    </row>
    <row r="1841" spans="3:15" ht="17" x14ac:dyDescent="0.4">
      <c r="C1841" s="28"/>
      <c r="D1841" s="24"/>
      <c r="K1841" s="26"/>
      <c r="L1841" s="37"/>
      <c r="M1841" s="38"/>
      <c r="N1841" s="45"/>
      <c r="O1841" s="38"/>
    </row>
    <row r="1842" spans="3:15" ht="17" x14ac:dyDescent="0.4">
      <c r="C1842" s="28"/>
      <c r="D1842" s="24"/>
      <c r="K1842" s="26"/>
      <c r="L1842" s="37"/>
      <c r="M1842" s="38"/>
      <c r="N1842" s="45"/>
      <c r="O1842" s="38"/>
    </row>
    <row r="1843" spans="3:15" ht="17" x14ac:dyDescent="0.4">
      <c r="C1843" s="28"/>
      <c r="D1843" s="24"/>
      <c r="K1843" s="26"/>
      <c r="L1843" s="37"/>
      <c r="M1843" s="38"/>
      <c r="N1843" s="45"/>
      <c r="O1843" s="38"/>
    </row>
    <row r="1844" spans="3:15" ht="17" x14ac:dyDescent="0.4">
      <c r="C1844" s="28"/>
      <c r="D1844" s="24"/>
      <c r="K1844" s="26"/>
      <c r="L1844" s="37"/>
      <c r="M1844" s="38"/>
      <c r="N1844" s="45"/>
      <c r="O1844" s="38"/>
    </row>
    <row r="1845" spans="3:15" ht="17" x14ac:dyDescent="0.4">
      <c r="C1845" s="28"/>
      <c r="D1845" s="24"/>
      <c r="K1845" s="26"/>
      <c r="L1845" s="37"/>
      <c r="M1845" s="38"/>
      <c r="N1845" s="45"/>
      <c r="O1845" s="38"/>
    </row>
    <row r="1846" spans="3:15" ht="17" x14ac:dyDescent="0.4">
      <c r="C1846" s="28"/>
      <c r="D1846" s="24"/>
      <c r="K1846" s="26"/>
      <c r="L1846" s="37"/>
      <c r="M1846" s="38"/>
      <c r="N1846" s="45"/>
      <c r="O1846" s="38"/>
    </row>
    <row r="1847" spans="3:15" ht="17" x14ac:dyDescent="0.4">
      <c r="C1847" s="28"/>
      <c r="D1847" s="24"/>
      <c r="K1847" s="26"/>
      <c r="L1847" s="37"/>
      <c r="M1847" s="38"/>
      <c r="N1847" s="45"/>
      <c r="O1847" s="38"/>
    </row>
    <row r="1848" spans="3:15" ht="17" x14ac:dyDescent="0.4">
      <c r="C1848" s="28"/>
      <c r="D1848" s="24"/>
      <c r="K1848" s="26"/>
      <c r="L1848" s="37"/>
      <c r="M1848" s="38"/>
      <c r="N1848" s="45"/>
      <c r="O1848" s="38"/>
    </row>
    <row r="1849" spans="3:15" ht="17" x14ac:dyDescent="0.4">
      <c r="C1849" s="28"/>
      <c r="D1849" s="24"/>
      <c r="K1849" s="26"/>
      <c r="L1849" s="37"/>
      <c r="M1849" s="38"/>
      <c r="N1849" s="45"/>
      <c r="O1849" s="38"/>
    </row>
    <row r="1850" spans="3:15" ht="17" x14ac:dyDescent="0.4">
      <c r="C1850" s="28"/>
      <c r="D1850" s="24"/>
      <c r="K1850" s="26"/>
      <c r="L1850" s="37"/>
      <c r="M1850" s="38"/>
      <c r="N1850" s="45"/>
      <c r="O1850" s="38"/>
    </row>
    <row r="1851" spans="3:15" ht="17" x14ac:dyDescent="0.4">
      <c r="C1851" s="28"/>
      <c r="D1851" s="24"/>
      <c r="K1851" s="26"/>
      <c r="L1851" s="37"/>
      <c r="M1851" s="38"/>
      <c r="N1851" s="45"/>
      <c r="O1851" s="38"/>
    </row>
    <row r="1852" spans="3:15" ht="17" x14ac:dyDescent="0.4">
      <c r="C1852" s="28"/>
      <c r="D1852" s="24"/>
      <c r="K1852" s="26"/>
      <c r="L1852" s="37"/>
      <c r="M1852" s="38"/>
      <c r="N1852" s="45"/>
      <c r="O1852" s="38"/>
    </row>
    <row r="1853" spans="3:15" ht="17" x14ac:dyDescent="0.4">
      <c r="C1853" s="28"/>
      <c r="D1853" s="24"/>
      <c r="K1853" s="26"/>
      <c r="L1853" s="37"/>
      <c r="M1853" s="38"/>
      <c r="N1853" s="45"/>
      <c r="O1853" s="38"/>
    </row>
    <row r="1854" spans="3:15" ht="17" x14ac:dyDescent="0.4">
      <c r="C1854" s="28"/>
      <c r="D1854" s="24"/>
      <c r="K1854" s="26"/>
      <c r="L1854" s="37"/>
      <c r="M1854" s="38"/>
      <c r="N1854" s="45"/>
      <c r="O1854" s="38"/>
    </row>
    <row r="1855" spans="3:15" ht="17" x14ac:dyDescent="0.4">
      <c r="C1855" s="28"/>
      <c r="D1855" s="24"/>
      <c r="K1855" s="26"/>
      <c r="L1855" s="37"/>
      <c r="M1855" s="38"/>
      <c r="N1855" s="45"/>
      <c r="O1855" s="38"/>
    </row>
    <row r="1856" spans="3:15" ht="17" x14ac:dyDescent="0.4">
      <c r="C1856" s="28"/>
      <c r="D1856" s="24"/>
      <c r="K1856" s="26"/>
      <c r="L1856" s="37"/>
      <c r="M1856" s="38"/>
      <c r="N1856" s="45"/>
      <c r="O1856" s="38"/>
    </row>
    <row r="1857" spans="3:15" ht="17" x14ac:dyDescent="0.4">
      <c r="C1857" s="28"/>
      <c r="D1857" s="24"/>
      <c r="K1857" s="26"/>
      <c r="L1857" s="37"/>
      <c r="M1857" s="38"/>
      <c r="N1857" s="45"/>
      <c r="O1857" s="38"/>
    </row>
    <row r="1858" spans="3:15" ht="17" x14ac:dyDescent="0.4">
      <c r="C1858" s="28"/>
      <c r="D1858" s="24"/>
      <c r="K1858" s="26"/>
      <c r="L1858" s="37"/>
      <c r="M1858" s="38"/>
      <c r="N1858" s="45"/>
      <c r="O1858" s="38"/>
    </row>
    <row r="1859" spans="3:15" ht="17" x14ac:dyDescent="0.4">
      <c r="C1859" s="28"/>
      <c r="D1859" s="24"/>
      <c r="K1859" s="26"/>
      <c r="L1859" s="37"/>
      <c r="M1859" s="38"/>
      <c r="N1859" s="45"/>
      <c r="O1859" s="38"/>
    </row>
    <row r="1860" spans="3:15" ht="17" x14ac:dyDescent="0.4">
      <c r="C1860" s="28"/>
      <c r="D1860" s="24"/>
      <c r="K1860" s="26"/>
      <c r="L1860" s="37"/>
      <c r="M1860" s="38"/>
      <c r="N1860" s="45"/>
      <c r="O1860" s="38"/>
    </row>
    <row r="1861" spans="3:15" ht="17" x14ac:dyDescent="0.4">
      <c r="C1861" s="28"/>
      <c r="D1861" s="24"/>
      <c r="K1861" s="26"/>
      <c r="L1861" s="37"/>
      <c r="M1861" s="38"/>
      <c r="N1861" s="45"/>
      <c r="O1861" s="38"/>
    </row>
    <row r="1862" spans="3:15" ht="17" x14ac:dyDescent="0.4">
      <c r="C1862" s="28"/>
      <c r="D1862" s="24"/>
      <c r="K1862" s="26"/>
      <c r="L1862" s="37"/>
      <c r="M1862" s="38"/>
      <c r="N1862" s="45"/>
      <c r="O1862" s="38"/>
    </row>
    <row r="1863" spans="3:15" ht="17" x14ac:dyDescent="0.4">
      <c r="C1863" s="28"/>
      <c r="D1863" s="24"/>
      <c r="K1863" s="26"/>
      <c r="L1863" s="37"/>
      <c r="M1863" s="38"/>
      <c r="N1863" s="45"/>
      <c r="O1863" s="38"/>
    </row>
    <row r="1864" spans="3:15" ht="17" x14ac:dyDescent="0.4">
      <c r="C1864" s="28"/>
      <c r="D1864" s="24"/>
      <c r="K1864" s="26"/>
      <c r="L1864" s="37"/>
      <c r="M1864" s="38"/>
      <c r="N1864" s="45"/>
      <c r="O1864" s="38"/>
    </row>
    <row r="1865" spans="3:15" ht="17" x14ac:dyDescent="0.4">
      <c r="C1865" s="28"/>
      <c r="D1865" s="24"/>
      <c r="K1865" s="26"/>
      <c r="L1865" s="37"/>
      <c r="M1865" s="38"/>
      <c r="N1865" s="45"/>
      <c r="O1865" s="38"/>
    </row>
    <row r="1866" spans="3:15" ht="17" x14ac:dyDescent="0.4">
      <c r="C1866" s="28"/>
      <c r="D1866" s="24"/>
      <c r="K1866" s="26"/>
      <c r="L1866" s="37"/>
      <c r="M1866" s="38"/>
      <c r="N1866" s="45"/>
      <c r="O1866" s="38"/>
    </row>
    <row r="1867" spans="3:15" ht="17" x14ac:dyDescent="0.4">
      <c r="C1867" s="28"/>
      <c r="D1867" s="24"/>
      <c r="K1867" s="26"/>
      <c r="L1867" s="37"/>
      <c r="M1867" s="38"/>
      <c r="N1867" s="45"/>
      <c r="O1867" s="38"/>
    </row>
    <row r="1868" spans="3:15" ht="17" x14ac:dyDescent="0.4">
      <c r="C1868" s="28"/>
      <c r="D1868" s="24"/>
      <c r="K1868" s="26"/>
      <c r="L1868" s="37"/>
      <c r="M1868" s="38"/>
      <c r="N1868" s="45"/>
      <c r="O1868" s="38"/>
    </row>
    <row r="1869" spans="3:15" ht="17" x14ac:dyDescent="0.4">
      <c r="C1869" s="28"/>
      <c r="D1869" s="24"/>
      <c r="K1869" s="26"/>
      <c r="L1869" s="37"/>
      <c r="M1869" s="38"/>
      <c r="N1869" s="45"/>
      <c r="O1869" s="38"/>
    </row>
    <row r="1870" spans="3:15" ht="17" x14ac:dyDescent="0.4">
      <c r="C1870" s="28"/>
      <c r="D1870" s="24"/>
      <c r="K1870" s="26"/>
      <c r="L1870" s="37"/>
      <c r="M1870" s="38"/>
      <c r="N1870" s="45"/>
      <c r="O1870" s="38"/>
    </row>
    <row r="1871" spans="3:15" ht="17" x14ac:dyDescent="0.4">
      <c r="C1871" s="28"/>
      <c r="D1871" s="24"/>
      <c r="K1871" s="26"/>
      <c r="L1871" s="37"/>
      <c r="M1871" s="38"/>
      <c r="N1871" s="45"/>
      <c r="O1871" s="38"/>
    </row>
    <row r="1872" spans="3:15" ht="17" x14ac:dyDescent="0.4">
      <c r="C1872" s="28"/>
      <c r="D1872" s="24"/>
      <c r="K1872" s="26"/>
      <c r="L1872" s="37"/>
      <c r="M1872" s="38"/>
      <c r="N1872" s="45"/>
      <c r="O1872" s="38"/>
    </row>
    <row r="1873" spans="3:15" ht="17" x14ac:dyDescent="0.4">
      <c r="C1873" s="28"/>
      <c r="D1873" s="24"/>
      <c r="K1873" s="26"/>
      <c r="L1873" s="37"/>
      <c r="M1873" s="38"/>
      <c r="N1873" s="45"/>
      <c r="O1873" s="38"/>
    </row>
    <row r="1874" spans="3:15" ht="17" x14ac:dyDescent="0.4">
      <c r="C1874" s="28"/>
      <c r="D1874" s="24"/>
      <c r="K1874" s="26"/>
      <c r="L1874" s="37"/>
      <c r="M1874" s="38"/>
      <c r="N1874" s="45"/>
      <c r="O1874" s="38"/>
    </row>
    <row r="1875" spans="3:15" ht="17" x14ac:dyDescent="0.4">
      <c r="C1875" s="28"/>
      <c r="D1875" s="24"/>
      <c r="K1875" s="26"/>
      <c r="L1875" s="37"/>
      <c r="M1875" s="38"/>
      <c r="N1875" s="45"/>
      <c r="O1875" s="38"/>
    </row>
    <row r="1876" spans="3:15" ht="17" x14ac:dyDescent="0.4">
      <c r="C1876" s="28"/>
      <c r="D1876" s="24"/>
      <c r="K1876" s="26"/>
      <c r="L1876" s="37"/>
      <c r="M1876" s="38"/>
      <c r="N1876" s="45"/>
      <c r="O1876" s="38"/>
    </row>
    <row r="1877" spans="3:15" ht="17" x14ac:dyDescent="0.4">
      <c r="C1877" s="28"/>
      <c r="D1877" s="24"/>
      <c r="K1877" s="26"/>
      <c r="L1877" s="37"/>
      <c r="M1877" s="38"/>
      <c r="N1877" s="45"/>
      <c r="O1877" s="38"/>
    </row>
    <row r="1878" spans="3:15" ht="17" x14ac:dyDescent="0.4">
      <c r="C1878" s="28"/>
      <c r="D1878" s="24"/>
      <c r="K1878" s="26"/>
      <c r="L1878" s="37"/>
      <c r="M1878" s="38"/>
      <c r="N1878" s="45"/>
      <c r="O1878" s="38"/>
    </row>
    <row r="1879" spans="3:15" ht="17" x14ac:dyDescent="0.4">
      <c r="C1879" s="28"/>
      <c r="D1879" s="24"/>
      <c r="K1879" s="26"/>
      <c r="L1879" s="37"/>
      <c r="M1879" s="38"/>
      <c r="N1879" s="45"/>
      <c r="O1879" s="38"/>
    </row>
    <row r="1880" spans="3:15" ht="17" x14ac:dyDescent="0.4">
      <c r="C1880" s="28"/>
      <c r="D1880" s="24"/>
      <c r="K1880" s="26"/>
      <c r="L1880" s="37"/>
      <c r="M1880" s="38"/>
      <c r="N1880" s="45"/>
      <c r="O1880" s="38"/>
    </row>
    <row r="1881" spans="3:15" ht="17" x14ac:dyDescent="0.4">
      <c r="C1881" s="28"/>
      <c r="D1881" s="24"/>
      <c r="K1881" s="26"/>
      <c r="L1881" s="37"/>
      <c r="M1881" s="38"/>
      <c r="N1881" s="45"/>
      <c r="O1881" s="38"/>
    </row>
    <row r="1882" spans="3:15" ht="17" x14ac:dyDescent="0.4">
      <c r="C1882" s="28"/>
      <c r="D1882" s="24"/>
      <c r="K1882" s="26"/>
      <c r="L1882" s="37"/>
      <c r="M1882" s="38"/>
      <c r="N1882" s="45"/>
      <c r="O1882" s="38"/>
    </row>
    <row r="1883" spans="3:15" ht="17" x14ac:dyDescent="0.4">
      <c r="C1883" s="28"/>
      <c r="D1883" s="24"/>
      <c r="K1883" s="26"/>
      <c r="L1883" s="37"/>
      <c r="M1883" s="38"/>
      <c r="N1883" s="45"/>
      <c r="O1883" s="38"/>
    </row>
    <row r="1884" spans="3:15" ht="17" x14ac:dyDescent="0.4">
      <c r="C1884" s="28"/>
      <c r="D1884" s="24"/>
      <c r="K1884" s="26"/>
      <c r="L1884" s="37"/>
      <c r="M1884" s="38"/>
      <c r="N1884" s="45"/>
      <c r="O1884" s="38"/>
    </row>
    <row r="1885" spans="3:15" ht="17" x14ac:dyDescent="0.4">
      <c r="C1885" s="28"/>
      <c r="D1885" s="24"/>
      <c r="K1885" s="26"/>
      <c r="L1885" s="37"/>
      <c r="M1885" s="38"/>
      <c r="N1885" s="45"/>
      <c r="O1885" s="38"/>
    </row>
    <row r="1886" spans="3:15" ht="17" x14ac:dyDescent="0.4">
      <c r="C1886" s="28"/>
      <c r="D1886" s="24"/>
      <c r="K1886" s="26"/>
      <c r="L1886" s="37"/>
      <c r="M1886" s="38"/>
      <c r="N1886" s="45"/>
      <c r="O1886" s="38"/>
    </row>
    <row r="1887" spans="3:15" ht="17" x14ac:dyDescent="0.4">
      <c r="C1887" s="28"/>
      <c r="D1887" s="24"/>
      <c r="K1887" s="26"/>
      <c r="L1887" s="37"/>
      <c r="M1887" s="38"/>
      <c r="N1887" s="45"/>
      <c r="O1887" s="38"/>
    </row>
    <row r="1888" spans="3:15" ht="17" x14ac:dyDescent="0.4">
      <c r="C1888" s="28"/>
      <c r="D1888" s="24"/>
      <c r="K1888" s="26"/>
      <c r="L1888" s="37"/>
      <c r="M1888" s="38"/>
      <c r="N1888" s="45"/>
      <c r="O1888" s="38"/>
    </row>
    <row r="1889" spans="3:15" ht="17" x14ac:dyDescent="0.4">
      <c r="C1889" s="28"/>
      <c r="D1889" s="24"/>
      <c r="K1889" s="26"/>
      <c r="L1889" s="37"/>
      <c r="M1889" s="38"/>
      <c r="N1889" s="45"/>
      <c r="O1889" s="38"/>
    </row>
    <row r="1890" spans="3:15" ht="17" x14ac:dyDescent="0.4">
      <c r="C1890" s="28"/>
      <c r="D1890" s="24"/>
      <c r="K1890" s="26"/>
      <c r="L1890" s="37"/>
      <c r="M1890" s="38"/>
      <c r="N1890" s="45"/>
      <c r="O1890" s="38"/>
    </row>
    <row r="1891" spans="3:15" ht="17" x14ac:dyDescent="0.4">
      <c r="C1891" s="28"/>
      <c r="D1891" s="24"/>
      <c r="K1891" s="26"/>
      <c r="L1891" s="37"/>
      <c r="M1891" s="38"/>
      <c r="N1891" s="45"/>
      <c r="O1891" s="38"/>
    </row>
    <row r="1892" spans="3:15" ht="17" x14ac:dyDescent="0.4">
      <c r="C1892" s="28"/>
      <c r="D1892" s="24"/>
      <c r="K1892" s="26"/>
      <c r="L1892" s="37"/>
      <c r="M1892" s="38"/>
      <c r="N1892" s="45"/>
      <c r="O1892" s="38"/>
    </row>
    <row r="1893" spans="3:15" ht="17" x14ac:dyDescent="0.4">
      <c r="C1893" s="28"/>
      <c r="D1893" s="24"/>
      <c r="K1893" s="26"/>
      <c r="L1893" s="37"/>
      <c r="M1893" s="38"/>
      <c r="N1893" s="45"/>
      <c r="O1893" s="38"/>
    </row>
    <row r="1894" spans="3:15" ht="17" x14ac:dyDescent="0.4">
      <c r="C1894" s="28"/>
      <c r="D1894" s="24"/>
      <c r="K1894" s="26"/>
      <c r="L1894" s="37"/>
      <c r="M1894" s="38"/>
      <c r="N1894" s="45"/>
      <c r="O1894" s="38"/>
    </row>
    <row r="1895" spans="3:15" ht="17" x14ac:dyDescent="0.4">
      <c r="C1895" s="28"/>
      <c r="D1895" s="24"/>
      <c r="K1895" s="26"/>
      <c r="L1895" s="37"/>
      <c r="M1895" s="38"/>
      <c r="N1895" s="45"/>
      <c r="O1895" s="38"/>
    </row>
    <row r="1896" spans="3:15" ht="17" x14ac:dyDescent="0.4">
      <c r="C1896" s="28"/>
      <c r="D1896" s="24"/>
      <c r="K1896" s="26"/>
      <c r="L1896" s="37"/>
      <c r="M1896" s="38"/>
      <c r="N1896" s="45"/>
      <c r="O1896" s="38"/>
    </row>
    <row r="1897" spans="3:15" ht="17" x14ac:dyDescent="0.4">
      <c r="C1897" s="28"/>
      <c r="D1897" s="24"/>
      <c r="K1897" s="26"/>
      <c r="L1897" s="37"/>
      <c r="M1897" s="38"/>
      <c r="N1897" s="45"/>
      <c r="O1897" s="38"/>
    </row>
    <row r="1898" spans="3:15" ht="17" x14ac:dyDescent="0.4">
      <c r="C1898" s="28"/>
      <c r="D1898" s="24"/>
      <c r="K1898" s="26"/>
      <c r="L1898" s="37"/>
      <c r="M1898" s="38"/>
      <c r="N1898" s="45"/>
      <c r="O1898" s="38"/>
    </row>
    <row r="1899" spans="3:15" ht="17" x14ac:dyDescent="0.4">
      <c r="C1899" s="28"/>
      <c r="D1899" s="24"/>
      <c r="K1899" s="26"/>
      <c r="L1899" s="37"/>
      <c r="M1899" s="38"/>
      <c r="N1899" s="45"/>
      <c r="O1899" s="38"/>
    </row>
    <row r="1900" spans="3:15" ht="17" x14ac:dyDescent="0.4">
      <c r="C1900" s="28"/>
      <c r="D1900" s="24"/>
      <c r="K1900" s="26"/>
      <c r="L1900" s="37"/>
      <c r="M1900" s="38"/>
      <c r="N1900" s="45"/>
      <c r="O1900" s="38"/>
    </row>
    <row r="1901" spans="3:15" ht="17" x14ac:dyDescent="0.4">
      <c r="C1901" s="28"/>
      <c r="D1901" s="24"/>
      <c r="K1901" s="26"/>
      <c r="L1901" s="37"/>
      <c r="M1901" s="38"/>
      <c r="N1901" s="45"/>
      <c r="O1901" s="38"/>
    </row>
    <row r="1902" spans="3:15" ht="17" x14ac:dyDescent="0.4">
      <c r="C1902" s="28"/>
      <c r="D1902" s="24"/>
      <c r="K1902" s="26"/>
      <c r="L1902" s="37"/>
      <c r="M1902" s="38"/>
      <c r="N1902" s="45"/>
      <c r="O1902" s="38"/>
    </row>
    <row r="1903" spans="3:15" ht="17" x14ac:dyDescent="0.4">
      <c r="C1903" s="28"/>
      <c r="D1903" s="24"/>
      <c r="K1903" s="26"/>
      <c r="L1903" s="37"/>
      <c r="M1903" s="38"/>
      <c r="N1903" s="45"/>
      <c r="O1903" s="38"/>
    </row>
    <row r="1904" spans="3:15" ht="17" x14ac:dyDescent="0.4">
      <c r="C1904" s="28"/>
      <c r="D1904" s="24"/>
      <c r="K1904" s="26"/>
      <c r="L1904" s="37"/>
      <c r="M1904" s="38"/>
      <c r="N1904" s="45"/>
      <c r="O1904" s="38"/>
    </row>
    <row r="1905" spans="3:15" ht="17" x14ac:dyDescent="0.4">
      <c r="C1905" s="28"/>
      <c r="D1905" s="24"/>
      <c r="K1905" s="26"/>
      <c r="L1905" s="37"/>
      <c r="M1905" s="38"/>
      <c r="N1905" s="45"/>
      <c r="O1905" s="38"/>
    </row>
    <row r="1906" spans="3:15" ht="17" x14ac:dyDescent="0.4">
      <c r="C1906" s="28"/>
      <c r="D1906" s="24"/>
      <c r="K1906" s="26"/>
      <c r="L1906" s="37"/>
      <c r="M1906" s="38"/>
      <c r="N1906" s="45"/>
      <c r="O1906" s="38"/>
    </row>
    <row r="1907" spans="3:15" ht="17" x14ac:dyDescent="0.4">
      <c r="C1907" s="28"/>
      <c r="D1907" s="24"/>
      <c r="K1907" s="26"/>
      <c r="L1907" s="37"/>
      <c r="M1907" s="38"/>
      <c r="N1907" s="45"/>
      <c r="O1907" s="38"/>
    </row>
    <row r="1908" spans="3:15" ht="17" x14ac:dyDescent="0.4">
      <c r="C1908" s="28"/>
      <c r="D1908" s="24"/>
      <c r="K1908" s="26"/>
      <c r="L1908" s="37"/>
      <c r="M1908" s="38"/>
      <c r="N1908" s="45"/>
      <c r="O1908" s="38"/>
    </row>
    <row r="1909" spans="3:15" ht="17" x14ac:dyDescent="0.4">
      <c r="C1909" s="28"/>
      <c r="D1909" s="24"/>
      <c r="K1909" s="26"/>
      <c r="L1909" s="37"/>
      <c r="M1909" s="38"/>
      <c r="N1909" s="45"/>
      <c r="O1909" s="38"/>
    </row>
    <row r="1910" spans="3:15" ht="17" x14ac:dyDescent="0.4">
      <c r="C1910" s="28"/>
      <c r="D1910" s="24"/>
      <c r="K1910" s="26"/>
      <c r="L1910" s="37"/>
      <c r="M1910" s="38"/>
      <c r="N1910" s="45"/>
      <c r="O1910" s="38"/>
    </row>
    <row r="1911" spans="3:15" ht="17" x14ac:dyDescent="0.4">
      <c r="C1911" s="28"/>
      <c r="D1911" s="24"/>
      <c r="K1911" s="26"/>
      <c r="L1911" s="37"/>
      <c r="M1911" s="38"/>
      <c r="N1911" s="45"/>
      <c r="O1911" s="38"/>
    </row>
    <row r="1912" spans="3:15" ht="17" x14ac:dyDescent="0.4">
      <c r="C1912" s="28"/>
      <c r="D1912" s="24"/>
      <c r="K1912" s="26"/>
      <c r="L1912" s="37"/>
      <c r="M1912" s="38"/>
      <c r="N1912" s="45"/>
      <c r="O1912" s="38"/>
    </row>
    <row r="1913" spans="3:15" ht="17" x14ac:dyDescent="0.4">
      <c r="C1913" s="28"/>
      <c r="D1913" s="24"/>
      <c r="K1913" s="26"/>
      <c r="L1913" s="37"/>
      <c r="M1913" s="38"/>
      <c r="N1913" s="45"/>
      <c r="O1913" s="38"/>
    </row>
    <row r="1914" spans="3:15" ht="17" x14ac:dyDescent="0.4">
      <c r="C1914" s="28"/>
      <c r="D1914" s="24"/>
      <c r="K1914" s="26"/>
      <c r="L1914" s="37"/>
      <c r="M1914" s="38"/>
      <c r="N1914" s="45"/>
      <c r="O1914" s="38"/>
    </row>
    <row r="1915" spans="3:15" ht="17" x14ac:dyDescent="0.4">
      <c r="C1915" s="28"/>
      <c r="D1915" s="24"/>
      <c r="K1915" s="26"/>
      <c r="L1915" s="37"/>
      <c r="M1915" s="38"/>
      <c r="N1915" s="45"/>
      <c r="O1915" s="38"/>
    </row>
    <row r="1916" spans="3:15" ht="17" x14ac:dyDescent="0.4">
      <c r="C1916" s="28"/>
      <c r="D1916" s="24"/>
      <c r="K1916" s="26"/>
      <c r="L1916" s="37"/>
      <c r="M1916" s="38"/>
      <c r="N1916" s="45"/>
      <c r="O1916" s="38"/>
    </row>
    <row r="1917" spans="3:15" ht="17" x14ac:dyDescent="0.4">
      <c r="C1917" s="28"/>
      <c r="D1917" s="24"/>
      <c r="K1917" s="26"/>
      <c r="L1917" s="37"/>
      <c r="M1917" s="38"/>
      <c r="N1917" s="45"/>
      <c r="O1917" s="38"/>
    </row>
    <row r="1918" spans="3:15" ht="17" x14ac:dyDescent="0.4">
      <c r="C1918" s="28"/>
      <c r="D1918" s="22"/>
      <c r="K1918" s="26"/>
      <c r="L1918" s="37"/>
      <c r="M1918" s="38"/>
      <c r="N1918" s="45"/>
      <c r="O1918" s="38"/>
    </row>
    <row r="1919" spans="3:15" ht="17" x14ac:dyDescent="0.4">
      <c r="C1919" s="28"/>
      <c r="D1919" s="22"/>
      <c r="K1919" s="26"/>
      <c r="L1919" s="37"/>
      <c r="M1919" s="38"/>
      <c r="N1919" s="45"/>
      <c r="O1919" s="38"/>
    </row>
    <row r="1920" spans="3:15" ht="17" x14ac:dyDescent="0.4">
      <c r="C1920" s="28"/>
      <c r="D1920" s="22"/>
      <c r="K1920" s="26"/>
      <c r="L1920" s="37"/>
      <c r="M1920" s="38"/>
      <c r="N1920" s="45"/>
      <c r="O1920" s="38"/>
    </row>
    <row r="1921" spans="3:15" ht="17" x14ac:dyDescent="0.4">
      <c r="C1921" s="28"/>
      <c r="D1921" s="22"/>
      <c r="K1921" s="26"/>
      <c r="L1921" s="37"/>
      <c r="M1921" s="38"/>
      <c r="N1921" s="45"/>
      <c r="O1921" s="38"/>
    </row>
    <row r="1922" spans="3:15" ht="17" x14ac:dyDescent="0.4">
      <c r="C1922" s="28"/>
      <c r="D1922" s="22"/>
      <c r="K1922" s="26"/>
      <c r="L1922" s="37"/>
      <c r="M1922" s="38"/>
      <c r="N1922" s="45"/>
      <c r="O1922" s="38"/>
    </row>
    <row r="1923" spans="3:15" ht="17" x14ac:dyDescent="0.4">
      <c r="C1923" s="28"/>
      <c r="D1923" s="22"/>
      <c r="K1923" s="26"/>
      <c r="L1923" s="37"/>
      <c r="M1923" s="38"/>
      <c r="N1923" s="45"/>
      <c r="O1923" s="38"/>
    </row>
    <row r="1924" spans="3:15" ht="17" x14ac:dyDescent="0.4">
      <c r="C1924" s="28"/>
      <c r="D1924" s="22"/>
      <c r="K1924" s="26"/>
      <c r="L1924" s="37"/>
      <c r="M1924" s="38"/>
      <c r="N1924" s="45"/>
      <c r="O1924" s="38"/>
    </row>
    <row r="1925" spans="3:15" ht="17" x14ac:dyDescent="0.4">
      <c r="C1925" s="28"/>
      <c r="D1925" s="22"/>
      <c r="K1925" s="26"/>
      <c r="L1925" s="37"/>
      <c r="M1925" s="38"/>
      <c r="N1925" s="45"/>
      <c r="O1925" s="38"/>
    </row>
    <row r="1926" spans="3:15" ht="17" x14ac:dyDescent="0.4">
      <c r="C1926" s="28"/>
      <c r="D1926" s="22"/>
      <c r="K1926" s="26"/>
      <c r="L1926" s="37"/>
      <c r="M1926" s="38"/>
      <c r="N1926" s="45"/>
      <c r="O1926" s="38"/>
    </row>
    <row r="1927" spans="3:15" ht="17" x14ac:dyDescent="0.4">
      <c r="C1927" s="28"/>
      <c r="D1927" s="22"/>
      <c r="K1927" s="26"/>
      <c r="L1927" s="37"/>
      <c r="M1927" s="38"/>
      <c r="N1927" s="45"/>
      <c r="O1927" s="38"/>
    </row>
    <row r="1928" spans="3:15" ht="17" x14ac:dyDescent="0.4">
      <c r="C1928" s="28"/>
      <c r="D1928" s="22"/>
      <c r="K1928" s="26"/>
      <c r="L1928" s="37"/>
      <c r="M1928" s="38"/>
      <c r="N1928" s="45"/>
      <c r="O1928" s="38"/>
    </row>
    <row r="1929" spans="3:15" ht="17" x14ac:dyDescent="0.4">
      <c r="C1929" s="28"/>
      <c r="D1929" s="22"/>
      <c r="K1929" s="26"/>
      <c r="L1929" s="37"/>
      <c r="M1929" s="38"/>
      <c r="N1929" s="45"/>
      <c r="O1929" s="38"/>
    </row>
    <row r="1930" spans="3:15" ht="17" x14ac:dyDescent="0.4">
      <c r="C1930" s="28"/>
      <c r="D1930" s="22"/>
      <c r="K1930" s="26"/>
      <c r="L1930" s="37"/>
      <c r="M1930" s="38"/>
      <c r="N1930" s="45"/>
      <c r="O1930" s="38"/>
    </row>
    <row r="1931" spans="3:15" ht="17" x14ac:dyDescent="0.4">
      <c r="C1931" s="28"/>
      <c r="D1931" s="22"/>
      <c r="K1931" s="26"/>
      <c r="L1931" s="37"/>
      <c r="M1931" s="38"/>
      <c r="N1931" s="45"/>
      <c r="O1931" s="38"/>
    </row>
    <row r="1932" spans="3:15" ht="17" x14ac:dyDescent="0.4">
      <c r="C1932" s="28"/>
      <c r="D1932" s="22"/>
      <c r="K1932" s="26"/>
      <c r="L1932" s="37"/>
      <c r="M1932" s="38"/>
      <c r="N1932" s="45"/>
      <c r="O1932" s="38"/>
    </row>
    <row r="1933" spans="3:15" ht="17" x14ac:dyDescent="0.4">
      <c r="C1933" s="28"/>
      <c r="D1933" s="22"/>
      <c r="K1933" s="26"/>
      <c r="L1933" s="37"/>
      <c r="M1933" s="38"/>
      <c r="N1933" s="45"/>
      <c r="O1933" s="38"/>
    </row>
    <row r="1934" spans="3:15" ht="17" x14ac:dyDescent="0.4">
      <c r="C1934" s="28"/>
      <c r="D1934" s="22"/>
      <c r="K1934" s="26"/>
      <c r="L1934" s="37"/>
      <c r="M1934" s="38"/>
      <c r="N1934" s="45"/>
      <c r="O1934" s="38"/>
    </row>
    <row r="1935" spans="3:15" ht="17" x14ac:dyDescent="0.4">
      <c r="C1935" s="28"/>
      <c r="D1935" s="22"/>
      <c r="K1935" s="26"/>
      <c r="L1935" s="37"/>
      <c r="M1935" s="38"/>
      <c r="N1935" s="45"/>
      <c r="O1935" s="38"/>
    </row>
    <row r="1936" spans="3:15" ht="17" x14ac:dyDescent="0.4">
      <c r="C1936" s="28"/>
      <c r="D1936" s="22"/>
      <c r="K1936" s="26"/>
      <c r="L1936" s="37"/>
      <c r="M1936" s="38"/>
      <c r="N1936" s="45"/>
      <c r="O1936" s="38"/>
    </row>
    <row r="1937" spans="3:15" ht="17" x14ac:dyDescent="0.4">
      <c r="C1937" s="28"/>
      <c r="D1937" s="22"/>
      <c r="K1937" s="26"/>
      <c r="L1937" s="37"/>
      <c r="M1937" s="38"/>
      <c r="N1937" s="45"/>
      <c r="O1937" s="38"/>
    </row>
    <row r="1938" spans="3:15" ht="17" x14ac:dyDescent="0.4">
      <c r="C1938" s="28"/>
      <c r="D1938" s="22"/>
      <c r="K1938" s="26"/>
      <c r="L1938" s="37"/>
      <c r="M1938" s="38"/>
      <c r="N1938" s="45"/>
      <c r="O1938" s="38"/>
    </row>
    <row r="1939" spans="3:15" ht="17" x14ac:dyDescent="0.4">
      <c r="C1939" s="28"/>
      <c r="D1939" s="22"/>
      <c r="K1939" s="26"/>
      <c r="L1939" s="37"/>
      <c r="M1939" s="38"/>
      <c r="N1939" s="45"/>
      <c r="O1939" s="38"/>
    </row>
    <row r="1940" spans="3:15" ht="17" x14ac:dyDescent="0.4">
      <c r="C1940" s="28"/>
      <c r="D1940" s="22"/>
      <c r="K1940" s="26"/>
      <c r="L1940" s="37"/>
      <c r="M1940" s="38"/>
      <c r="N1940" s="45"/>
      <c r="O1940" s="38"/>
    </row>
    <row r="1941" spans="3:15" ht="17" x14ac:dyDescent="0.4">
      <c r="C1941" s="28"/>
      <c r="D1941" s="22"/>
      <c r="K1941" s="26"/>
      <c r="L1941" s="37"/>
      <c r="M1941" s="38"/>
      <c r="N1941" s="45"/>
      <c r="O1941" s="38"/>
    </row>
    <row r="1942" spans="3:15" ht="17" x14ac:dyDescent="0.4">
      <c r="C1942" s="28"/>
      <c r="D1942" s="22"/>
      <c r="K1942" s="26"/>
      <c r="L1942" s="37"/>
      <c r="M1942" s="38"/>
      <c r="N1942" s="45"/>
      <c r="O1942" s="38"/>
    </row>
    <row r="1943" spans="3:15" ht="17" x14ac:dyDescent="0.4">
      <c r="C1943" s="28"/>
      <c r="D1943" s="22"/>
      <c r="K1943" s="26"/>
      <c r="L1943" s="37"/>
      <c r="M1943" s="38"/>
      <c r="N1943" s="45"/>
      <c r="O1943" s="38"/>
    </row>
    <row r="1944" spans="3:15" ht="17" x14ac:dyDescent="0.4">
      <c r="C1944" s="28"/>
      <c r="D1944" s="22"/>
      <c r="K1944" s="26"/>
      <c r="L1944" s="37"/>
      <c r="M1944" s="38"/>
      <c r="N1944" s="45"/>
      <c r="O1944" s="38"/>
    </row>
    <row r="1945" spans="3:15" ht="17" x14ac:dyDescent="0.4">
      <c r="C1945" s="28"/>
      <c r="D1945" s="22"/>
      <c r="K1945" s="26"/>
      <c r="L1945" s="37"/>
      <c r="M1945" s="38"/>
      <c r="N1945" s="45"/>
      <c r="O1945" s="38"/>
    </row>
    <row r="1946" spans="3:15" ht="17" x14ac:dyDescent="0.4">
      <c r="C1946" s="28"/>
      <c r="D1946" s="22"/>
      <c r="K1946" s="26"/>
      <c r="L1946" s="37"/>
      <c r="M1946" s="38"/>
      <c r="N1946" s="45"/>
      <c r="O1946" s="38"/>
    </row>
    <row r="1947" spans="3:15" ht="17" x14ac:dyDescent="0.4">
      <c r="C1947" s="28"/>
      <c r="D1947" s="22"/>
      <c r="K1947" s="26"/>
      <c r="L1947" s="37"/>
      <c r="M1947" s="38"/>
      <c r="N1947" s="45"/>
      <c r="O1947" s="38"/>
    </row>
    <row r="1948" spans="3:15" ht="17" x14ac:dyDescent="0.4">
      <c r="C1948" s="28"/>
      <c r="D1948" s="22"/>
      <c r="K1948" s="26"/>
      <c r="L1948" s="37"/>
      <c r="M1948" s="38"/>
      <c r="N1948" s="45"/>
      <c r="O1948" s="38"/>
    </row>
    <row r="1949" spans="3:15" ht="17" x14ac:dyDescent="0.4">
      <c r="C1949" s="28"/>
      <c r="D1949" s="22"/>
      <c r="K1949" s="26"/>
      <c r="L1949" s="37"/>
      <c r="M1949" s="38"/>
      <c r="N1949" s="45"/>
      <c r="O1949" s="38"/>
    </row>
    <row r="1950" spans="3:15" ht="17" x14ac:dyDescent="0.4">
      <c r="C1950" s="28"/>
      <c r="D1950" s="22"/>
      <c r="K1950" s="26"/>
      <c r="L1950" s="37"/>
      <c r="M1950" s="38"/>
      <c r="N1950" s="45"/>
      <c r="O1950" s="38"/>
    </row>
    <row r="1951" spans="3:15" ht="17" x14ac:dyDescent="0.4">
      <c r="C1951" s="28"/>
      <c r="D1951" s="22"/>
      <c r="K1951" s="26"/>
      <c r="L1951" s="37"/>
      <c r="M1951" s="38"/>
      <c r="N1951" s="45"/>
      <c r="O1951" s="38"/>
    </row>
    <row r="1952" spans="3:15" ht="17" x14ac:dyDescent="0.4">
      <c r="C1952" s="28"/>
      <c r="D1952" s="22"/>
      <c r="K1952" s="26"/>
      <c r="L1952" s="37"/>
      <c r="M1952" s="38"/>
      <c r="N1952" s="45"/>
      <c r="O1952" s="38"/>
    </row>
    <row r="1953" spans="3:15" ht="17" x14ac:dyDescent="0.4">
      <c r="C1953" s="28"/>
      <c r="D1953" s="22"/>
      <c r="K1953" s="26"/>
      <c r="L1953" s="37"/>
      <c r="M1953" s="38"/>
      <c r="N1953" s="45"/>
      <c r="O1953" s="38"/>
    </row>
    <row r="1954" spans="3:15" ht="17" x14ac:dyDescent="0.4">
      <c r="C1954" s="28"/>
      <c r="D1954" s="22"/>
      <c r="K1954" s="26"/>
      <c r="L1954" s="37"/>
      <c r="M1954" s="38"/>
      <c r="N1954" s="45"/>
      <c r="O1954" s="38"/>
    </row>
    <row r="1955" spans="3:15" ht="17" x14ac:dyDescent="0.4">
      <c r="C1955" s="28"/>
      <c r="D1955" s="22"/>
      <c r="K1955" s="26"/>
      <c r="L1955" s="37"/>
      <c r="M1955" s="38"/>
      <c r="N1955" s="45"/>
      <c r="O1955" s="38"/>
    </row>
    <row r="1956" spans="3:15" ht="17" x14ac:dyDescent="0.4">
      <c r="C1956" s="28"/>
      <c r="D1956" s="22"/>
      <c r="K1956" s="26"/>
      <c r="L1956" s="37"/>
      <c r="M1956" s="38"/>
      <c r="N1956" s="45"/>
      <c r="O1956" s="38"/>
    </row>
    <row r="1957" spans="3:15" ht="17" x14ac:dyDescent="0.4">
      <c r="C1957" s="28"/>
      <c r="D1957" s="22"/>
      <c r="K1957" s="26"/>
      <c r="L1957" s="37"/>
      <c r="M1957" s="38"/>
      <c r="N1957" s="45"/>
      <c r="O1957" s="38"/>
    </row>
    <row r="1958" spans="3:15" ht="17" x14ac:dyDescent="0.4">
      <c r="C1958" s="28"/>
      <c r="D1958" s="22"/>
      <c r="K1958" s="26"/>
      <c r="L1958" s="37"/>
      <c r="M1958" s="38"/>
      <c r="N1958" s="45"/>
      <c r="O1958" s="38"/>
    </row>
    <row r="1959" spans="3:15" ht="17" x14ac:dyDescent="0.4">
      <c r="C1959" s="28"/>
      <c r="D1959" s="22"/>
      <c r="K1959" s="26"/>
      <c r="L1959" s="37"/>
      <c r="M1959" s="38"/>
      <c r="N1959" s="45"/>
      <c r="O1959" s="38"/>
    </row>
    <row r="1960" spans="3:15" ht="17" x14ac:dyDescent="0.4">
      <c r="C1960" s="28"/>
      <c r="D1960" s="22"/>
      <c r="K1960" s="26"/>
      <c r="L1960" s="37"/>
      <c r="M1960" s="38"/>
      <c r="N1960" s="45"/>
      <c r="O1960" s="38"/>
    </row>
    <row r="1961" spans="3:15" ht="17" x14ac:dyDescent="0.4">
      <c r="C1961" s="28"/>
      <c r="D1961" s="22"/>
      <c r="K1961" s="26"/>
      <c r="L1961" s="37"/>
      <c r="M1961" s="38"/>
      <c r="N1961" s="45"/>
      <c r="O1961" s="38"/>
    </row>
    <row r="1962" spans="3:15" ht="17" x14ac:dyDescent="0.4">
      <c r="C1962" s="28"/>
      <c r="D1962" s="22"/>
      <c r="K1962" s="26"/>
      <c r="L1962" s="37"/>
      <c r="M1962" s="38"/>
      <c r="N1962" s="45"/>
      <c r="O1962" s="38"/>
    </row>
    <row r="1963" spans="3:15" ht="17" x14ac:dyDescent="0.4">
      <c r="C1963" s="28"/>
      <c r="D1963" s="22"/>
      <c r="K1963" s="26"/>
      <c r="L1963" s="37"/>
      <c r="M1963" s="38"/>
      <c r="N1963" s="45"/>
      <c r="O1963" s="38"/>
    </row>
    <row r="1964" spans="3:15" ht="17" x14ac:dyDescent="0.4">
      <c r="C1964" s="28"/>
      <c r="D1964" s="22"/>
      <c r="K1964" s="26"/>
      <c r="L1964" s="37"/>
      <c r="M1964" s="38"/>
      <c r="N1964" s="45"/>
      <c r="O1964" s="38"/>
    </row>
    <row r="1965" spans="3:15" ht="17" x14ac:dyDescent="0.4">
      <c r="C1965" s="28"/>
      <c r="D1965" s="22"/>
      <c r="K1965" s="26"/>
      <c r="L1965" s="37"/>
      <c r="M1965" s="38"/>
      <c r="N1965" s="45"/>
      <c r="O1965" s="38"/>
    </row>
    <row r="1966" spans="3:15" ht="17" x14ac:dyDescent="0.4">
      <c r="C1966" s="28"/>
      <c r="D1966" s="22"/>
      <c r="K1966" s="26"/>
      <c r="L1966" s="37"/>
      <c r="M1966" s="38"/>
      <c r="N1966" s="45"/>
      <c r="O1966" s="38"/>
    </row>
    <row r="1967" spans="3:15" ht="17" x14ac:dyDescent="0.4">
      <c r="C1967" s="28"/>
      <c r="D1967" s="22"/>
      <c r="K1967" s="26"/>
      <c r="L1967" s="37"/>
      <c r="M1967" s="38"/>
      <c r="N1967" s="45"/>
      <c r="O1967" s="38"/>
    </row>
    <row r="1968" spans="3:15" ht="17" x14ac:dyDescent="0.4">
      <c r="C1968" s="28"/>
      <c r="D1968" s="22"/>
      <c r="K1968" s="26"/>
      <c r="L1968" s="37"/>
      <c r="M1968" s="38"/>
      <c r="N1968" s="45"/>
      <c r="O1968" s="38"/>
    </row>
    <row r="1969" spans="3:15" ht="17" x14ac:dyDescent="0.4">
      <c r="C1969" s="28"/>
      <c r="D1969" s="22"/>
      <c r="K1969" s="26"/>
      <c r="L1969" s="37"/>
      <c r="M1969" s="38"/>
      <c r="N1969" s="45"/>
      <c r="O1969" s="38"/>
    </row>
    <row r="1970" spans="3:15" ht="17" x14ac:dyDescent="0.4">
      <c r="C1970" s="28"/>
      <c r="D1970" s="22"/>
      <c r="K1970" s="26"/>
      <c r="L1970" s="37"/>
      <c r="M1970" s="38"/>
      <c r="N1970" s="45"/>
      <c r="O1970" s="38"/>
    </row>
    <row r="1971" spans="3:15" ht="17" x14ac:dyDescent="0.4">
      <c r="C1971" s="28"/>
      <c r="D1971" s="22"/>
      <c r="K1971" s="26"/>
      <c r="L1971" s="37"/>
      <c r="M1971" s="38"/>
      <c r="N1971" s="45"/>
      <c r="O1971" s="38"/>
    </row>
    <row r="1972" spans="3:15" ht="17" x14ac:dyDescent="0.4">
      <c r="C1972" s="28"/>
      <c r="D1972" s="22"/>
      <c r="K1972" s="26"/>
      <c r="L1972" s="37"/>
      <c r="M1972" s="38"/>
      <c r="N1972" s="45"/>
      <c r="O1972" s="38"/>
    </row>
    <row r="1973" spans="3:15" ht="17" x14ac:dyDescent="0.4">
      <c r="C1973" s="28"/>
      <c r="D1973" s="22"/>
      <c r="K1973" s="26"/>
      <c r="L1973" s="37"/>
      <c r="M1973" s="38"/>
      <c r="N1973" s="45"/>
      <c r="O1973" s="38"/>
    </row>
    <row r="1974" spans="3:15" ht="17" x14ac:dyDescent="0.4">
      <c r="C1974" s="28"/>
      <c r="D1974" s="22"/>
      <c r="K1974" s="26"/>
      <c r="L1974" s="37"/>
      <c r="M1974" s="38"/>
      <c r="N1974" s="45"/>
      <c r="O1974" s="38"/>
    </row>
    <row r="1975" spans="3:15" ht="17" x14ac:dyDescent="0.4">
      <c r="C1975" s="28"/>
      <c r="D1975" s="22"/>
      <c r="K1975" s="26"/>
      <c r="L1975" s="37"/>
      <c r="M1975" s="38"/>
      <c r="N1975" s="45"/>
      <c r="O1975" s="38"/>
    </row>
    <row r="1976" spans="3:15" ht="17" x14ac:dyDescent="0.4">
      <c r="C1976" s="28"/>
      <c r="D1976" s="22"/>
      <c r="K1976" s="26"/>
      <c r="L1976" s="37"/>
      <c r="M1976" s="38"/>
      <c r="N1976" s="45"/>
      <c r="O1976" s="38"/>
    </row>
    <row r="1977" spans="3:15" ht="17" x14ac:dyDescent="0.4">
      <c r="C1977" s="28"/>
      <c r="D1977" s="22"/>
      <c r="K1977" s="26"/>
      <c r="L1977" s="37"/>
      <c r="M1977" s="38"/>
      <c r="N1977" s="45"/>
      <c r="O1977" s="38"/>
    </row>
    <row r="1978" spans="3:15" ht="17" x14ac:dyDescent="0.4">
      <c r="C1978" s="28"/>
      <c r="D1978" s="22"/>
      <c r="K1978" s="26"/>
      <c r="L1978" s="37"/>
      <c r="M1978" s="38"/>
      <c r="N1978" s="45"/>
      <c r="O1978" s="38"/>
    </row>
    <row r="1979" spans="3:15" ht="17" x14ac:dyDescent="0.4">
      <c r="C1979" s="28"/>
      <c r="D1979" s="22"/>
      <c r="K1979" s="26"/>
      <c r="L1979" s="37"/>
      <c r="M1979" s="38"/>
      <c r="N1979" s="45"/>
      <c r="O1979" s="38"/>
    </row>
    <row r="1980" spans="3:15" ht="17" x14ac:dyDescent="0.4">
      <c r="C1980" s="28"/>
      <c r="D1980" s="22"/>
      <c r="K1980" s="26"/>
      <c r="L1980" s="37"/>
      <c r="M1980" s="38"/>
      <c r="N1980" s="45"/>
      <c r="O1980" s="38"/>
    </row>
    <row r="1981" spans="3:15" ht="17" x14ac:dyDescent="0.4">
      <c r="C1981" s="28"/>
      <c r="D1981" s="22"/>
      <c r="K1981" s="26"/>
      <c r="L1981" s="37"/>
      <c r="M1981" s="38"/>
      <c r="N1981" s="45"/>
      <c r="O1981" s="38"/>
    </row>
    <row r="1982" spans="3:15" ht="17" x14ac:dyDescent="0.4">
      <c r="C1982" s="28"/>
      <c r="D1982" s="22"/>
      <c r="K1982" s="26"/>
      <c r="L1982" s="37"/>
      <c r="M1982" s="38"/>
      <c r="N1982" s="45"/>
      <c r="O1982" s="38"/>
    </row>
    <row r="1983" spans="3:15" ht="17" x14ac:dyDescent="0.4">
      <c r="C1983" s="28"/>
      <c r="D1983" s="22"/>
      <c r="K1983" s="26"/>
      <c r="L1983" s="37"/>
      <c r="M1983" s="38"/>
      <c r="N1983" s="45"/>
      <c r="O1983" s="38"/>
    </row>
    <row r="1984" spans="3:15" ht="17" x14ac:dyDescent="0.4">
      <c r="C1984" s="28"/>
      <c r="D1984" s="22"/>
      <c r="K1984" s="26"/>
      <c r="L1984" s="37"/>
      <c r="M1984" s="38"/>
      <c r="N1984" s="45"/>
      <c r="O1984" s="38"/>
    </row>
    <row r="1985" spans="3:15" ht="17" x14ac:dyDescent="0.4">
      <c r="C1985" s="28"/>
      <c r="D1985" s="22"/>
      <c r="K1985" s="26"/>
      <c r="L1985" s="37"/>
      <c r="M1985" s="38"/>
      <c r="N1985" s="45"/>
      <c r="O1985" s="38"/>
    </row>
    <row r="1986" spans="3:15" ht="17" x14ac:dyDescent="0.4">
      <c r="C1986" s="28"/>
      <c r="D1986" s="22"/>
      <c r="K1986" s="26"/>
      <c r="L1986" s="37"/>
      <c r="M1986" s="38"/>
      <c r="N1986" s="45"/>
      <c r="O1986" s="38"/>
    </row>
    <row r="1987" spans="3:15" ht="17" x14ac:dyDescent="0.4">
      <c r="C1987" s="28"/>
      <c r="D1987" s="22"/>
      <c r="K1987" s="26"/>
      <c r="L1987" s="37"/>
      <c r="M1987" s="38"/>
      <c r="N1987" s="45"/>
      <c r="O1987" s="38"/>
    </row>
    <row r="1988" spans="3:15" ht="17" x14ac:dyDescent="0.4">
      <c r="C1988" s="28"/>
      <c r="D1988" s="22"/>
      <c r="K1988" s="26"/>
      <c r="L1988" s="37"/>
      <c r="M1988" s="38"/>
      <c r="N1988" s="45"/>
      <c r="O1988" s="38"/>
    </row>
    <row r="1989" spans="3:15" ht="17" x14ac:dyDescent="0.4">
      <c r="C1989" s="28"/>
      <c r="D1989" s="22"/>
      <c r="K1989" s="26"/>
      <c r="L1989" s="37"/>
      <c r="M1989" s="38"/>
      <c r="N1989" s="45"/>
      <c r="O1989" s="38"/>
    </row>
    <row r="1990" spans="3:15" ht="17" x14ac:dyDescent="0.4">
      <c r="C1990" s="28"/>
      <c r="D1990" s="22"/>
      <c r="K1990" s="26"/>
      <c r="L1990" s="37"/>
      <c r="M1990" s="38"/>
      <c r="N1990" s="45"/>
      <c r="O1990" s="38"/>
    </row>
    <row r="1991" spans="3:15" ht="17" x14ac:dyDescent="0.4">
      <c r="C1991" s="28"/>
      <c r="D1991" s="22"/>
      <c r="K1991" s="26"/>
      <c r="L1991" s="37"/>
      <c r="M1991" s="38"/>
      <c r="N1991" s="45"/>
      <c r="O1991" s="38"/>
    </row>
    <row r="1992" spans="3:15" ht="17" x14ac:dyDescent="0.4">
      <c r="C1992" s="28"/>
      <c r="D1992" s="22"/>
      <c r="K1992" s="26"/>
      <c r="L1992" s="37"/>
      <c r="M1992" s="38"/>
      <c r="N1992" s="45"/>
      <c r="O1992" s="38"/>
    </row>
    <row r="1993" spans="3:15" ht="17" x14ac:dyDescent="0.4">
      <c r="C1993" s="28"/>
      <c r="D1993" s="22"/>
      <c r="K1993" s="26"/>
      <c r="L1993" s="37"/>
      <c r="M1993" s="38"/>
      <c r="N1993" s="45"/>
      <c r="O1993" s="38"/>
    </row>
    <row r="1994" spans="3:15" ht="17" x14ac:dyDescent="0.4">
      <c r="C1994" s="28"/>
      <c r="D1994" s="22"/>
      <c r="K1994" s="26"/>
      <c r="L1994" s="37"/>
      <c r="M1994" s="38"/>
      <c r="N1994" s="45"/>
      <c r="O1994" s="38"/>
    </row>
    <row r="1995" spans="3:15" ht="17" x14ac:dyDescent="0.4">
      <c r="C1995" s="28"/>
      <c r="D1995" s="22"/>
      <c r="K1995" s="26"/>
      <c r="L1995" s="37"/>
      <c r="M1995" s="38"/>
      <c r="N1995" s="45"/>
      <c r="O1995" s="38"/>
    </row>
    <row r="1996" spans="3:15" ht="17" x14ac:dyDescent="0.4">
      <c r="C1996" s="28"/>
      <c r="D1996" s="22"/>
      <c r="K1996" s="26"/>
      <c r="L1996" s="37"/>
      <c r="M1996" s="38"/>
      <c r="N1996" s="45"/>
      <c r="O1996" s="38"/>
    </row>
    <row r="1997" spans="3:15" ht="17" x14ac:dyDescent="0.4">
      <c r="C1997" s="28"/>
      <c r="D1997" s="22"/>
      <c r="K1997" s="26"/>
      <c r="L1997" s="37"/>
      <c r="M1997" s="38"/>
      <c r="N1997" s="45"/>
      <c r="O1997" s="38"/>
    </row>
    <row r="1998" spans="3:15" ht="17" x14ac:dyDescent="0.4">
      <c r="C1998" s="28"/>
      <c r="D1998" s="22"/>
      <c r="K1998" s="26"/>
      <c r="L1998" s="37"/>
      <c r="M1998" s="38"/>
      <c r="N1998" s="45"/>
      <c r="O1998" s="38"/>
    </row>
    <row r="1999" spans="3:15" ht="17" x14ac:dyDescent="0.4">
      <c r="C1999" s="28"/>
      <c r="D1999" s="22"/>
      <c r="K1999" s="26"/>
      <c r="L1999" s="37"/>
      <c r="M1999" s="38"/>
      <c r="N1999" s="45"/>
      <c r="O1999" s="38"/>
    </row>
    <row r="2000" spans="3:15" ht="17" x14ac:dyDescent="0.4">
      <c r="C2000" s="28"/>
      <c r="D2000" s="22"/>
      <c r="K2000" s="26"/>
      <c r="L2000" s="37"/>
      <c r="M2000" s="38"/>
      <c r="N2000" s="45"/>
      <c r="O2000" s="38"/>
    </row>
    <row r="2001" spans="3:15" ht="17" x14ac:dyDescent="0.4">
      <c r="C2001" s="28"/>
      <c r="D2001" s="22"/>
      <c r="K2001" s="26"/>
      <c r="L2001" s="37"/>
      <c r="M2001" s="38"/>
      <c r="N2001" s="45"/>
      <c r="O2001" s="38"/>
    </row>
    <row r="2002" spans="3:15" ht="17" x14ac:dyDescent="0.4">
      <c r="C2002" s="28"/>
      <c r="D2002" s="22"/>
      <c r="K2002" s="26"/>
      <c r="L2002" s="37"/>
      <c r="M2002" s="38"/>
      <c r="N2002" s="45"/>
      <c r="O2002" s="38"/>
    </row>
    <row r="2003" spans="3:15" ht="17" x14ac:dyDescent="0.4">
      <c r="C2003" s="28"/>
      <c r="D2003" s="22"/>
      <c r="K2003" s="26"/>
      <c r="L2003" s="37"/>
      <c r="M2003" s="38"/>
      <c r="N2003" s="45"/>
      <c r="O2003" s="38"/>
    </row>
    <row r="2004" spans="3:15" ht="17" x14ac:dyDescent="0.4">
      <c r="C2004" s="28"/>
      <c r="D2004" s="22"/>
      <c r="K2004" s="26"/>
      <c r="L2004" s="37"/>
      <c r="M2004" s="38"/>
      <c r="N2004" s="45"/>
      <c r="O2004" s="38"/>
    </row>
    <row r="2005" spans="3:15" ht="17" x14ac:dyDescent="0.4">
      <c r="C2005" s="28"/>
      <c r="D2005" s="22"/>
      <c r="K2005" s="26"/>
      <c r="L2005" s="37"/>
      <c r="M2005" s="38"/>
      <c r="N2005" s="45"/>
      <c r="O2005" s="38"/>
    </row>
    <row r="2006" spans="3:15" ht="17" x14ac:dyDescent="0.4">
      <c r="C2006" s="28"/>
      <c r="D2006" s="22"/>
      <c r="K2006" s="26"/>
      <c r="L2006" s="37"/>
      <c r="M2006" s="38"/>
      <c r="N2006" s="45"/>
      <c r="O2006" s="38"/>
    </row>
    <row r="2007" spans="3:15" ht="17" x14ac:dyDescent="0.4">
      <c r="C2007" s="28"/>
      <c r="D2007" s="22"/>
      <c r="K2007" s="26"/>
      <c r="L2007" s="37"/>
      <c r="M2007" s="38"/>
      <c r="N2007" s="45"/>
      <c r="O2007" s="38"/>
    </row>
    <row r="2008" spans="3:15" ht="17" x14ac:dyDescent="0.4">
      <c r="C2008" s="28"/>
      <c r="D2008" s="22"/>
      <c r="K2008" s="26"/>
      <c r="L2008" s="37"/>
      <c r="M2008" s="38"/>
      <c r="N2008" s="45"/>
      <c r="O2008" s="38"/>
    </row>
    <row r="2009" spans="3:15" ht="17" x14ac:dyDescent="0.4">
      <c r="C2009" s="28"/>
      <c r="D2009" s="22"/>
      <c r="K2009" s="26"/>
      <c r="L2009" s="37"/>
      <c r="M2009" s="38"/>
      <c r="N2009" s="45"/>
      <c r="O2009" s="38"/>
    </row>
    <row r="2010" spans="3:15" ht="17" x14ac:dyDescent="0.4">
      <c r="C2010" s="28"/>
      <c r="D2010" s="22"/>
      <c r="K2010" s="26"/>
      <c r="L2010" s="37"/>
      <c r="M2010" s="38"/>
      <c r="N2010" s="45"/>
      <c r="O2010" s="38"/>
    </row>
    <row r="2011" spans="3:15" ht="17" x14ac:dyDescent="0.4">
      <c r="C2011" s="28"/>
      <c r="D2011" s="22"/>
      <c r="K2011" s="26"/>
      <c r="L2011" s="37"/>
      <c r="M2011" s="38"/>
      <c r="N2011" s="45"/>
      <c r="O2011" s="38"/>
    </row>
    <row r="2012" spans="3:15" ht="17" x14ac:dyDescent="0.4">
      <c r="C2012" s="28"/>
      <c r="D2012" s="22"/>
      <c r="K2012" s="26"/>
      <c r="L2012" s="37"/>
      <c r="M2012" s="38"/>
      <c r="N2012" s="45"/>
      <c r="O2012" s="38"/>
    </row>
    <row r="2013" spans="3:15" ht="17" x14ac:dyDescent="0.4">
      <c r="C2013" s="28"/>
      <c r="D2013" s="22"/>
      <c r="K2013" s="26"/>
      <c r="L2013" s="37"/>
      <c r="M2013" s="38"/>
      <c r="N2013" s="45"/>
      <c r="O2013" s="38"/>
    </row>
    <row r="2014" spans="3:15" ht="17" x14ac:dyDescent="0.4">
      <c r="C2014" s="28"/>
      <c r="D2014" s="22"/>
      <c r="K2014" s="26"/>
      <c r="L2014" s="37"/>
      <c r="M2014" s="38"/>
      <c r="N2014" s="45"/>
      <c r="O2014" s="38"/>
    </row>
    <row r="2015" spans="3:15" ht="17" x14ac:dyDescent="0.4">
      <c r="C2015" s="28"/>
      <c r="D2015" s="22"/>
      <c r="K2015" s="26"/>
      <c r="L2015" s="37"/>
      <c r="M2015" s="38"/>
      <c r="N2015" s="45"/>
      <c r="O2015" s="38"/>
    </row>
    <row r="2016" spans="3:15" ht="17" x14ac:dyDescent="0.4">
      <c r="C2016" s="28"/>
      <c r="D2016" s="22"/>
      <c r="K2016" s="26"/>
      <c r="L2016" s="37"/>
      <c r="M2016" s="38"/>
      <c r="N2016" s="45"/>
      <c r="O2016" s="38"/>
    </row>
    <row r="2017" spans="3:15" ht="17" x14ac:dyDescent="0.4">
      <c r="C2017" s="28"/>
      <c r="D2017" s="22"/>
      <c r="K2017" s="26"/>
      <c r="L2017" s="37"/>
      <c r="M2017" s="38"/>
      <c r="N2017" s="45"/>
      <c r="O2017" s="38"/>
    </row>
    <row r="2018" spans="3:15" ht="17" x14ac:dyDescent="0.4">
      <c r="C2018" s="28"/>
      <c r="D2018" s="22"/>
      <c r="K2018" s="26"/>
      <c r="L2018" s="37"/>
      <c r="M2018" s="38"/>
      <c r="N2018" s="45"/>
      <c r="O2018" s="38"/>
    </row>
    <row r="2019" spans="3:15" ht="17" x14ac:dyDescent="0.4">
      <c r="C2019" s="28"/>
      <c r="D2019" s="22"/>
      <c r="K2019" s="26"/>
      <c r="L2019" s="37"/>
      <c r="M2019" s="38"/>
      <c r="N2019" s="45"/>
      <c r="O2019" s="38"/>
    </row>
    <row r="2020" spans="3:15" ht="17" x14ac:dyDescent="0.4">
      <c r="C2020" s="28"/>
      <c r="D2020" s="22"/>
      <c r="K2020" s="26"/>
      <c r="L2020" s="37"/>
      <c r="M2020" s="38"/>
      <c r="N2020" s="45"/>
      <c r="O2020" s="38"/>
    </row>
    <row r="2021" spans="3:15" ht="17" x14ac:dyDescent="0.4">
      <c r="C2021" s="28"/>
      <c r="D2021" s="22"/>
      <c r="K2021" s="26"/>
      <c r="L2021" s="37"/>
      <c r="M2021" s="38"/>
      <c r="N2021" s="45"/>
      <c r="O2021" s="38"/>
    </row>
    <row r="2022" spans="3:15" ht="17" x14ac:dyDescent="0.4">
      <c r="C2022" s="28"/>
      <c r="D2022" s="22"/>
      <c r="K2022" s="26"/>
      <c r="L2022" s="37"/>
      <c r="M2022" s="38"/>
      <c r="N2022" s="45"/>
      <c r="O2022" s="38"/>
    </row>
    <row r="2023" spans="3:15" ht="17" x14ac:dyDescent="0.4">
      <c r="C2023" s="28"/>
      <c r="D2023" s="22"/>
      <c r="K2023" s="26"/>
      <c r="L2023" s="37"/>
      <c r="M2023" s="38"/>
      <c r="N2023" s="45"/>
      <c r="O2023" s="38"/>
    </row>
    <row r="2024" spans="3:15" ht="17" x14ac:dyDescent="0.4">
      <c r="C2024" s="28"/>
      <c r="D2024" s="22"/>
      <c r="K2024" s="26"/>
      <c r="L2024" s="37"/>
      <c r="M2024" s="38"/>
      <c r="N2024" s="45"/>
      <c r="O2024" s="38"/>
    </row>
    <row r="2025" spans="3:15" ht="17" x14ac:dyDescent="0.4">
      <c r="C2025" s="28"/>
      <c r="D2025" s="22"/>
      <c r="K2025" s="26"/>
      <c r="L2025" s="37"/>
      <c r="M2025" s="38"/>
      <c r="N2025" s="45"/>
      <c r="O2025" s="38"/>
    </row>
    <row r="2026" spans="3:15" ht="17" x14ac:dyDescent="0.4">
      <c r="C2026" s="28"/>
      <c r="D2026" s="22"/>
      <c r="K2026" s="26"/>
      <c r="L2026" s="37"/>
      <c r="M2026" s="38"/>
      <c r="N2026" s="45"/>
      <c r="O2026" s="38"/>
    </row>
    <row r="2027" spans="3:15" ht="17" x14ac:dyDescent="0.4">
      <c r="C2027" s="28"/>
      <c r="D2027" s="22"/>
      <c r="K2027" s="26"/>
      <c r="L2027" s="37"/>
      <c r="M2027" s="38"/>
      <c r="N2027" s="45"/>
      <c r="O2027" s="38"/>
    </row>
    <row r="2028" spans="3:15" ht="17" x14ac:dyDescent="0.4">
      <c r="C2028" s="28"/>
      <c r="D2028" s="22"/>
      <c r="K2028" s="26"/>
      <c r="L2028" s="37"/>
      <c r="M2028" s="38"/>
      <c r="N2028" s="45"/>
      <c r="O2028" s="38"/>
    </row>
    <row r="2029" spans="3:15" ht="17" x14ac:dyDescent="0.4">
      <c r="C2029" s="28"/>
      <c r="D2029" s="22"/>
      <c r="K2029" s="26"/>
      <c r="L2029" s="37"/>
      <c r="M2029" s="38"/>
      <c r="N2029" s="45"/>
      <c r="O2029" s="38"/>
    </row>
    <row r="2030" spans="3:15" ht="17" x14ac:dyDescent="0.4">
      <c r="C2030" s="28"/>
      <c r="D2030" s="22"/>
      <c r="K2030" s="26"/>
      <c r="L2030" s="37"/>
      <c r="M2030" s="38"/>
      <c r="N2030" s="45"/>
      <c r="O2030" s="38"/>
    </row>
    <row r="2031" spans="3:15" ht="17" x14ac:dyDescent="0.4">
      <c r="C2031" s="28"/>
      <c r="D2031" s="22"/>
      <c r="K2031" s="26"/>
      <c r="L2031" s="37"/>
      <c r="M2031" s="38"/>
      <c r="N2031" s="45"/>
      <c r="O2031" s="38"/>
    </row>
    <row r="2032" spans="3:15" ht="17" x14ac:dyDescent="0.4">
      <c r="C2032" s="28"/>
      <c r="D2032" s="22"/>
      <c r="K2032" s="26"/>
      <c r="L2032" s="37"/>
      <c r="M2032" s="38"/>
      <c r="N2032" s="45"/>
      <c r="O2032" s="38"/>
    </row>
    <row r="2033" spans="3:15" ht="17" x14ac:dyDescent="0.4">
      <c r="C2033" s="28"/>
      <c r="D2033" s="22"/>
      <c r="K2033" s="26"/>
      <c r="L2033" s="37"/>
      <c r="M2033" s="38"/>
      <c r="N2033" s="45"/>
      <c r="O2033" s="38"/>
    </row>
    <row r="2034" spans="3:15" ht="17" x14ac:dyDescent="0.4">
      <c r="C2034" s="28"/>
      <c r="D2034" s="22"/>
      <c r="K2034" s="26"/>
      <c r="L2034" s="37"/>
      <c r="M2034" s="38"/>
      <c r="N2034" s="45"/>
      <c r="O2034" s="38"/>
    </row>
    <row r="2035" spans="3:15" ht="17" x14ac:dyDescent="0.4">
      <c r="C2035" s="28"/>
      <c r="D2035" s="22"/>
      <c r="K2035" s="26"/>
      <c r="L2035" s="37"/>
      <c r="M2035" s="38"/>
      <c r="N2035" s="45"/>
      <c r="O2035" s="38"/>
    </row>
    <row r="2036" spans="3:15" ht="17" x14ac:dyDescent="0.4">
      <c r="C2036" s="28"/>
      <c r="D2036" s="22"/>
      <c r="K2036" s="26"/>
      <c r="L2036" s="37"/>
      <c r="M2036" s="38"/>
      <c r="N2036" s="45"/>
      <c r="O2036" s="38"/>
    </row>
    <row r="2037" spans="3:15" ht="17" x14ac:dyDescent="0.4">
      <c r="C2037" s="28"/>
      <c r="D2037" s="22"/>
      <c r="K2037" s="26"/>
      <c r="L2037" s="37"/>
      <c r="M2037" s="38"/>
      <c r="N2037" s="45"/>
      <c r="O2037" s="38"/>
    </row>
    <row r="2038" spans="3:15" ht="17" x14ac:dyDescent="0.4">
      <c r="C2038" s="28"/>
      <c r="D2038" s="22"/>
      <c r="K2038" s="26"/>
      <c r="L2038" s="37"/>
      <c r="M2038" s="38"/>
      <c r="N2038" s="45"/>
      <c r="O2038" s="38"/>
    </row>
    <row r="2039" spans="3:15" ht="17" x14ac:dyDescent="0.4">
      <c r="C2039" s="28"/>
      <c r="D2039" s="22"/>
      <c r="K2039" s="26"/>
      <c r="L2039" s="37"/>
      <c r="M2039" s="38"/>
      <c r="N2039" s="45"/>
      <c r="O2039" s="38"/>
    </row>
    <row r="2040" spans="3:15" ht="17" x14ac:dyDescent="0.4">
      <c r="C2040" s="28"/>
      <c r="D2040" s="22"/>
      <c r="K2040" s="26"/>
      <c r="L2040" s="37"/>
      <c r="M2040" s="38"/>
      <c r="N2040" s="45"/>
      <c r="O2040" s="38"/>
    </row>
    <row r="2041" spans="3:15" ht="17" x14ac:dyDescent="0.4">
      <c r="C2041" s="28"/>
      <c r="D2041" s="22"/>
      <c r="K2041" s="26"/>
      <c r="L2041" s="37"/>
      <c r="M2041" s="38"/>
      <c r="N2041" s="45"/>
      <c r="O2041" s="38"/>
    </row>
    <row r="2042" spans="3:15" ht="17" x14ac:dyDescent="0.4">
      <c r="C2042" s="28"/>
      <c r="D2042" s="22"/>
      <c r="K2042" s="26"/>
      <c r="L2042" s="37"/>
      <c r="M2042" s="38"/>
      <c r="N2042" s="45"/>
      <c r="O2042" s="38"/>
    </row>
    <row r="2043" spans="3:15" ht="17" x14ac:dyDescent="0.4">
      <c r="C2043" s="28"/>
      <c r="D2043" s="22"/>
      <c r="K2043" s="26"/>
      <c r="L2043" s="37"/>
      <c r="M2043" s="38"/>
      <c r="N2043" s="45"/>
      <c r="O2043" s="38"/>
    </row>
    <row r="2044" spans="3:15" ht="17" x14ac:dyDescent="0.4">
      <c r="C2044" s="28"/>
      <c r="D2044" s="22"/>
      <c r="K2044" s="26"/>
      <c r="L2044" s="37"/>
      <c r="M2044" s="38"/>
      <c r="N2044" s="45"/>
      <c r="O2044" s="38"/>
    </row>
    <row r="2045" spans="3:15" ht="17" x14ac:dyDescent="0.4">
      <c r="C2045" s="28"/>
      <c r="D2045" s="22"/>
      <c r="K2045" s="26"/>
      <c r="L2045" s="37"/>
      <c r="M2045" s="38"/>
      <c r="N2045" s="45"/>
      <c r="O2045" s="38"/>
    </row>
    <row r="2046" spans="3:15" ht="17" x14ac:dyDescent="0.4">
      <c r="C2046" s="28"/>
      <c r="D2046" s="22"/>
      <c r="K2046" s="26"/>
      <c r="L2046" s="37"/>
      <c r="M2046" s="38"/>
      <c r="N2046" s="45"/>
      <c r="O2046" s="38"/>
    </row>
    <row r="2047" spans="3:15" ht="17" x14ac:dyDescent="0.4">
      <c r="C2047" s="28"/>
      <c r="D2047" s="22"/>
      <c r="K2047" s="26"/>
      <c r="L2047" s="37"/>
      <c r="M2047" s="38"/>
      <c r="N2047" s="45"/>
      <c r="O2047" s="38"/>
    </row>
    <row r="2048" spans="3:15" ht="17" x14ac:dyDescent="0.4">
      <c r="C2048" s="28"/>
      <c r="D2048" s="22"/>
      <c r="K2048" s="26"/>
      <c r="L2048" s="37"/>
      <c r="M2048" s="38"/>
      <c r="N2048" s="45"/>
      <c r="O2048" s="38"/>
    </row>
    <row r="2049" spans="3:15" ht="17" x14ac:dyDescent="0.4">
      <c r="C2049" s="28"/>
      <c r="D2049" s="22"/>
      <c r="K2049" s="26"/>
      <c r="L2049" s="37"/>
      <c r="M2049" s="38"/>
      <c r="N2049" s="45"/>
      <c r="O2049" s="38"/>
    </row>
    <row r="2050" spans="3:15" ht="17" x14ac:dyDescent="0.4">
      <c r="C2050" s="28"/>
      <c r="D2050" s="22"/>
      <c r="K2050" s="26"/>
      <c r="L2050" s="37"/>
      <c r="M2050" s="38"/>
      <c r="N2050" s="45"/>
      <c r="O2050" s="38"/>
    </row>
    <row r="2051" spans="3:15" ht="17" x14ac:dyDescent="0.4">
      <c r="C2051" s="28"/>
      <c r="D2051" s="22"/>
      <c r="K2051" s="26"/>
      <c r="L2051" s="37"/>
      <c r="M2051" s="38"/>
      <c r="N2051" s="45"/>
      <c r="O2051" s="38"/>
    </row>
    <row r="2052" spans="3:15" ht="17" x14ac:dyDescent="0.4">
      <c r="C2052" s="28"/>
      <c r="D2052" s="22"/>
      <c r="K2052" s="26"/>
      <c r="L2052" s="37"/>
      <c r="M2052" s="38"/>
      <c r="N2052" s="45"/>
      <c r="O2052" s="38"/>
    </row>
    <row r="2053" spans="3:15" ht="17" x14ac:dyDescent="0.4">
      <c r="C2053" s="28"/>
      <c r="D2053" s="22"/>
      <c r="K2053" s="26"/>
      <c r="L2053" s="37"/>
      <c r="M2053" s="38"/>
      <c r="N2053" s="45"/>
      <c r="O2053" s="38"/>
    </row>
    <row r="2054" spans="3:15" ht="17" x14ac:dyDescent="0.4">
      <c r="C2054" s="28"/>
      <c r="D2054" s="22"/>
      <c r="K2054" s="26"/>
      <c r="L2054" s="37"/>
      <c r="M2054" s="38"/>
      <c r="N2054" s="45"/>
      <c r="O2054" s="38"/>
    </row>
    <row r="2055" spans="3:15" ht="17" x14ac:dyDescent="0.4">
      <c r="C2055" s="28"/>
      <c r="D2055" s="22"/>
      <c r="K2055" s="26"/>
      <c r="L2055" s="37"/>
      <c r="M2055" s="38"/>
      <c r="N2055" s="45"/>
      <c r="O2055" s="38"/>
    </row>
    <row r="2056" spans="3:15" ht="17" x14ac:dyDescent="0.4">
      <c r="C2056" s="28"/>
      <c r="D2056" s="22"/>
      <c r="K2056" s="26"/>
      <c r="L2056" s="37"/>
      <c r="M2056" s="38"/>
      <c r="N2056" s="45"/>
      <c r="O2056" s="38"/>
    </row>
    <row r="2057" spans="3:15" ht="17" x14ac:dyDescent="0.4">
      <c r="C2057" s="28"/>
      <c r="D2057" s="22"/>
      <c r="K2057" s="26"/>
      <c r="L2057" s="37"/>
      <c r="M2057" s="38"/>
      <c r="N2057" s="45"/>
      <c r="O2057" s="38"/>
    </row>
    <row r="2058" spans="3:15" ht="17" x14ac:dyDescent="0.4">
      <c r="C2058" s="28"/>
      <c r="D2058" s="22"/>
      <c r="K2058" s="26"/>
      <c r="L2058" s="37"/>
      <c r="M2058" s="38"/>
      <c r="N2058" s="45"/>
      <c r="O2058" s="38"/>
    </row>
    <row r="2059" spans="3:15" ht="17" x14ac:dyDescent="0.4">
      <c r="C2059" s="28"/>
      <c r="D2059" s="22"/>
      <c r="K2059" s="26"/>
      <c r="L2059" s="37"/>
      <c r="M2059" s="38"/>
      <c r="N2059" s="45"/>
      <c r="O2059" s="38"/>
    </row>
    <row r="2060" spans="3:15" ht="17" x14ac:dyDescent="0.4">
      <c r="C2060" s="28"/>
      <c r="D2060" s="22"/>
      <c r="K2060" s="26"/>
      <c r="L2060" s="37"/>
      <c r="M2060" s="38"/>
      <c r="N2060" s="45"/>
      <c r="O2060" s="38"/>
    </row>
    <row r="2061" spans="3:15" ht="17" x14ac:dyDescent="0.4">
      <c r="C2061" s="28"/>
      <c r="D2061" s="22"/>
      <c r="K2061" s="26"/>
      <c r="L2061" s="37"/>
      <c r="M2061" s="38"/>
      <c r="N2061" s="45"/>
      <c r="O2061" s="38"/>
    </row>
    <row r="2062" spans="3:15" ht="17" x14ac:dyDescent="0.4">
      <c r="C2062" s="28"/>
      <c r="D2062" s="22"/>
      <c r="K2062" s="26"/>
      <c r="L2062" s="37"/>
      <c r="M2062" s="38"/>
      <c r="N2062" s="45"/>
      <c r="O2062" s="38"/>
    </row>
    <row r="2063" spans="3:15" ht="17" x14ac:dyDescent="0.4">
      <c r="C2063" s="28"/>
      <c r="D2063" s="22"/>
      <c r="K2063" s="26"/>
      <c r="L2063" s="37"/>
      <c r="M2063" s="38"/>
      <c r="N2063" s="45"/>
      <c r="O2063" s="38"/>
    </row>
    <row r="2064" spans="3:15" ht="17" x14ac:dyDescent="0.4">
      <c r="C2064" s="28"/>
      <c r="D2064" s="22"/>
      <c r="K2064" s="26"/>
      <c r="L2064" s="37"/>
      <c r="M2064" s="38"/>
      <c r="N2064" s="45"/>
      <c r="O2064" s="38"/>
    </row>
    <row r="2065" spans="3:15" ht="17" x14ac:dyDescent="0.4">
      <c r="C2065" s="28"/>
      <c r="D2065" s="22"/>
      <c r="K2065" s="26"/>
      <c r="L2065" s="37"/>
      <c r="M2065" s="38"/>
      <c r="N2065" s="45"/>
      <c r="O2065" s="38"/>
    </row>
    <row r="2066" spans="3:15" ht="17" x14ac:dyDescent="0.4">
      <c r="C2066" s="28"/>
      <c r="D2066" s="22"/>
      <c r="K2066" s="26"/>
      <c r="L2066" s="37"/>
      <c r="M2066" s="38"/>
      <c r="N2066" s="45"/>
      <c r="O2066" s="38"/>
    </row>
    <row r="2067" spans="3:15" ht="17" x14ac:dyDescent="0.4">
      <c r="C2067" s="28"/>
      <c r="D2067" s="22"/>
      <c r="K2067" s="26"/>
      <c r="L2067" s="37"/>
      <c r="M2067" s="38"/>
      <c r="N2067" s="45"/>
      <c r="O2067" s="38"/>
    </row>
    <row r="2068" spans="3:15" ht="17" x14ac:dyDescent="0.4">
      <c r="C2068" s="28"/>
      <c r="D2068" s="22"/>
      <c r="K2068" s="26"/>
      <c r="L2068" s="37"/>
      <c r="M2068" s="38"/>
      <c r="N2068" s="45"/>
      <c r="O2068" s="38"/>
    </row>
    <row r="2069" spans="3:15" ht="17" x14ac:dyDescent="0.4">
      <c r="C2069" s="28"/>
      <c r="D2069" s="22"/>
      <c r="K2069" s="26"/>
      <c r="L2069" s="37"/>
      <c r="M2069" s="38"/>
      <c r="N2069" s="45"/>
      <c r="O2069" s="38"/>
    </row>
    <row r="2070" spans="3:15" ht="17" x14ac:dyDescent="0.4">
      <c r="C2070" s="28"/>
      <c r="D2070" s="22"/>
      <c r="K2070" s="26"/>
      <c r="L2070" s="37"/>
      <c r="M2070" s="38"/>
      <c r="N2070" s="45"/>
      <c r="O2070" s="38"/>
    </row>
    <row r="2071" spans="3:15" ht="17" x14ac:dyDescent="0.4">
      <c r="C2071" s="28"/>
      <c r="D2071" s="22"/>
      <c r="K2071" s="26"/>
      <c r="L2071" s="37"/>
      <c r="M2071" s="38"/>
      <c r="N2071" s="45"/>
      <c r="O2071" s="38"/>
    </row>
    <row r="2072" spans="3:15" ht="17" x14ac:dyDescent="0.4">
      <c r="C2072" s="28"/>
      <c r="D2072" s="22"/>
      <c r="K2072" s="26"/>
      <c r="L2072" s="37"/>
      <c r="M2072" s="38"/>
      <c r="N2072" s="45"/>
      <c r="O2072" s="38"/>
    </row>
    <row r="2073" spans="3:15" ht="17" x14ac:dyDescent="0.4">
      <c r="C2073" s="28"/>
      <c r="D2073" s="22"/>
      <c r="K2073" s="26"/>
      <c r="L2073" s="37"/>
      <c r="M2073" s="38"/>
      <c r="N2073" s="45"/>
      <c r="O2073" s="38"/>
    </row>
    <row r="2074" spans="3:15" ht="17" x14ac:dyDescent="0.4">
      <c r="C2074" s="28"/>
      <c r="D2074" s="22"/>
      <c r="K2074" s="26"/>
      <c r="L2074" s="37"/>
      <c r="M2074" s="38"/>
      <c r="N2074" s="45"/>
      <c r="O2074" s="38"/>
    </row>
    <row r="2075" spans="3:15" ht="17" x14ac:dyDescent="0.4">
      <c r="C2075" s="28"/>
      <c r="D2075" s="22"/>
      <c r="K2075" s="26"/>
      <c r="L2075" s="37"/>
      <c r="M2075" s="38"/>
      <c r="N2075" s="45"/>
      <c r="O2075" s="38"/>
    </row>
    <row r="2076" spans="3:15" ht="17" x14ac:dyDescent="0.4">
      <c r="C2076" s="28"/>
      <c r="D2076" s="22"/>
      <c r="K2076" s="26"/>
      <c r="L2076" s="37"/>
      <c r="M2076" s="38"/>
      <c r="N2076" s="45"/>
      <c r="O2076" s="38"/>
    </row>
    <row r="2077" spans="3:15" ht="17" x14ac:dyDescent="0.4">
      <c r="C2077" s="28"/>
      <c r="D2077" s="22"/>
      <c r="K2077" s="26"/>
      <c r="L2077" s="37"/>
      <c r="M2077" s="38"/>
      <c r="N2077" s="45"/>
      <c r="O2077" s="38"/>
    </row>
    <row r="2078" spans="3:15" ht="17" x14ac:dyDescent="0.4">
      <c r="C2078" s="28"/>
      <c r="D2078" s="22"/>
      <c r="K2078" s="26"/>
      <c r="L2078" s="37"/>
      <c r="M2078" s="38"/>
      <c r="N2078" s="45"/>
      <c r="O2078" s="38"/>
    </row>
    <row r="2079" spans="3:15" ht="17" x14ac:dyDescent="0.4">
      <c r="C2079" s="28"/>
      <c r="D2079" s="22"/>
      <c r="K2079" s="26"/>
      <c r="L2079" s="37"/>
      <c r="M2079" s="38"/>
      <c r="N2079" s="45"/>
      <c r="O2079" s="38"/>
    </row>
    <row r="2080" spans="3:15" ht="17" x14ac:dyDescent="0.4">
      <c r="C2080" s="28"/>
      <c r="D2080" s="22"/>
      <c r="K2080" s="26"/>
      <c r="L2080" s="37"/>
      <c r="M2080" s="38"/>
      <c r="N2080" s="45"/>
      <c r="O2080" s="38"/>
    </row>
    <row r="2081" spans="3:15" ht="17" x14ac:dyDescent="0.4">
      <c r="C2081" s="28"/>
      <c r="D2081" s="22"/>
      <c r="K2081" s="26"/>
      <c r="L2081" s="37"/>
      <c r="M2081" s="38"/>
      <c r="N2081" s="45"/>
      <c r="O2081" s="38"/>
    </row>
    <row r="2082" spans="3:15" ht="17" x14ac:dyDescent="0.4">
      <c r="C2082" s="28"/>
      <c r="D2082" s="22"/>
      <c r="K2082" s="26"/>
      <c r="L2082" s="37"/>
      <c r="M2082" s="38"/>
      <c r="N2082" s="45"/>
      <c r="O2082" s="38"/>
    </row>
    <row r="2083" spans="3:15" ht="17" x14ac:dyDescent="0.4">
      <c r="C2083" s="28"/>
      <c r="D2083" s="22"/>
      <c r="K2083" s="26"/>
      <c r="L2083" s="37"/>
      <c r="M2083" s="38"/>
      <c r="N2083" s="45"/>
      <c r="O2083" s="38"/>
    </row>
    <row r="2084" spans="3:15" ht="17" x14ac:dyDescent="0.4">
      <c r="C2084" s="28"/>
      <c r="D2084" s="22"/>
      <c r="K2084" s="26"/>
      <c r="L2084" s="37"/>
      <c r="M2084" s="38"/>
      <c r="N2084" s="45"/>
      <c r="O2084" s="38"/>
    </row>
    <row r="2085" spans="3:15" ht="17" x14ac:dyDescent="0.4">
      <c r="C2085" s="28"/>
      <c r="D2085" s="22"/>
      <c r="K2085" s="26"/>
      <c r="L2085" s="37"/>
      <c r="M2085" s="38"/>
      <c r="N2085" s="45"/>
      <c r="O2085" s="38"/>
    </row>
    <row r="2086" spans="3:15" ht="17" x14ac:dyDescent="0.4">
      <c r="C2086" s="28"/>
      <c r="D2086" s="22"/>
      <c r="K2086" s="26"/>
      <c r="L2086" s="37"/>
      <c r="M2086" s="38"/>
      <c r="N2086" s="45"/>
      <c r="O2086" s="38"/>
    </row>
    <row r="2087" spans="3:15" ht="17" x14ac:dyDescent="0.4">
      <c r="C2087" s="28"/>
      <c r="D2087" s="22"/>
      <c r="K2087" s="26"/>
      <c r="L2087" s="37"/>
      <c r="M2087" s="38"/>
      <c r="N2087" s="45"/>
      <c r="O2087" s="38"/>
    </row>
    <row r="2088" spans="3:15" ht="17" x14ac:dyDescent="0.4">
      <c r="C2088" s="28"/>
      <c r="D2088" s="22"/>
      <c r="K2088" s="26"/>
      <c r="L2088" s="37"/>
      <c r="M2088" s="38"/>
      <c r="N2088" s="45"/>
      <c r="O2088" s="38"/>
    </row>
    <row r="2089" spans="3:15" ht="17" x14ac:dyDescent="0.4">
      <c r="C2089" s="28"/>
      <c r="D2089" s="22"/>
      <c r="K2089" s="26"/>
      <c r="L2089" s="37"/>
      <c r="M2089" s="38"/>
      <c r="N2089" s="45"/>
      <c r="O2089" s="38"/>
    </row>
    <row r="2090" spans="3:15" ht="17" x14ac:dyDescent="0.4">
      <c r="C2090" s="28"/>
      <c r="D2090" s="22"/>
      <c r="K2090" s="26"/>
      <c r="L2090" s="37"/>
      <c r="M2090" s="38"/>
      <c r="N2090" s="45"/>
      <c r="O2090" s="38"/>
    </row>
    <row r="2091" spans="3:15" ht="17" x14ac:dyDescent="0.4">
      <c r="C2091" s="28"/>
      <c r="D2091" s="22"/>
      <c r="K2091" s="26"/>
      <c r="L2091" s="37"/>
      <c r="M2091" s="38"/>
      <c r="N2091" s="45"/>
      <c r="O2091" s="38"/>
    </row>
    <row r="2092" spans="3:15" ht="17" x14ac:dyDescent="0.4">
      <c r="C2092" s="28"/>
      <c r="D2092" s="22"/>
      <c r="K2092" s="26"/>
      <c r="L2092" s="37"/>
      <c r="M2092" s="38"/>
      <c r="N2092" s="45"/>
      <c r="O2092" s="38"/>
    </row>
    <row r="2093" spans="3:15" ht="17" x14ac:dyDescent="0.4">
      <c r="C2093" s="28"/>
      <c r="D2093" s="22"/>
      <c r="K2093" s="26"/>
      <c r="L2093" s="37"/>
      <c r="M2093" s="38"/>
      <c r="N2093" s="45"/>
      <c r="O2093" s="38"/>
    </row>
    <row r="2094" spans="3:15" ht="17" x14ac:dyDescent="0.4">
      <c r="C2094" s="28"/>
      <c r="D2094" s="22"/>
      <c r="K2094" s="26"/>
      <c r="L2094" s="37"/>
      <c r="M2094" s="38"/>
      <c r="N2094" s="45"/>
      <c r="O2094" s="38"/>
    </row>
    <row r="2095" spans="3:15" ht="17" x14ac:dyDescent="0.4">
      <c r="C2095" s="28"/>
      <c r="D2095" s="22"/>
      <c r="K2095" s="26"/>
      <c r="L2095" s="37"/>
      <c r="M2095" s="38"/>
      <c r="N2095" s="45"/>
      <c r="O2095" s="38"/>
    </row>
    <row r="2096" spans="3:15" ht="17" x14ac:dyDescent="0.4">
      <c r="C2096" s="28"/>
      <c r="D2096" s="22"/>
      <c r="K2096" s="26"/>
      <c r="L2096" s="37"/>
      <c r="M2096" s="38"/>
      <c r="N2096" s="45"/>
      <c r="O2096" s="38"/>
    </row>
    <row r="2097" spans="3:15" ht="17" x14ac:dyDescent="0.4">
      <c r="C2097" s="28"/>
      <c r="D2097" s="22"/>
      <c r="K2097" s="26"/>
      <c r="L2097" s="37"/>
      <c r="M2097" s="38"/>
      <c r="N2097" s="45"/>
      <c r="O2097" s="38"/>
    </row>
    <row r="2098" spans="3:15" ht="17" x14ac:dyDescent="0.4">
      <c r="C2098" s="28"/>
      <c r="D2098" s="22"/>
      <c r="K2098" s="26"/>
      <c r="L2098" s="37"/>
      <c r="M2098" s="38"/>
      <c r="N2098" s="45"/>
      <c r="O2098" s="38"/>
    </row>
    <row r="2099" spans="3:15" ht="17" x14ac:dyDescent="0.4">
      <c r="C2099" s="28"/>
      <c r="D2099" s="22"/>
      <c r="K2099" s="26"/>
      <c r="L2099" s="37"/>
      <c r="M2099" s="38"/>
      <c r="N2099" s="45"/>
      <c r="O2099" s="38"/>
    </row>
    <row r="2100" spans="3:15" ht="17" x14ac:dyDescent="0.4">
      <c r="C2100" s="28"/>
      <c r="D2100" s="22"/>
      <c r="K2100" s="26"/>
      <c r="L2100" s="37"/>
      <c r="M2100" s="38"/>
      <c r="N2100" s="45"/>
      <c r="O2100" s="38"/>
    </row>
    <row r="2101" spans="3:15" ht="17" x14ac:dyDescent="0.4">
      <c r="C2101" s="28"/>
      <c r="D2101" s="22"/>
      <c r="K2101" s="26"/>
      <c r="L2101" s="37"/>
      <c r="M2101" s="38"/>
      <c r="N2101" s="45"/>
      <c r="O2101" s="38"/>
    </row>
    <row r="2102" spans="3:15" ht="17" x14ac:dyDescent="0.4">
      <c r="C2102" s="28"/>
      <c r="D2102" s="22"/>
      <c r="K2102" s="26"/>
      <c r="L2102" s="37"/>
      <c r="M2102" s="38"/>
      <c r="N2102" s="45"/>
      <c r="O2102" s="38"/>
    </row>
    <row r="2103" spans="3:15" ht="17" x14ac:dyDescent="0.4">
      <c r="C2103" s="28"/>
      <c r="D2103" s="22"/>
      <c r="K2103" s="26"/>
      <c r="L2103" s="37"/>
      <c r="M2103" s="38"/>
      <c r="N2103" s="45"/>
      <c r="O2103" s="38"/>
    </row>
    <row r="2104" spans="3:15" ht="17" x14ac:dyDescent="0.4">
      <c r="C2104" s="28"/>
      <c r="D2104" s="22"/>
      <c r="K2104" s="26"/>
      <c r="L2104" s="37"/>
      <c r="M2104" s="38"/>
      <c r="N2104" s="45"/>
      <c r="O2104" s="38"/>
    </row>
    <row r="2105" spans="3:15" ht="17" x14ac:dyDescent="0.4">
      <c r="C2105" s="28"/>
      <c r="D2105" s="22"/>
      <c r="K2105" s="26"/>
      <c r="L2105" s="37"/>
      <c r="M2105" s="38"/>
      <c r="N2105" s="45"/>
      <c r="O2105" s="38"/>
    </row>
    <row r="2106" spans="3:15" ht="17" x14ac:dyDescent="0.4">
      <c r="C2106" s="28"/>
      <c r="D2106" s="22"/>
      <c r="K2106" s="26"/>
      <c r="L2106" s="37"/>
      <c r="M2106" s="38"/>
      <c r="N2106" s="45"/>
      <c r="O2106" s="38"/>
    </row>
    <row r="2107" spans="3:15" ht="17" x14ac:dyDescent="0.4">
      <c r="C2107" s="28"/>
      <c r="D2107" s="22"/>
      <c r="K2107" s="26"/>
      <c r="L2107" s="37"/>
      <c r="M2107" s="38"/>
      <c r="N2107" s="45"/>
      <c r="O2107" s="38"/>
    </row>
    <row r="2108" spans="3:15" ht="17" x14ac:dyDescent="0.4">
      <c r="C2108" s="28"/>
      <c r="D2108" s="22"/>
      <c r="K2108" s="26"/>
      <c r="L2108" s="37"/>
      <c r="M2108" s="38"/>
      <c r="N2108" s="45"/>
      <c r="O2108" s="38"/>
    </row>
    <row r="2109" spans="3:15" ht="17" x14ac:dyDescent="0.4">
      <c r="C2109" s="28"/>
      <c r="D2109" s="22"/>
      <c r="K2109" s="26"/>
      <c r="L2109" s="37"/>
      <c r="M2109" s="38"/>
      <c r="N2109" s="45"/>
      <c r="O2109" s="38"/>
    </row>
    <row r="2110" spans="3:15" ht="17" x14ac:dyDescent="0.4">
      <c r="C2110" s="28"/>
      <c r="D2110" s="22"/>
      <c r="K2110" s="26"/>
      <c r="L2110" s="37"/>
      <c r="M2110" s="38"/>
      <c r="N2110" s="45"/>
      <c r="O2110" s="38"/>
    </row>
    <row r="2111" spans="3:15" ht="17" x14ac:dyDescent="0.4">
      <c r="C2111" s="28"/>
      <c r="D2111" s="22"/>
      <c r="K2111" s="26"/>
      <c r="L2111" s="37"/>
      <c r="M2111" s="38"/>
      <c r="N2111" s="45"/>
      <c r="O2111" s="38"/>
    </row>
    <row r="2112" spans="3:15" ht="17" x14ac:dyDescent="0.4">
      <c r="C2112" s="28"/>
      <c r="D2112" s="22"/>
      <c r="K2112" s="26"/>
      <c r="L2112" s="37"/>
      <c r="M2112" s="38"/>
      <c r="N2112" s="45"/>
      <c r="O2112" s="38"/>
    </row>
    <row r="2113" spans="3:15" ht="17" x14ac:dyDescent="0.4">
      <c r="C2113" s="28"/>
      <c r="D2113" s="22"/>
      <c r="K2113" s="26"/>
      <c r="L2113" s="37"/>
      <c r="M2113" s="38"/>
      <c r="N2113" s="45"/>
      <c r="O2113" s="38"/>
    </row>
    <row r="2114" spans="3:15" ht="17" x14ac:dyDescent="0.4">
      <c r="C2114" s="28"/>
      <c r="D2114" s="22"/>
      <c r="K2114" s="26"/>
      <c r="L2114" s="37"/>
      <c r="M2114" s="38"/>
      <c r="N2114" s="45"/>
      <c r="O2114" s="38"/>
    </row>
    <row r="2115" spans="3:15" ht="17" x14ac:dyDescent="0.4">
      <c r="C2115" s="28"/>
      <c r="D2115" s="22"/>
      <c r="K2115" s="26"/>
      <c r="L2115" s="37"/>
      <c r="M2115" s="38"/>
      <c r="N2115" s="45"/>
      <c r="O2115" s="38"/>
    </row>
    <row r="2116" spans="3:15" ht="17" x14ac:dyDescent="0.4">
      <c r="C2116" s="28"/>
      <c r="D2116" s="22"/>
      <c r="K2116" s="26"/>
      <c r="L2116" s="37"/>
      <c r="M2116" s="38"/>
      <c r="N2116" s="45"/>
      <c r="O2116" s="38"/>
    </row>
    <row r="2117" spans="3:15" ht="17" x14ac:dyDescent="0.4">
      <c r="C2117" s="28"/>
      <c r="D2117" s="22"/>
      <c r="K2117" s="26"/>
      <c r="L2117" s="37"/>
      <c r="M2117" s="38"/>
      <c r="N2117" s="45"/>
      <c r="O2117" s="38"/>
    </row>
    <row r="2118" spans="3:15" ht="17" x14ac:dyDescent="0.4">
      <c r="C2118" s="28"/>
      <c r="D2118" s="22"/>
      <c r="K2118" s="26"/>
      <c r="L2118" s="37"/>
      <c r="M2118" s="38"/>
      <c r="N2118" s="45"/>
      <c r="O2118" s="38"/>
    </row>
    <row r="2119" spans="3:15" ht="17" x14ac:dyDescent="0.4">
      <c r="C2119" s="28"/>
      <c r="D2119" s="22"/>
      <c r="K2119" s="26"/>
      <c r="L2119" s="37"/>
      <c r="M2119" s="38"/>
      <c r="N2119" s="45"/>
      <c r="O2119" s="38"/>
    </row>
    <row r="2120" spans="3:15" ht="17" x14ac:dyDescent="0.4">
      <c r="C2120" s="28"/>
      <c r="D2120" s="22"/>
      <c r="K2120" s="26"/>
      <c r="L2120" s="37"/>
      <c r="M2120" s="38"/>
      <c r="N2120" s="45"/>
      <c r="O2120" s="38"/>
    </row>
    <row r="2121" spans="3:15" ht="17" x14ac:dyDescent="0.4">
      <c r="C2121" s="28"/>
      <c r="D2121" s="22"/>
      <c r="K2121" s="26"/>
      <c r="L2121" s="37"/>
      <c r="M2121" s="38"/>
      <c r="N2121" s="45"/>
      <c r="O2121" s="38"/>
    </row>
    <row r="2122" spans="3:15" ht="17" x14ac:dyDescent="0.4">
      <c r="C2122" s="28"/>
      <c r="D2122" s="22"/>
      <c r="K2122" s="26"/>
      <c r="L2122" s="37"/>
      <c r="M2122" s="38"/>
      <c r="N2122" s="45"/>
      <c r="O2122" s="38"/>
    </row>
    <row r="2123" spans="3:15" ht="17" x14ac:dyDescent="0.4">
      <c r="C2123" s="28"/>
      <c r="D2123" s="22"/>
      <c r="K2123" s="26"/>
      <c r="L2123" s="37"/>
      <c r="M2123" s="38"/>
      <c r="N2123" s="45"/>
      <c r="O2123" s="38"/>
    </row>
    <row r="2124" spans="3:15" ht="17" x14ac:dyDescent="0.4">
      <c r="C2124" s="28"/>
      <c r="D2124" s="22"/>
      <c r="K2124" s="26"/>
      <c r="L2124" s="37"/>
      <c r="M2124" s="38"/>
      <c r="N2124" s="45"/>
      <c r="O2124" s="38"/>
    </row>
    <row r="2125" spans="3:15" ht="17" x14ac:dyDescent="0.4">
      <c r="C2125" s="28"/>
      <c r="D2125" s="22"/>
      <c r="K2125" s="26"/>
      <c r="L2125" s="37"/>
      <c r="M2125" s="38"/>
      <c r="N2125" s="45"/>
      <c r="O2125" s="38"/>
    </row>
    <row r="2126" spans="3:15" ht="17" x14ac:dyDescent="0.4">
      <c r="C2126" s="28"/>
      <c r="D2126" s="22"/>
      <c r="K2126" s="26"/>
      <c r="L2126" s="37"/>
      <c r="M2126" s="38"/>
      <c r="N2126" s="45"/>
      <c r="O2126" s="38"/>
    </row>
    <row r="2127" spans="3:15" ht="17" x14ac:dyDescent="0.4">
      <c r="C2127" s="28"/>
      <c r="D2127" s="22"/>
      <c r="K2127" s="26"/>
      <c r="L2127" s="37"/>
      <c r="M2127" s="38"/>
      <c r="N2127" s="45"/>
      <c r="O2127" s="38"/>
    </row>
    <row r="2128" spans="3:15" ht="17" x14ac:dyDescent="0.4">
      <c r="C2128" s="28"/>
      <c r="D2128" s="22"/>
      <c r="K2128" s="26"/>
      <c r="L2128" s="37"/>
      <c r="M2128" s="38"/>
      <c r="N2128" s="45"/>
      <c r="O2128" s="38"/>
    </row>
    <row r="2129" spans="3:15" ht="17" x14ac:dyDescent="0.4">
      <c r="C2129" s="28"/>
      <c r="D2129" s="22"/>
      <c r="K2129" s="26"/>
      <c r="L2129" s="37"/>
      <c r="M2129" s="38"/>
      <c r="N2129" s="45"/>
      <c r="O2129" s="38"/>
    </row>
    <row r="2130" spans="3:15" ht="17" x14ac:dyDescent="0.4">
      <c r="C2130" s="28"/>
      <c r="D2130" s="22"/>
      <c r="K2130" s="26"/>
      <c r="L2130" s="37"/>
      <c r="M2130" s="38"/>
      <c r="N2130" s="45"/>
      <c r="O2130" s="38"/>
    </row>
    <row r="2131" spans="3:15" ht="17" x14ac:dyDescent="0.4">
      <c r="C2131" s="28"/>
      <c r="D2131" s="22"/>
      <c r="K2131" s="26"/>
      <c r="L2131" s="37"/>
      <c r="M2131" s="38"/>
      <c r="N2131" s="45"/>
      <c r="O2131" s="38"/>
    </row>
    <row r="2132" spans="3:15" ht="17" x14ac:dyDescent="0.4">
      <c r="C2132" s="28"/>
      <c r="D2132" s="22"/>
      <c r="K2132" s="26"/>
      <c r="L2132" s="37"/>
      <c r="M2132" s="38"/>
      <c r="N2132" s="45"/>
      <c r="O2132" s="38"/>
    </row>
    <row r="2133" spans="3:15" ht="17" x14ac:dyDescent="0.4">
      <c r="C2133" s="28"/>
      <c r="D2133" s="22"/>
      <c r="K2133" s="26"/>
      <c r="L2133" s="37"/>
      <c r="M2133" s="38"/>
      <c r="N2133" s="45"/>
      <c r="O2133" s="38"/>
    </row>
    <row r="2134" spans="3:15" ht="17" x14ac:dyDescent="0.4">
      <c r="C2134" s="28"/>
      <c r="D2134" s="22"/>
      <c r="K2134" s="26"/>
      <c r="L2134" s="37"/>
      <c r="M2134" s="38"/>
      <c r="N2134" s="45"/>
      <c r="O2134" s="38"/>
    </row>
    <row r="2135" spans="3:15" ht="17" x14ac:dyDescent="0.4">
      <c r="C2135" s="28"/>
      <c r="D2135" s="22"/>
      <c r="K2135" s="26"/>
      <c r="L2135" s="37"/>
      <c r="M2135" s="38"/>
      <c r="N2135" s="45"/>
      <c r="O2135" s="38"/>
    </row>
    <row r="2136" spans="3:15" ht="17" x14ac:dyDescent="0.4">
      <c r="C2136" s="28"/>
      <c r="D2136" s="22"/>
      <c r="K2136" s="26"/>
      <c r="L2136" s="37"/>
      <c r="M2136" s="38"/>
      <c r="N2136" s="45"/>
      <c r="O2136" s="38"/>
    </row>
    <row r="2137" spans="3:15" ht="17" x14ac:dyDescent="0.4">
      <c r="C2137" s="28"/>
      <c r="D2137" s="22"/>
      <c r="K2137" s="26"/>
      <c r="L2137" s="37"/>
      <c r="M2137" s="38"/>
      <c r="N2137" s="45"/>
      <c r="O2137" s="38"/>
    </row>
    <row r="2138" spans="3:15" ht="17" x14ac:dyDescent="0.4">
      <c r="C2138" s="28"/>
      <c r="D2138" s="22"/>
      <c r="K2138" s="26"/>
      <c r="L2138" s="37"/>
      <c r="M2138" s="38"/>
      <c r="N2138" s="45"/>
      <c r="O2138" s="38"/>
    </row>
    <row r="2139" spans="3:15" ht="17" x14ac:dyDescent="0.4">
      <c r="C2139" s="28"/>
      <c r="D2139" s="22"/>
      <c r="K2139" s="26"/>
      <c r="L2139" s="37"/>
      <c r="M2139" s="38"/>
      <c r="N2139" s="45"/>
      <c r="O2139" s="38"/>
    </row>
    <row r="2140" spans="3:15" ht="17" x14ac:dyDescent="0.4">
      <c r="C2140" s="28"/>
      <c r="D2140" s="22"/>
      <c r="K2140" s="26"/>
      <c r="L2140" s="37"/>
      <c r="M2140" s="38"/>
      <c r="N2140" s="45"/>
      <c r="O2140" s="38"/>
    </row>
    <row r="2141" spans="3:15" ht="17" x14ac:dyDescent="0.4">
      <c r="C2141" s="28"/>
      <c r="D2141" s="22"/>
      <c r="K2141" s="26"/>
      <c r="L2141" s="37"/>
      <c r="M2141" s="38"/>
      <c r="N2141" s="45"/>
      <c r="O2141" s="38"/>
    </row>
    <row r="2142" spans="3:15" ht="17" x14ac:dyDescent="0.4">
      <c r="C2142" s="28"/>
      <c r="D2142" s="22"/>
      <c r="K2142" s="26"/>
      <c r="L2142" s="37"/>
      <c r="M2142" s="38"/>
      <c r="N2142" s="45"/>
      <c r="O2142" s="38"/>
    </row>
    <row r="2143" spans="3:15" ht="17" x14ac:dyDescent="0.4">
      <c r="C2143" s="28"/>
      <c r="D2143" s="22"/>
      <c r="K2143" s="26"/>
      <c r="L2143" s="37"/>
      <c r="M2143" s="38"/>
      <c r="N2143" s="45"/>
      <c r="O2143" s="38"/>
    </row>
    <row r="2144" spans="3:15" ht="17" x14ac:dyDescent="0.4">
      <c r="C2144" s="28"/>
      <c r="D2144" s="22"/>
      <c r="K2144" s="26"/>
      <c r="L2144" s="37"/>
      <c r="M2144" s="38"/>
      <c r="N2144" s="45"/>
      <c r="O2144" s="38"/>
    </row>
    <row r="2145" spans="3:15" ht="17" x14ac:dyDescent="0.4">
      <c r="C2145" s="28"/>
      <c r="D2145" s="22"/>
      <c r="K2145" s="26"/>
      <c r="L2145" s="37"/>
      <c r="M2145" s="38"/>
      <c r="N2145" s="45"/>
      <c r="O2145" s="38"/>
    </row>
    <row r="2146" spans="3:15" ht="17" x14ac:dyDescent="0.4">
      <c r="C2146" s="28"/>
      <c r="D2146" s="22"/>
      <c r="K2146" s="26"/>
      <c r="L2146" s="37"/>
      <c r="M2146" s="38"/>
      <c r="N2146" s="45"/>
      <c r="O2146" s="38"/>
    </row>
    <row r="2147" spans="3:15" ht="17" x14ac:dyDescent="0.4">
      <c r="C2147" s="28"/>
      <c r="D2147" s="22"/>
      <c r="K2147" s="26"/>
      <c r="L2147" s="37"/>
      <c r="M2147" s="38"/>
      <c r="N2147" s="45"/>
      <c r="O2147" s="38"/>
    </row>
    <row r="2148" spans="3:15" ht="17" x14ac:dyDescent="0.4">
      <c r="C2148" s="28"/>
      <c r="D2148" s="22"/>
      <c r="K2148" s="26"/>
      <c r="L2148" s="37"/>
      <c r="M2148" s="38"/>
      <c r="N2148" s="45"/>
      <c r="O2148" s="38"/>
    </row>
    <row r="2149" spans="3:15" ht="17" x14ac:dyDescent="0.4">
      <c r="C2149" s="28"/>
      <c r="D2149" s="22"/>
      <c r="K2149" s="26"/>
      <c r="L2149" s="37"/>
      <c r="M2149" s="38"/>
      <c r="N2149" s="45"/>
      <c r="O2149" s="38"/>
    </row>
    <row r="2150" spans="3:15" ht="17" x14ac:dyDescent="0.4">
      <c r="C2150" s="28"/>
      <c r="D2150" s="22"/>
      <c r="K2150" s="26"/>
      <c r="L2150" s="37"/>
      <c r="M2150" s="38"/>
      <c r="N2150" s="45"/>
      <c r="O2150" s="38"/>
    </row>
    <row r="2151" spans="3:15" ht="17" x14ac:dyDescent="0.4">
      <c r="C2151" s="28"/>
      <c r="D2151" s="22"/>
      <c r="K2151" s="26"/>
      <c r="L2151" s="37"/>
      <c r="M2151" s="38"/>
      <c r="N2151" s="45"/>
      <c r="O2151" s="38"/>
    </row>
    <row r="2152" spans="3:15" ht="17" x14ac:dyDescent="0.4">
      <c r="C2152" s="28"/>
      <c r="D2152" s="22"/>
      <c r="K2152" s="26"/>
      <c r="L2152" s="37"/>
      <c r="M2152" s="38"/>
      <c r="N2152" s="45"/>
      <c r="O2152" s="38"/>
    </row>
    <row r="2153" spans="3:15" ht="17" x14ac:dyDescent="0.4">
      <c r="C2153" s="28"/>
      <c r="D2153" s="22"/>
      <c r="K2153" s="26"/>
      <c r="L2153" s="37"/>
      <c r="M2153" s="38"/>
      <c r="N2153" s="45"/>
      <c r="O2153" s="38"/>
    </row>
    <row r="2154" spans="3:15" ht="17" x14ac:dyDescent="0.4">
      <c r="C2154" s="28"/>
      <c r="D2154" s="22"/>
      <c r="K2154" s="26"/>
      <c r="L2154" s="37"/>
      <c r="M2154" s="38"/>
      <c r="N2154" s="45"/>
      <c r="O2154" s="38"/>
    </row>
    <row r="2155" spans="3:15" ht="17" x14ac:dyDescent="0.4">
      <c r="C2155" s="28"/>
      <c r="D2155" s="22"/>
      <c r="K2155" s="26"/>
      <c r="L2155" s="37"/>
      <c r="M2155" s="38"/>
      <c r="N2155" s="45"/>
      <c r="O2155" s="38"/>
    </row>
    <row r="2156" spans="3:15" ht="17" x14ac:dyDescent="0.4">
      <c r="C2156" s="28"/>
      <c r="D2156" s="22"/>
      <c r="K2156" s="26"/>
      <c r="L2156" s="37"/>
      <c r="M2156" s="38"/>
      <c r="N2156" s="45"/>
      <c r="O2156" s="38"/>
    </row>
    <row r="2157" spans="3:15" ht="17" x14ac:dyDescent="0.4">
      <c r="C2157" s="28"/>
      <c r="D2157" s="22"/>
      <c r="K2157" s="26"/>
      <c r="L2157" s="37"/>
      <c r="M2157" s="38"/>
      <c r="N2157" s="45"/>
      <c r="O2157" s="38"/>
    </row>
    <row r="2158" spans="3:15" ht="17" x14ac:dyDescent="0.4">
      <c r="C2158" s="28"/>
      <c r="D2158" s="22"/>
      <c r="K2158" s="26"/>
      <c r="L2158" s="37"/>
      <c r="M2158" s="38"/>
      <c r="N2158" s="45"/>
      <c r="O2158" s="38"/>
    </row>
    <row r="2159" spans="3:15" ht="17" x14ac:dyDescent="0.4">
      <c r="C2159" s="28"/>
      <c r="D2159" s="22"/>
      <c r="K2159" s="26"/>
      <c r="L2159" s="37"/>
      <c r="M2159" s="38"/>
      <c r="N2159" s="45"/>
      <c r="O2159" s="38"/>
    </row>
    <row r="2160" spans="3:15" ht="17" x14ac:dyDescent="0.4">
      <c r="C2160" s="28"/>
      <c r="D2160" s="22"/>
      <c r="K2160" s="26"/>
      <c r="L2160" s="37"/>
      <c r="M2160" s="38"/>
      <c r="N2160" s="45"/>
      <c r="O2160" s="38"/>
    </row>
    <row r="2161" spans="3:15" ht="17" x14ac:dyDescent="0.4">
      <c r="C2161" s="28"/>
      <c r="D2161" s="22"/>
      <c r="K2161" s="26"/>
      <c r="L2161" s="37"/>
      <c r="M2161" s="38"/>
      <c r="N2161" s="45"/>
      <c r="O2161" s="38"/>
    </row>
    <row r="2162" spans="3:15" ht="17" x14ac:dyDescent="0.4">
      <c r="C2162" s="28"/>
      <c r="D2162" s="22"/>
      <c r="K2162" s="26"/>
      <c r="L2162" s="37"/>
      <c r="M2162" s="38"/>
      <c r="N2162" s="45"/>
      <c r="O2162" s="38"/>
    </row>
    <row r="2163" spans="3:15" ht="17" x14ac:dyDescent="0.4">
      <c r="C2163" s="28"/>
      <c r="D2163" s="22"/>
      <c r="K2163" s="26"/>
      <c r="L2163" s="37"/>
      <c r="M2163" s="38"/>
      <c r="N2163" s="45"/>
      <c r="O2163" s="38"/>
    </row>
    <row r="2164" spans="3:15" ht="17" x14ac:dyDescent="0.4">
      <c r="C2164" s="28"/>
      <c r="D2164" s="22"/>
      <c r="K2164" s="26"/>
      <c r="L2164" s="37"/>
      <c r="M2164" s="38"/>
      <c r="N2164" s="45"/>
      <c r="O2164" s="38"/>
    </row>
    <row r="2165" spans="3:15" ht="17" x14ac:dyDescent="0.4">
      <c r="C2165" s="28"/>
      <c r="D2165" s="22"/>
      <c r="K2165" s="26"/>
      <c r="L2165" s="37"/>
      <c r="M2165" s="38"/>
      <c r="N2165" s="45"/>
      <c r="O2165" s="38"/>
    </row>
    <row r="2166" spans="3:15" ht="17" x14ac:dyDescent="0.4">
      <c r="C2166" s="28"/>
      <c r="D2166" s="22"/>
      <c r="K2166" s="26"/>
      <c r="L2166" s="37"/>
      <c r="M2166" s="38"/>
      <c r="N2166" s="45"/>
      <c r="O2166" s="38"/>
    </row>
    <row r="2167" spans="3:15" ht="17" x14ac:dyDescent="0.4">
      <c r="C2167" s="28"/>
      <c r="D2167" s="22"/>
      <c r="K2167" s="26"/>
      <c r="L2167" s="37"/>
      <c r="M2167" s="38"/>
      <c r="N2167" s="45"/>
      <c r="O2167" s="38"/>
    </row>
    <row r="2168" spans="3:15" ht="17" x14ac:dyDescent="0.4">
      <c r="C2168" s="28"/>
      <c r="D2168" s="22"/>
      <c r="K2168" s="26"/>
      <c r="L2168" s="37"/>
      <c r="M2168" s="38"/>
      <c r="N2168" s="45"/>
      <c r="O2168" s="38"/>
    </row>
    <row r="2169" spans="3:15" ht="17" x14ac:dyDescent="0.4">
      <c r="C2169" s="28"/>
      <c r="D2169" s="22"/>
      <c r="K2169" s="26"/>
      <c r="L2169" s="37"/>
      <c r="M2169" s="38"/>
      <c r="N2169" s="45"/>
      <c r="O2169" s="38"/>
    </row>
    <row r="2170" spans="3:15" ht="17" x14ac:dyDescent="0.4">
      <c r="C2170" s="28"/>
      <c r="D2170" s="22"/>
      <c r="K2170" s="26"/>
      <c r="L2170" s="37"/>
      <c r="M2170" s="38"/>
      <c r="N2170" s="45"/>
      <c r="O2170" s="38"/>
    </row>
    <row r="2171" spans="3:15" ht="17" x14ac:dyDescent="0.4">
      <c r="C2171" s="28"/>
      <c r="D2171" s="22"/>
      <c r="K2171" s="26"/>
      <c r="L2171" s="37"/>
      <c r="M2171" s="38"/>
      <c r="N2171" s="45"/>
      <c r="O2171" s="38"/>
    </row>
    <row r="2172" spans="3:15" ht="17" x14ac:dyDescent="0.4">
      <c r="C2172" s="28"/>
      <c r="D2172" s="22"/>
      <c r="K2172" s="26"/>
      <c r="L2172" s="37"/>
      <c r="M2172" s="38"/>
      <c r="N2172" s="45"/>
      <c r="O2172" s="38"/>
    </row>
    <row r="2173" spans="3:15" ht="17" x14ac:dyDescent="0.4">
      <c r="C2173" s="28"/>
      <c r="D2173" s="22"/>
      <c r="K2173" s="26"/>
      <c r="L2173" s="37"/>
      <c r="M2173" s="38"/>
      <c r="N2173" s="45"/>
      <c r="O2173" s="38"/>
    </row>
    <row r="2174" spans="3:15" ht="17" x14ac:dyDescent="0.4">
      <c r="C2174" s="28"/>
      <c r="D2174" s="22"/>
      <c r="K2174" s="26"/>
      <c r="L2174" s="37"/>
      <c r="M2174" s="38"/>
      <c r="N2174" s="45"/>
      <c r="O2174" s="38"/>
    </row>
    <row r="2175" spans="3:15" ht="17" x14ac:dyDescent="0.4">
      <c r="C2175" s="28"/>
      <c r="D2175" s="22"/>
      <c r="K2175" s="26"/>
      <c r="L2175" s="37"/>
      <c r="M2175" s="38"/>
      <c r="N2175" s="45"/>
      <c r="O2175" s="38"/>
    </row>
    <row r="2176" spans="3:15" ht="17" x14ac:dyDescent="0.4">
      <c r="C2176" s="28"/>
      <c r="D2176" s="22"/>
      <c r="K2176" s="26"/>
      <c r="L2176" s="37"/>
      <c r="M2176" s="38"/>
      <c r="N2176" s="45"/>
      <c r="O2176" s="38"/>
    </row>
    <row r="2177" spans="3:15" ht="17" x14ac:dyDescent="0.4">
      <c r="C2177" s="28"/>
      <c r="D2177" s="22"/>
      <c r="K2177" s="26"/>
      <c r="L2177" s="37"/>
      <c r="M2177" s="38"/>
      <c r="N2177" s="45"/>
      <c r="O2177" s="38"/>
    </row>
    <row r="2178" spans="3:15" ht="17" x14ac:dyDescent="0.4">
      <c r="C2178" s="28"/>
      <c r="D2178" s="22"/>
      <c r="K2178" s="26"/>
      <c r="L2178" s="37"/>
      <c r="M2178" s="38"/>
      <c r="N2178" s="45"/>
      <c r="O2178" s="38"/>
    </row>
    <row r="2179" spans="3:15" ht="17" x14ac:dyDescent="0.4">
      <c r="C2179" s="28"/>
      <c r="D2179" s="22"/>
      <c r="K2179" s="26"/>
      <c r="L2179" s="37"/>
      <c r="M2179" s="38"/>
      <c r="N2179" s="45"/>
      <c r="O2179" s="38"/>
    </row>
    <row r="2180" spans="3:15" ht="17" x14ac:dyDescent="0.4">
      <c r="C2180" s="28"/>
      <c r="D2180" s="22"/>
      <c r="K2180" s="26"/>
      <c r="L2180" s="37"/>
      <c r="M2180" s="38"/>
      <c r="N2180" s="45"/>
      <c r="O2180" s="38"/>
    </row>
    <row r="2181" spans="3:15" ht="17" x14ac:dyDescent="0.4">
      <c r="C2181" s="28"/>
      <c r="D2181" s="22"/>
      <c r="K2181" s="26"/>
      <c r="L2181" s="37"/>
      <c r="M2181" s="38"/>
      <c r="N2181" s="45"/>
      <c r="O2181" s="38"/>
    </row>
    <row r="2182" spans="3:15" ht="17" x14ac:dyDescent="0.4">
      <c r="C2182" s="28"/>
      <c r="D2182" s="22"/>
      <c r="K2182" s="26"/>
      <c r="L2182" s="37"/>
      <c r="M2182" s="38"/>
      <c r="N2182" s="45"/>
      <c r="O2182" s="38"/>
    </row>
    <row r="2183" spans="3:15" ht="17" x14ac:dyDescent="0.4">
      <c r="C2183" s="28"/>
      <c r="D2183" s="22"/>
      <c r="K2183" s="26"/>
      <c r="L2183" s="37"/>
      <c r="M2183" s="38"/>
      <c r="N2183" s="45"/>
      <c r="O2183" s="38"/>
    </row>
    <row r="2184" spans="3:15" ht="17" x14ac:dyDescent="0.4">
      <c r="C2184" s="28"/>
      <c r="D2184" s="22"/>
      <c r="K2184" s="26"/>
      <c r="L2184" s="37"/>
      <c r="M2184" s="38"/>
      <c r="N2184" s="45"/>
      <c r="O2184" s="38"/>
    </row>
    <row r="2185" spans="3:15" ht="17" x14ac:dyDescent="0.4">
      <c r="C2185" s="28"/>
      <c r="D2185" s="22"/>
      <c r="K2185" s="26"/>
      <c r="L2185" s="37"/>
      <c r="M2185" s="38"/>
      <c r="N2185" s="45"/>
      <c r="O2185" s="38"/>
    </row>
    <row r="2186" spans="3:15" ht="17" x14ac:dyDescent="0.4">
      <c r="C2186" s="28"/>
      <c r="D2186" s="22"/>
      <c r="K2186" s="26"/>
      <c r="L2186" s="37"/>
      <c r="M2186" s="38"/>
      <c r="N2186" s="45"/>
      <c r="O2186" s="38"/>
    </row>
    <row r="2187" spans="3:15" ht="17" x14ac:dyDescent="0.4">
      <c r="C2187" s="28"/>
      <c r="D2187" s="22"/>
      <c r="K2187" s="26"/>
      <c r="L2187" s="37"/>
      <c r="M2187" s="38"/>
      <c r="N2187" s="45"/>
      <c r="O2187" s="38"/>
    </row>
    <row r="2188" spans="3:15" ht="17" x14ac:dyDescent="0.4">
      <c r="C2188" s="28"/>
      <c r="D2188" s="22"/>
      <c r="K2188" s="26"/>
      <c r="L2188" s="37"/>
      <c r="M2188" s="38"/>
      <c r="N2188" s="45"/>
      <c r="O2188" s="38"/>
    </row>
    <row r="2189" spans="3:15" ht="17" x14ac:dyDescent="0.4">
      <c r="C2189" s="28"/>
      <c r="D2189" s="22"/>
      <c r="K2189" s="26"/>
      <c r="L2189" s="37"/>
      <c r="M2189" s="38"/>
      <c r="N2189" s="45"/>
      <c r="O2189" s="38"/>
    </row>
    <row r="2190" spans="3:15" ht="17" x14ac:dyDescent="0.4">
      <c r="C2190" s="28"/>
      <c r="D2190" s="22"/>
      <c r="K2190" s="26"/>
      <c r="L2190" s="37"/>
      <c r="M2190" s="38"/>
      <c r="N2190" s="45"/>
      <c r="O2190" s="38"/>
    </row>
    <row r="2191" spans="3:15" ht="17" x14ac:dyDescent="0.4">
      <c r="C2191" s="28"/>
      <c r="D2191" s="22"/>
      <c r="K2191" s="26"/>
      <c r="L2191" s="37"/>
      <c r="M2191" s="38"/>
      <c r="N2191" s="45"/>
      <c r="O2191" s="38"/>
    </row>
    <row r="2192" spans="3:15" ht="17" x14ac:dyDescent="0.4">
      <c r="C2192" s="28"/>
      <c r="D2192" s="22"/>
      <c r="K2192" s="26"/>
      <c r="L2192" s="37"/>
      <c r="M2192" s="38"/>
      <c r="N2192" s="45"/>
      <c r="O2192" s="38"/>
    </row>
    <row r="2193" spans="3:15" ht="17" x14ac:dyDescent="0.4">
      <c r="C2193" s="28"/>
      <c r="D2193" s="24"/>
      <c r="K2193" s="26"/>
      <c r="L2193" s="37"/>
      <c r="M2193" s="38"/>
      <c r="N2193" s="45"/>
      <c r="O2193" s="38"/>
    </row>
    <row r="2194" spans="3:15" ht="17" x14ac:dyDescent="0.4">
      <c r="C2194" s="28"/>
      <c r="D2194" s="24"/>
      <c r="K2194" s="26"/>
      <c r="L2194" s="37"/>
      <c r="M2194" s="38"/>
      <c r="N2194" s="45"/>
      <c r="O2194" s="38"/>
    </row>
    <row r="2195" spans="3:15" ht="17" x14ac:dyDescent="0.4">
      <c r="C2195" s="28"/>
      <c r="D2195" s="24"/>
      <c r="K2195" s="26"/>
      <c r="L2195" s="37"/>
      <c r="M2195" s="38"/>
      <c r="N2195" s="45"/>
      <c r="O2195" s="38"/>
    </row>
    <row r="2196" spans="3:15" ht="17" x14ac:dyDescent="0.4">
      <c r="C2196" s="28"/>
      <c r="D2196" s="24"/>
      <c r="K2196" s="26"/>
      <c r="L2196" s="37"/>
      <c r="M2196" s="38"/>
      <c r="N2196" s="45"/>
      <c r="O2196" s="38"/>
    </row>
    <row r="2197" spans="3:15" ht="17" x14ac:dyDescent="0.4">
      <c r="C2197" s="28"/>
      <c r="D2197" s="24"/>
      <c r="K2197" s="26"/>
      <c r="L2197" s="37"/>
      <c r="M2197" s="38"/>
      <c r="N2197" s="45"/>
      <c r="O2197" s="38"/>
    </row>
    <row r="2198" spans="3:15" ht="17" x14ac:dyDescent="0.4">
      <c r="C2198" s="28"/>
      <c r="D2198" s="24"/>
      <c r="K2198" s="26"/>
      <c r="L2198" s="37"/>
      <c r="M2198" s="38"/>
      <c r="N2198" s="45"/>
      <c r="O2198" s="38"/>
    </row>
    <row r="2199" spans="3:15" ht="17" x14ac:dyDescent="0.4">
      <c r="C2199" s="28"/>
      <c r="D2199" s="24"/>
      <c r="K2199" s="26"/>
      <c r="L2199" s="37"/>
      <c r="M2199" s="38"/>
      <c r="N2199" s="45"/>
      <c r="O2199" s="38"/>
    </row>
    <row r="2200" spans="3:15" ht="17" x14ac:dyDescent="0.4">
      <c r="C2200" s="28"/>
      <c r="D2200" s="24"/>
      <c r="K2200" s="26"/>
      <c r="L2200" s="37"/>
      <c r="M2200" s="38"/>
      <c r="N2200" s="45"/>
      <c r="O2200" s="38"/>
    </row>
    <row r="2201" spans="3:15" ht="17" x14ac:dyDescent="0.4">
      <c r="C2201" s="28"/>
      <c r="D2201" s="24"/>
      <c r="K2201" s="26"/>
      <c r="L2201" s="37"/>
      <c r="M2201" s="38"/>
      <c r="N2201" s="45"/>
      <c r="O2201" s="38"/>
    </row>
    <row r="2202" spans="3:15" ht="17" x14ac:dyDescent="0.4">
      <c r="C2202" s="28"/>
      <c r="D2202" s="24"/>
      <c r="K2202" s="26"/>
      <c r="L2202" s="37"/>
      <c r="M2202" s="38"/>
      <c r="N2202" s="45"/>
      <c r="O2202" s="38"/>
    </row>
    <row r="2203" spans="3:15" ht="17" x14ac:dyDescent="0.4">
      <c r="C2203" s="28"/>
      <c r="D2203" s="24"/>
      <c r="K2203" s="26"/>
      <c r="L2203" s="37"/>
      <c r="M2203" s="38"/>
      <c r="N2203" s="45"/>
      <c r="O2203" s="38"/>
    </row>
    <row r="2204" spans="3:15" ht="17" x14ac:dyDescent="0.4">
      <c r="C2204" s="28"/>
      <c r="D2204" s="24"/>
      <c r="K2204" s="26"/>
      <c r="L2204" s="37"/>
      <c r="M2204" s="38"/>
      <c r="N2204" s="45"/>
      <c r="O2204" s="38"/>
    </row>
    <row r="2205" spans="3:15" ht="17" x14ac:dyDescent="0.4">
      <c r="C2205" s="28"/>
      <c r="D2205" s="24"/>
      <c r="K2205" s="26"/>
      <c r="L2205" s="37"/>
      <c r="M2205" s="38"/>
      <c r="N2205" s="45"/>
      <c r="O2205" s="38"/>
    </row>
    <row r="2206" spans="3:15" ht="17" x14ac:dyDescent="0.4">
      <c r="C2206" s="28"/>
      <c r="D2206" s="24"/>
      <c r="K2206" s="26"/>
      <c r="L2206" s="37"/>
      <c r="M2206" s="38"/>
      <c r="N2206" s="45"/>
      <c r="O2206" s="38"/>
    </row>
    <row r="2207" spans="3:15" ht="17" x14ac:dyDescent="0.4">
      <c r="C2207" s="28"/>
      <c r="D2207" s="24"/>
      <c r="K2207" s="26"/>
      <c r="L2207" s="37"/>
      <c r="M2207" s="38"/>
      <c r="N2207" s="45"/>
      <c r="O2207" s="38"/>
    </row>
    <row r="2208" spans="3:15" ht="17" x14ac:dyDescent="0.4">
      <c r="C2208" s="28"/>
      <c r="D2208" s="24"/>
      <c r="K2208" s="26"/>
      <c r="L2208" s="37"/>
      <c r="M2208" s="38"/>
      <c r="N2208" s="45"/>
      <c r="O2208" s="38"/>
    </row>
    <row r="2209" spans="3:15" ht="17" x14ac:dyDescent="0.4">
      <c r="C2209" s="28"/>
      <c r="D2209" s="24"/>
      <c r="K2209" s="26"/>
      <c r="L2209" s="37"/>
      <c r="M2209" s="38"/>
      <c r="N2209" s="45"/>
      <c r="O2209" s="38"/>
    </row>
    <row r="2210" spans="3:15" ht="17" x14ac:dyDescent="0.4">
      <c r="C2210" s="28"/>
      <c r="D2210" s="24"/>
      <c r="K2210" s="26"/>
      <c r="L2210" s="37"/>
      <c r="M2210" s="38"/>
      <c r="N2210" s="45"/>
      <c r="O2210" s="38"/>
    </row>
    <row r="2211" spans="3:15" ht="17" x14ac:dyDescent="0.4">
      <c r="C2211" s="28"/>
      <c r="D2211" s="24"/>
      <c r="K2211" s="26"/>
      <c r="L2211" s="37"/>
      <c r="M2211" s="38"/>
      <c r="N2211" s="45"/>
      <c r="O2211" s="38"/>
    </row>
    <row r="2212" spans="3:15" ht="17" x14ac:dyDescent="0.4">
      <c r="C2212" s="28"/>
      <c r="D2212" s="24"/>
      <c r="K2212" s="26"/>
      <c r="L2212" s="37"/>
      <c r="M2212" s="38"/>
      <c r="N2212" s="45"/>
      <c r="O2212" s="38"/>
    </row>
    <row r="2213" spans="3:15" ht="17" x14ac:dyDescent="0.4">
      <c r="C2213" s="28"/>
      <c r="D2213" s="24"/>
      <c r="K2213" s="26"/>
      <c r="L2213" s="37"/>
      <c r="M2213" s="38"/>
      <c r="N2213" s="45"/>
      <c r="O2213" s="38"/>
    </row>
    <row r="2214" spans="3:15" ht="17" x14ac:dyDescent="0.4">
      <c r="C2214" s="28"/>
      <c r="D2214" s="24"/>
      <c r="K2214" s="26"/>
      <c r="L2214" s="37"/>
      <c r="M2214" s="38"/>
      <c r="N2214" s="45"/>
      <c r="O2214" s="38"/>
    </row>
    <row r="2215" spans="3:15" ht="17" x14ac:dyDescent="0.4">
      <c r="C2215" s="28"/>
      <c r="D2215" s="24"/>
      <c r="K2215" s="26"/>
      <c r="L2215" s="37"/>
      <c r="M2215" s="38"/>
      <c r="N2215" s="45"/>
      <c r="O2215" s="38"/>
    </row>
    <row r="2216" spans="3:15" ht="17" x14ac:dyDescent="0.4">
      <c r="C2216" s="28"/>
      <c r="D2216" s="24"/>
      <c r="K2216" s="26"/>
      <c r="L2216" s="37"/>
      <c r="M2216" s="38"/>
      <c r="N2216" s="45"/>
      <c r="O2216" s="38"/>
    </row>
    <row r="2217" spans="3:15" ht="17" x14ac:dyDescent="0.4">
      <c r="C2217" s="28"/>
      <c r="D2217" s="24"/>
      <c r="K2217" s="26"/>
      <c r="L2217" s="37"/>
      <c r="M2217" s="38"/>
      <c r="N2217" s="45"/>
      <c r="O2217" s="38"/>
    </row>
    <row r="2218" spans="3:15" ht="17" x14ac:dyDescent="0.4">
      <c r="C2218" s="28"/>
      <c r="D2218" s="24"/>
      <c r="K2218" s="26"/>
      <c r="L2218" s="37"/>
      <c r="M2218" s="38"/>
      <c r="N2218" s="45"/>
      <c r="O2218" s="38"/>
    </row>
    <row r="2219" spans="3:15" ht="17" x14ac:dyDescent="0.4">
      <c r="C2219" s="28"/>
      <c r="D2219" s="24"/>
      <c r="K2219" s="26"/>
      <c r="L2219" s="37"/>
      <c r="M2219" s="38"/>
      <c r="N2219" s="45"/>
      <c r="O2219" s="38"/>
    </row>
    <row r="2220" spans="3:15" ht="17" x14ac:dyDescent="0.4">
      <c r="C2220" s="28"/>
      <c r="D2220" s="24"/>
      <c r="K2220" s="26"/>
      <c r="L2220" s="37"/>
      <c r="M2220" s="38"/>
      <c r="N2220" s="45"/>
      <c r="O2220" s="38"/>
    </row>
    <row r="2221" spans="3:15" ht="17" x14ac:dyDescent="0.4">
      <c r="C2221" s="28"/>
      <c r="D2221" s="24"/>
      <c r="K2221" s="26"/>
      <c r="L2221" s="37"/>
      <c r="M2221" s="38"/>
      <c r="N2221" s="45"/>
      <c r="O2221" s="38"/>
    </row>
    <row r="2222" spans="3:15" ht="17" x14ac:dyDescent="0.4">
      <c r="C2222" s="28"/>
      <c r="D2222" s="24"/>
      <c r="K2222" s="26"/>
      <c r="L2222" s="37"/>
      <c r="M2222" s="38"/>
      <c r="N2222" s="45"/>
      <c r="O2222" s="38"/>
    </row>
    <row r="2223" spans="3:15" ht="17" x14ac:dyDescent="0.4">
      <c r="C2223" s="28"/>
      <c r="D2223" s="24"/>
      <c r="K2223" s="26"/>
      <c r="L2223" s="37"/>
      <c r="M2223" s="38"/>
      <c r="N2223" s="45"/>
      <c r="O2223" s="38"/>
    </row>
    <row r="2224" spans="3:15" ht="17" x14ac:dyDescent="0.4">
      <c r="C2224" s="28"/>
      <c r="D2224" s="24"/>
      <c r="K2224" s="26"/>
      <c r="L2224" s="37"/>
      <c r="M2224" s="38"/>
      <c r="N2224" s="45"/>
      <c r="O2224" s="38"/>
    </row>
    <row r="2225" spans="3:15" ht="17" x14ac:dyDescent="0.4">
      <c r="C2225" s="28"/>
      <c r="D2225" s="24"/>
      <c r="K2225" s="26"/>
      <c r="L2225" s="37"/>
      <c r="M2225" s="38"/>
      <c r="N2225" s="45"/>
      <c r="O2225" s="38"/>
    </row>
    <row r="2226" spans="3:15" ht="17" x14ac:dyDescent="0.4">
      <c r="C2226" s="28"/>
      <c r="D2226" s="24"/>
      <c r="K2226" s="26"/>
      <c r="L2226" s="37"/>
      <c r="M2226" s="38"/>
      <c r="N2226" s="45"/>
      <c r="O2226" s="38"/>
    </row>
    <row r="2227" spans="3:15" ht="17" x14ac:dyDescent="0.4">
      <c r="C2227" s="28"/>
      <c r="D2227" s="24"/>
      <c r="K2227" s="26"/>
      <c r="L2227" s="37"/>
      <c r="M2227" s="38"/>
      <c r="N2227" s="45"/>
      <c r="O2227" s="38"/>
    </row>
    <row r="2228" spans="3:15" ht="17" x14ac:dyDescent="0.4">
      <c r="C2228" s="28"/>
      <c r="D2228" s="24"/>
      <c r="K2228" s="26"/>
      <c r="L2228" s="37"/>
      <c r="M2228" s="38"/>
      <c r="N2228" s="45"/>
      <c r="O2228" s="38"/>
    </row>
    <row r="2229" spans="3:15" ht="17" x14ac:dyDescent="0.4">
      <c r="C2229" s="28"/>
      <c r="D2229" s="24"/>
      <c r="K2229" s="26"/>
      <c r="L2229" s="37"/>
      <c r="M2229" s="38"/>
      <c r="N2229" s="45"/>
      <c r="O2229" s="38"/>
    </row>
    <row r="2230" spans="3:15" ht="17" x14ac:dyDescent="0.4">
      <c r="C2230" s="28"/>
      <c r="D2230" s="24"/>
      <c r="K2230" s="26"/>
      <c r="L2230" s="37"/>
      <c r="M2230" s="38"/>
      <c r="N2230" s="45"/>
      <c r="O2230" s="38"/>
    </row>
    <row r="2231" spans="3:15" ht="17" x14ac:dyDescent="0.4">
      <c r="C2231" s="28"/>
      <c r="D2231" s="24"/>
      <c r="K2231" s="26"/>
      <c r="L2231" s="37"/>
      <c r="M2231" s="38"/>
      <c r="N2231" s="45"/>
      <c r="O2231" s="38"/>
    </row>
    <row r="2232" spans="3:15" ht="17" x14ac:dyDescent="0.4">
      <c r="C2232" s="28"/>
      <c r="D2232" s="24"/>
      <c r="K2232" s="26"/>
      <c r="L2232" s="37"/>
      <c r="M2232" s="38"/>
      <c r="N2232" s="45"/>
      <c r="O2232" s="38"/>
    </row>
    <row r="2233" spans="3:15" ht="17" x14ac:dyDescent="0.4">
      <c r="C2233" s="28"/>
      <c r="D2233" s="24"/>
      <c r="K2233" s="26"/>
      <c r="L2233" s="37"/>
      <c r="M2233" s="38"/>
      <c r="N2233" s="45"/>
      <c r="O2233" s="38"/>
    </row>
    <row r="2234" spans="3:15" ht="17" x14ac:dyDescent="0.4">
      <c r="C2234" s="28"/>
      <c r="D2234" s="24"/>
      <c r="K2234" s="26"/>
      <c r="L2234" s="37"/>
      <c r="M2234" s="38"/>
      <c r="N2234" s="45"/>
      <c r="O2234" s="38"/>
    </row>
    <row r="2235" spans="3:15" ht="17" x14ac:dyDescent="0.4">
      <c r="C2235" s="28"/>
      <c r="D2235" s="24"/>
      <c r="K2235" s="26"/>
      <c r="L2235" s="37"/>
      <c r="M2235" s="38"/>
      <c r="N2235" s="45"/>
      <c r="O2235" s="38"/>
    </row>
    <row r="2236" spans="3:15" ht="17" x14ac:dyDescent="0.4">
      <c r="C2236" s="28"/>
      <c r="D2236" s="24"/>
      <c r="K2236" s="26"/>
      <c r="L2236" s="37"/>
      <c r="M2236" s="38"/>
      <c r="N2236" s="45"/>
      <c r="O2236" s="38"/>
    </row>
    <row r="2237" spans="3:15" ht="17" x14ac:dyDescent="0.4">
      <c r="C2237" s="28"/>
      <c r="D2237" s="24"/>
      <c r="K2237" s="26"/>
      <c r="L2237" s="37"/>
      <c r="M2237" s="38"/>
      <c r="N2237" s="45"/>
      <c r="O2237" s="38"/>
    </row>
    <row r="2238" spans="3:15" ht="17" x14ac:dyDescent="0.4">
      <c r="C2238" s="28"/>
      <c r="D2238" s="24"/>
      <c r="K2238" s="26"/>
      <c r="L2238" s="37"/>
      <c r="M2238" s="38"/>
      <c r="N2238" s="45"/>
      <c r="O2238" s="38"/>
    </row>
    <row r="2239" spans="3:15" ht="17" x14ac:dyDescent="0.4">
      <c r="C2239" s="28"/>
      <c r="D2239" s="24"/>
      <c r="K2239" s="26"/>
      <c r="L2239" s="37"/>
      <c r="M2239" s="38"/>
      <c r="N2239" s="45"/>
      <c r="O2239" s="38"/>
    </row>
    <row r="2240" spans="3:15" ht="17" x14ac:dyDescent="0.4">
      <c r="C2240" s="28"/>
      <c r="D2240" s="24"/>
      <c r="K2240" s="26"/>
      <c r="L2240" s="37"/>
      <c r="M2240" s="38"/>
      <c r="N2240" s="45"/>
      <c r="O2240" s="38"/>
    </row>
    <row r="2241" spans="3:15" ht="17" x14ac:dyDescent="0.4">
      <c r="C2241" s="28"/>
      <c r="D2241" s="24"/>
      <c r="K2241" s="26"/>
      <c r="L2241" s="37"/>
      <c r="M2241" s="38"/>
      <c r="N2241" s="45"/>
      <c r="O2241" s="38"/>
    </row>
    <row r="2242" spans="3:15" ht="17" x14ac:dyDescent="0.4">
      <c r="C2242" s="28"/>
      <c r="D2242" s="24"/>
      <c r="K2242" s="26"/>
      <c r="L2242" s="37"/>
      <c r="M2242" s="38"/>
      <c r="N2242" s="45"/>
      <c r="O2242" s="38"/>
    </row>
    <row r="2243" spans="3:15" ht="17" x14ac:dyDescent="0.4">
      <c r="C2243" s="28"/>
      <c r="D2243" s="24"/>
      <c r="K2243" s="26"/>
      <c r="L2243" s="37"/>
      <c r="M2243" s="38"/>
      <c r="N2243" s="45"/>
      <c r="O2243" s="38"/>
    </row>
    <row r="2244" spans="3:15" ht="17" x14ac:dyDescent="0.4">
      <c r="C2244" s="28"/>
      <c r="D2244" s="24"/>
      <c r="K2244" s="26"/>
      <c r="L2244" s="37"/>
      <c r="M2244" s="38"/>
      <c r="N2244" s="45"/>
      <c r="O2244" s="38"/>
    </row>
    <row r="2245" spans="3:15" ht="17" x14ac:dyDescent="0.4">
      <c r="C2245" s="28"/>
      <c r="D2245" s="24"/>
      <c r="K2245" s="26"/>
      <c r="L2245" s="37"/>
      <c r="M2245" s="38"/>
      <c r="N2245" s="45"/>
      <c r="O2245" s="38"/>
    </row>
    <row r="2246" spans="3:15" ht="17" x14ac:dyDescent="0.4">
      <c r="C2246" s="28"/>
      <c r="D2246" s="24"/>
      <c r="K2246" s="26"/>
      <c r="L2246" s="37"/>
      <c r="M2246" s="38"/>
      <c r="N2246" s="45"/>
      <c r="O2246" s="38"/>
    </row>
    <row r="2247" spans="3:15" ht="17" x14ac:dyDescent="0.4">
      <c r="C2247" s="28"/>
      <c r="D2247" s="24"/>
      <c r="K2247" s="26"/>
      <c r="L2247" s="37"/>
      <c r="M2247" s="38"/>
      <c r="N2247" s="45"/>
      <c r="O2247" s="38"/>
    </row>
    <row r="2248" spans="3:15" ht="17" x14ac:dyDescent="0.4">
      <c r="C2248" s="28"/>
      <c r="D2248" s="24"/>
      <c r="K2248" s="26"/>
      <c r="L2248" s="37"/>
      <c r="M2248" s="38"/>
      <c r="N2248" s="45"/>
      <c r="O2248" s="38"/>
    </row>
    <row r="2249" spans="3:15" ht="17" x14ac:dyDescent="0.4">
      <c r="C2249" s="28"/>
      <c r="D2249" s="24"/>
      <c r="K2249" s="26"/>
      <c r="L2249" s="37"/>
      <c r="M2249" s="38"/>
      <c r="N2249" s="45"/>
      <c r="O2249" s="38"/>
    </row>
    <row r="2250" spans="3:15" ht="17" x14ac:dyDescent="0.4">
      <c r="C2250" s="28"/>
      <c r="D2250" s="24"/>
      <c r="K2250" s="26"/>
      <c r="L2250" s="37"/>
      <c r="M2250" s="38"/>
      <c r="N2250" s="45"/>
      <c r="O2250" s="38"/>
    </row>
    <row r="2251" spans="3:15" ht="17" x14ac:dyDescent="0.4">
      <c r="C2251" s="28"/>
      <c r="D2251" s="24"/>
      <c r="K2251" s="26"/>
      <c r="L2251" s="37"/>
      <c r="M2251" s="38"/>
      <c r="N2251" s="45"/>
      <c r="O2251" s="38"/>
    </row>
    <row r="2252" spans="3:15" ht="17" x14ac:dyDescent="0.4">
      <c r="C2252" s="28"/>
      <c r="D2252" s="24"/>
      <c r="K2252" s="26"/>
      <c r="L2252" s="37"/>
      <c r="M2252" s="38"/>
      <c r="N2252" s="45"/>
      <c r="O2252" s="38"/>
    </row>
    <row r="2253" spans="3:15" ht="17" x14ac:dyDescent="0.4">
      <c r="C2253" s="28"/>
      <c r="D2253" s="24"/>
      <c r="K2253" s="26"/>
      <c r="L2253" s="37"/>
      <c r="M2253" s="38"/>
      <c r="N2253" s="45"/>
      <c r="O2253" s="38"/>
    </row>
    <row r="2254" spans="3:15" ht="17" x14ac:dyDescent="0.4">
      <c r="C2254" s="28"/>
      <c r="D2254" s="24"/>
      <c r="K2254" s="26"/>
      <c r="L2254" s="37"/>
      <c r="M2254" s="38"/>
      <c r="N2254" s="45"/>
      <c r="O2254" s="38"/>
    </row>
    <row r="2255" spans="3:15" ht="17" x14ac:dyDescent="0.4">
      <c r="C2255" s="28"/>
      <c r="D2255" s="24"/>
      <c r="K2255" s="26"/>
      <c r="L2255" s="37"/>
      <c r="M2255" s="38"/>
      <c r="N2255" s="45"/>
      <c r="O2255" s="38"/>
    </row>
    <row r="2256" spans="3:15" ht="17" x14ac:dyDescent="0.4">
      <c r="C2256" s="28"/>
      <c r="D2256" s="24"/>
      <c r="K2256" s="26"/>
      <c r="L2256" s="37"/>
      <c r="M2256" s="38"/>
      <c r="N2256" s="45"/>
      <c r="O2256" s="38"/>
    </row>
    <row r="2257" spans="3:15" ht="17" x14ac:dyDescent="0.4">
      <c r="C2257" s="28"/>
      <c r="D2257" s="24"/>
      <c r="K2257" s="26"/>
      <c r="L2257" s="37"/>
      <c r="M2257" s="38"/>
      <c r="N2257" s="45"/>
      <c r="O2257" s="38"/>
    </row>
    <row r="2258" spans="3:15" ht="17" x14ac:dyDescent="0.4">
      <c r="C2258" s="28"/>
      <c r="D2258" s="24"/>
      <c r="K2258" s="26"/>
      <c r="L2258" s="37"/>
      <c r="M2258" s="38"/>
      <c r="N2258" s="45"/>
      <c r="O2258" s="38"/>
    </row>
    <row r="2259" spans="3:15" ht="17" x14ac:dyDescent="0.4">
      <c r="C2259" s="28"/>
      <c r="D2259" s="24"/>
      <c r="K2259" s="26"/>
      <c r="L2259" s="37"/>
      <c r="M2259" s="38"/>
      <c r="N2259" s="45"/>
      <c r="O2259" s="38"/>
    </row>
    <row r="2260" spans="3:15" ht="17" x14ac:dyDescent="0.4">
      <c r="C2260" s="28"/>
      <c r="D2260" s="24"/>
      <c r="K2260" s="26"/>
      <c r="L2260" s="37"/>
      <c r="M2260" s="38"/>
      <c r="N2260" s="45"/>
      <c r="O2260" s="38"/>
    </row>
    <row r="2261" spans="3:15" ht="17" x14ac:dyDescent="0.4">
      <c r="C2261" s="28"/>
      <c r="D2261" s="24"/>
      <c r="K2261" s="26"/>
      <c r="L2261" s="37"/>
      <c r="M2261" s="38"/>
      <c r="N2261" s="45"/>
      <c r="O2261" s="38"/>
    </row>
    <row r="2262" spans="3:15" ht="17" x14ac:dyDescent="0.4">
      <c r="C2262" s="28"/>
      <c r="D2262" s="24"/>
      <c r="K2262" s="26"/>
      <c r="L2262" s="37"/>
      <c r="M2262" s="38"/>
      <c r="N2262" s="45"/>
      <c r="O2262" s="38"/>
    </row>
    <row r="2263" spans="3:15" ht="17" x14ac:dyDescent="0.4">
      <c r="C2263" s="28"/>
      <c r="D2263" s="24"/>
      <c r="K2263" s="26"/>
      <c r="L2263" s="37"/>
      <c r="M2263" s="38"/>
      <c r="N2263" s="45"/>
      <c r="O2263" s="38"/>
    </row>
    <row r="2264" spans="3:15" ht="17" x14ac:dyDescent="0.4">
      <c r="C2264" s="28"/>
      <c r="D2264" s="24"/>
      <c r="K2264" s="26"/>
      <c r="L2264" s="37"/>
      <c r="M2264" s="38"/>
      <c r="N2264" s="45"/>
      <c r="O2264" s="38"/>
    </row>
    <row r="2265" spans="3:15" ht="17" x14ac:dyDescent="0.4">
      <c r="C2265" s="28"/>
      <c r="D2265" s="24"/>
      <c r="K2265" s="26"/>
      <c r="L2265" s="37"/>
      <c r="M2265" s="38"/>
      <c r="N2265" s="45"/>
      <c r="O2265" s="38"/>
    </row>
    <row r="2266" spans="3:15" ht="17" x14ac:dyDescent="0.4">
      <c r="C2266" s="28"/>
      <c r="D2266" s="24"/>
      <c r="K2266" s="26"/>
      <c r="L2266" s="37"/>
      <c r="M2266" s="38"/>
      <c r="N2266" s="45"/>
      <c r="O2266" s="38"/>
    </row>
    <row r="2267" spans="3:15" ht="17" x14ac:dyDescent="0.4">
      <c r="C2267" s="28"/>
      <c r="D2267" s="24"/>
      <c r="K2267" s="26"/>
      <c r="L2267" s="37"/>
      <c r="M2267" s="38"/>
      <c r="N2267" s="45"/>
      <c r="O2267" s="38"/>
    </row>
    <row r="2268" spans="3:15" ht="17" x14ac:dyDescent="0.4">
      <c r="C2268" s="28"/>
      <c r="D2268" s="24"/>
      <c r="K2268" s="26"/>
      <c r="L2268" s="37"/>
      <c r="M2268" s="38"/>
      <c r="N2268" s="45"/>
      <c r="O2268" s="38"/>
    </row>
    <row r="2269" spans="3:15" ht="17" x14ac:dyDescent="0.4">
      <c r="C2269" s="28"/>
      <c r="D2269" s="24"/>
      <c r="K2269" s="26"/>
      <c r="L2269" s="37"/>
      <c r="M2269" s="38"/>
      <c r="N2269" s="45"/>
      <c r="O2269" s="38"/>
    </row>
    <row r="2270" spans="3:15" ht="17" x14ac:dyDescent="0.4">
      <c r="C2270" s="28"/>
      <c r="D2270" s="24"/>
      <c r="K2270" s="26"/>
      <c r="L2270" s="37"/>
      <c r="M2270" s="38"/>
      <c r="N2270" s="45"/>
      <c r="O2270" s="38"/>
    </row>
    <row r="2271" spans="3:15" ht="17" x14ac:dyDescent="0.4">
      <c r="C2271" s="28"/>
      <c r="D2271" s="24"/>
      <c r="K2271" s="26"/>
      <c r="L2271" s="37"/>
      <c r="M2271" s="38"/>
      <c r="N2271" s="45"/>
      <c r="O2271" s="38"/>
    </row>
    <row r="2272" spans="3:15" ht="17" x14ac:dyDescent="0.4">
      <c r="C2272" s="28"/>
      <c r="D2272" s="24"/>
      <c r="K2272" s="26"/>
      <c r="L2272" s="37"/>
      <c r="M2272" s="38"/>
      <c r="N2272" s="45"/>
      <c r="O2272" s="38"/>
    </row>
    <row r="2273" spans="3:15" ht="17" x14ac:dyDescent="0.4">
      <c r="C2273" s="28"/>
      <c r="D2273" s="24"/>
      <c r="K2273" s="26"/>
      <c r="L2273" s="37"/>
      <c r="M2273" s="38"/>
      <c r="N2273" s="45"/>
      <c r="O2273" s="38"/>
    </row>
    <row r="2274" spans="3:15" ht="17" x14ac:dyDescent="0.4">
      <c r="C2274" s="28"/>
      <c r="D2274" s="24"/>
      <c r="K2274" s="26"/>
      <c r="L2274" s="37"/>
      <c r="M2274" s="38"/>
      <c r="N2274" s="45"/>
      <c r="O2274" s="38"/>
    </row>
    <row r="2275" spans="3:15" ht="17" x14ac:dyDescent="0.4">
      <c r="C2275" s="28"/>
      <c r="D2275" s="24"/>
      <c r="K2275" s="26"/>
      <c r="L2275" s="37"/>
      <c r="M2275" s="38"/>
      <c r="N2275" s="45"/>
      <c r="O2275" s="38"/>
    </row>
    <row r="2276" spans="3:15" ht="17" x14ac:dyDescent="0.4">
      <c r="C2276" s="28"/>
      <c r="D2276" s="24"/>
      <c r="K2276" s="26"/>
      <c r="L2276" s="37"/>
      <c r="M2276" s="38"/>
      <c r="N2276" s="45"/>
      <c r="O2276" s="38"/>
    </row>
    <row r="2277" spans="3:15" ht="17" x14ac:dyDescent="0.4">
      <c r="C2277" s="28"/>
      <c r="D2277" s="24"/>
      <c r="K2277" s="26"/>
      <c r="L2277" s="37"/>
      <c r="M2277" s="38"/>
      <c r="N2277" s="45"/>
      <c r="O2277" s="38"/>
    </row>
    <row r="2278" spans="3:15" ht="17" x14ac:dyDescent="0.4">
      <c r="C2278" s="28"/>
      <c r="D2278" s="24"/>
      <c r="K2278" s="26"/>
      <c r="L2278" s="37"/>
      <c r="M2278" s="38"/>
      <c r="N2278" s="45"/>
      <c r="O2278" s="38"/>
    </row>
    <row r="2279" spans="3:15" ht="17" x14ac:dyDescent="0.4">
      <c r="C2279" s="28"/>
      <c r="D2279" s="24"/>
      <c r="K2279" s="26"/>
      <c r="L2279" s="37"/>
      <c r="M2279" s="38"/>
      <c r="N2279" s="45"/>
      <c r="O2279" s="38"/>
    </row>
    <row r="2280" spans="3:15" ht="17" x14ac:dyDescent="0.4">
      <c r="C2280" s="28"/>
      <c r="D2280" s="24"/>
      <c r="K2280" s="26"/>
      <c r="L2280" s="37"/>
      <c r="M2280" s="38"/>
      <c r="N2280" s="45"/>
      <c r="O2280" s="38"/>
    </row>
    <row r="2281" spans="3:15" ht="17" x14ac:dyDescent="0.4">
      <c r="C2281" s="28"/>
      <c r="D2281" s="24"/>
      <c r="K2281" s="26"/>
      <c r="L2281" s="37"/>
      <c r="M2281" s="38"/>
      <c r="N2281" s="45"/>
      <c r="O2281" s="38"/>
    </row>
    <row r="2282" spans="3:15" ht="17" x14ac:dyDescent="0.4">
      <c r="C2282" s="28"/>
      <c r="D2282" s="24"/>
      <c r="K2282" s="26"/>
      <c r="L2282" s="37"/>
      <c r="M2282" s="38"/>
      <c r="N2282" s="45"/>
      <c r="O2282" s="38"/>
    </row>
    <row r="2283" spans="3:15" ht="17" x14ac:dyDescent="0.4">
      <c r="C2283" s="28"/>
      <c r="D2283" s="22"/>
      <c r="K2283" s="26"/>
      <c r="L2283" s="37"/>
      <c r="M2283" s="38"/>
      <c r="N2283" s="45"/>
      <c r="O2283" s="38"/>
    </row>
    <row r="2284" spans="3:15" ht="17" x14ac:dyDescent="0.4">
      <c r="C2284" s="28"/>
      <c r="D2284" s="22"/>
      <c r="K2284" s="26"/>
      <c r="L2284" s="37"/>
      <c r="M2284" s="38"/>
      <c r="N2284" s="45"/>
      <c r="O2284" s="38"/>
    </row>
    <row r="2285" spans="3:15" ht="17" x14ac:dyDescent="0.4">
      <c r="C2285" s="28"/>
      <c r="D2285" s="22"/>
      <c r="K2285" s="26"/>
      <c r="L2285" s="37"/>
      <c r="M2285" s="38"/>
      <c r="N2285" s="45"/>
      <c r="O2285" s="38"/>
    </row>
    <row r="2286" spans="3:15" ht="17" x14ac:dyDescent="0.4">
      <c r="C2286" s="28"/>
      <c r="D2286" s="22"/>
      <c r="K2286" s="26"/>
      <c r="L2286" s="37"/>
      <c r="M2286" s="38"/>
      <c r="N2286" s="45"/>
      <c r="O2286" s="38"/>
    </row>
    <row r="2287" spans="3:15" ht="17" x14ac:dyDescent="0.4">
      <c r="C2287" s="28"/>
      <c r="D2287" s="22"/>
      <c r="K2287" s="26"/>
      <c r="L2287" s="37"/>
      <c r="M2287" s="38"/>
      <c r="N2287" s="45"/>
      <c r="O2287" s="38"/>
    </row>
    <row r="2288" spans="3:15" ht="17" x14ac:dyDescent="0.4">
      <c r="C2288" s="28"/>
      <c r="D2288" s="22"/>
      <c r="K2288" s="26"/>
      <c r="L2288" s="37"/>
      <c r="M2288" s="38"/>
      <c r="N2288" s="45"/>
      <c r="O2288" s="38"/>
    </row>
    <row r="2289" spans="3:15" ht="17" x14ac:dyDescent="0.4">
      <c r="C2289" s="28"/>
      <c r="D2289" s="22"/>
      <c r="K2289" s="26"/>
      <c r="L2289" s="37"/>
      <c r="M2289" s="38"/>
      <c r="N2289" s="45"/>
      <c r="O2289" s="38"/>
    </row>
    <row r="2290" spans="3:15" ht="17" x14ac:dyDescent="0.4">
      <c r="C2290" s="28"/>
      <c r="D2290" s="22"/>
      <c r="K2290" s="26"/>
      <c r="L2290" s="37"/>
      <c r="M2290" s="38"/>
      <c r="N2290" s="45"/>
      <c r="O2290" s="38"/>
    </row>
    <row r="2291" spans="3:15" ht="17" x14ac:dyDescent="0.4">
      <c r="C2291" s="28"/>
      <c r="D2291" s="22"/>
      <c r="K2291" s="26"/>
      <c r="L2291" s="37"/>
      <c r="M2291" s="38"/>
      <c r="N2291" s="45"/>
      <c r="O2291" s="38"/>
    </row>
    <row r="2292" spans="3:15" ht="17" x14ac:dyDescent="0.4">
      <c r="C2292" s="28"/>
      <c r="D2292" s="22"/>
      <c r="K2292" s="26"/>
      <c r="L2292" s="37"/>
      <c r="M2292" s="38"/>
      <c r="N2292" s="45"/>
      <c r="O2292" s="38"/>
    </row>
    <row r="2293" spans="3:15" ht="17" x14ac:dyDescent="0.4">
      <c r="C2293" s="28"/>
      <c r="D2293" s="22"/>
      <c r="K2293" s="26"/>
      <c r="L2293" s="37"/>
      <c r="M2293" s="38"/>
      <c r="N2293" s="45"/>
      <c r="O2293" s="38"/>
    </row>
    <row r="2294" spans="3:15" ht="17" x14ac:dyDescent="0.4">
      <c r="C2294" s="28"/>
      <c r="D2294" s="22"/>
      <c r="K2294" s="26"/>
      <c r="L2294" s="37"/>
      <c r="M2294" s="38"/>
      <c r="N2294" s="45"/>
      <c r="O2294" s="38"/>
    </row>
    <row r="2295" spans="3:15" ht="17" x14ac:dyDescent="0.4">
      <c r="C2295" s="28"/>
      <c r="D2295" s="22"/>
      <c r="K2295" s="26"/>
      <c r="L2295" s="37"/>
      <c r="M2295" s="38"/>
      <c r="N2295" s="45"/>
      <c r="O2295" s="38"/>
    </row>
    <row r="2296" spans="3:15" ht="17" x14ac:dyDescent="0.4">
      <c r="C2296" s="28"/>
      <c r="D2296" s="22"/>
      <c r="K2296" s="26"/>
      <c r="L2296" s="37"/>
      <c r="M2296" s="38"/>
      <c r="N2296" s="45"/>
      <c r="O2296" s="38"/>
    </row>
    <row r="2297" spans="3:15" ht="17" x14ac:dyDescent="0.4">
      <c r="C2297" s="28"/>
      <c r="D2297" s="22"/>
      <c r="K2297" s="26"/>
      <c r="L2297" s="37"/>
      <c r="M2297" s="38"/>
      <c r="N2297" s="45"/>
      <c r="O2297" s="38"/>
    </row>
    <row r="2298" spans="3:15" ht="17" x14ac:dyDescent="0.4">
      <c r="C2298" s="28"/>
      <c r="D2298" s="22"/>
      <c r="K2298" s="26"/>
      <c r="L2298" s="37"/>
      <c r="M2298" s="38"/>
      <c r="N2298" s="45"/>
      <c r="O2298" s="38"/>
    </row>
    <row r="2299" spans="3:15" ht="17" x14ac:dyDescent="0.4">
      <c r="C2299" s="28"/>
      <c r="D2299" s="22"/>
      <c r="K2299" s="26"/>
      <c r="L2299" s="37"/>
      <c r="M2299" s="38"/>
      <c r="N2299" s="45"/>
      <c r="O2299" s="38"/>
    </row>
    <row r="2300" spans="3:15" ht="17" x14ac:dyDescent="0.4">
      <c r="C2300" s="28"/>
      <c r="D2300" s="22"/>
      <c r="K2300" s="26"/>
      <c r="L2300" s="37"/>
      <c r="M2300" s="38"/>
      <c r="N2300" s="45"/>
      <c r="O2300" s="38"/>
    </row>
    <row r="2301" spans="3:15" ht="17" x14ac:dyDescent="0.4">
      <c r="C2301" s="28"/>
      <c r="D2301" s="22"/>
      <c r="K2301" s="26"/>
      <c r="L2301" s="37"/>
      <c r="M2301" s="38"/>
      <c r="N2301" s="45"/>
      <c r="O2301" s="38"/>
    </row>
    <row r="2302" spans="3:15" ht="17" x14ac:dyDescent="0.4">
      <c r="C2302" s="28"/>
      <c r="D2302" s="22"/>
      <c r="K2302" s="26"/>
      <c r="L2302" s="37"/>
      <c r="M2302" s="38"/>
      <c r="N2302" s="45"/>
      <c r="O2302" s="38"/>
    </row>
    <row r="2303" spans="3:15" ht="17" x14ac:dyDescent="0.4">
      <c r="C2303" s="28"/>
      <c r="D2303" s="22"/>
      <c r="K2303" s="26"/>
      <c r="L2303" s="37"/>
      <c r="M2303" s="38"/>
      <c r="N2303" s="45"/>
      <c r="O2303" s="38"/>
    </row>
    <row r="2304" spans="3:15" ht="17" x14ac:dyDescent="0.4">
      <c r="C2304" s="28"/>
      <c r="D2304" s="22"/>
      <c r="K2304" s="26"/>
      <c r="L2304" s="37"/>
      <c r="M2304" s="38"/>
      <c r="N2304" s="45"/>
      <c r="O2304" s="38"/>
    </row>
    <row r="2305" spans="3:15" ht="17" x14ac:dyDescent="0.4">
      <c r="C2305" s="28"/>
      <c r="D2305" s="22"/>
      <c r="K2305" s="26"/>
      <c r="L2305" s="37"/>
      <c r="M2305" s="38"/>
      <c r="N2305" s="45"/>
      <c r="O2305" s="38"/>
    </row>
    <row r="2306" spans="3:15" ht="17" x14ac:dyDescent="0.4">
      <c r="C2306" s="28"/>
      <c r="D2306" s="22"/>
      <c r="K2306" s="26"/>
      <c r="L2306" s="37"/>
      <c r="M2306" s="38"/>
      <c r="N2306" s="45"/>
      <c r="O2306" s="38"/>
    </row>
    <row r="2307" spans="3:15" ht="17" x14ac:dyDescent="0.4">
      <c r="C2307" s="28"/>
      <c r="D2307" s="22"/>
      <c r="K2307" s="26"/>
      <c r="L2307" s="37"/>
      <c r="M2307" s="38"/>
      <c r="N2307" s="45"/>
      <c r="O2307" s="38"/>
    </row>
    <row r="2308" spans="3:15" ht="17" x14ac:dyDescent="0.4">
      <c r="C2308" s="28"/>
      <c r="D2308" s="22"/>
      <c r="K2308" s="26"/>
      <c r="L2308" s="37"/>
      <c r="M2308" s="38"/>
      <c r="N2308" s="45"/>
      <c r="O2308" s="38"/>
    </row>
    <row r="2309" spans="3:15" ht="17" x14ac:dyDescent="0.4">
      <c r="C2309" s="28"/>
      <c r="D2309" s="22"/>
      <c r="K2309" s="26"/>
      <c r="L2309" s="37"/>
      <c r="M2309" s="38"/>
      <c r="N2309" s="45"/>
      <c r="O2309" s="38"/>
    </row>
    <row r="2310" spans="3:15" ht="17" x14ac:dyDescent="0.4">
      <c r="C2310" s="28"/>
      <c r="D2310" s="22"/>
      <c r="K2310" s="26"/>
      <c r="L2310" s="37"/>
      <c r="M2310" s="38"/>
      <c r="N2310" s="45"/>
      <c r="O2310" s="38"/>
    </row>
    <row r="2311" spans="3:15" ht="17" x14ac:dyDescent="0.4">
      <c r="C2311" s="28"/>
      <c r="D2311" s="22"/>
      <c r="K2311" s="26"/>
      <c r="L2311" s="37"/>
      <c r="M2311" s="38"/>
      <c r="N2311" s="45"/>
      <c r="O2311" s="38"/>
    </row>
    <row r="2312" spans="3:15" ht="17" x14ac:dyDescent="0.4">
      <c r="C2312" s="28"/>
      <c r="D2312" s="22"/>
      <c r="K2312" s="26"/>
      <c r="L2312" s="37"/>
      <c r="M2312" s="38"/>
      <c r="N2312" s="45"/>
      <c r="O2312" s="38"/>
    </row>
    <row r="2313" spans="3:15" ht="17" x14ac:dyDescent="0.4">
      <c r="C2313" s="28"/>
      <c r="D2313" s="22"/>
      <c r="K2313" s="26"/>
      <c r="L2313" s="37"/>
      <c r="M2313" s="38"/>
      <c r="N2313" s="45"/>
      <c r="O2313" s="38"/>
    </row>
    <row r="2314" spans="3:15" ht="17" x14ac:dyDescent="0.4">
      <c r="C2314" s="28"/>
      <c r="D2314" s="22"/>
      <c r="K2314" s="26"/>
      <c r="L2314" s="37"/>
      <c r="M2314" s="38"/>
      <c r="N2314" s="45"/>
      <c r="O2314" s="38"/>
    </row>
    <row r="2315" spans="3:15" ht="17" x14ac:dyDescent="0.4">
      <c r="C2315" s="28"/>
      <c r="D2315" s="22"/>
      <c r="K2315" s="26"/>
      <c r="L2315" s="37"/>
      <c r="M2315" s="38"/>
      <c r="N2315" s="45"/>
      <c r="O2315" s="38"/>
    </row>
    <row r="2316" spans="3:15" ht="17" x14ac:dyDescent="0.4">
      <c r="C2316" s="28"/>
      <c r="D2316" s="22"/>
      <c r="K2316" s="26"/>
      <c r="L2316" s="37"/>
      <c r="M2316" s="38"/>
      <c r="N2316" s="45"/>
      <c r="O2316" s="38"/>
    </row>
    <row r="2317" spans="3:15" ht="17" x14ac:dyDescent="0.4">
      <c r="C2317" s="28"/>
      <c r="D2317" s="22"/>
      <c r="K2317" s="26"/>
      <c r="L2317" s="37"/>
      <c r="M2317" s="38"/>
      <c r="N2317" s="45"/>
      <c r="O2317" s="38"/>
    </row>
    <row r="2318" spans="3:15" ht="17" x14ac:dyDescent="0.4">
      <c r="C2318" s="28"/>
      <c r="D2318" s="22"/>
      <c r="K2318" s="26"/>
      <c r="L2318" s="37"/>
      <c r="M2318" s="38"/>
      <c r="N2318" s="45"/>
      <c r="O2318" s="38"/>
    </row>
    <row r="2319" spans="3:15" ht="17" x14ac:dyDescent="0.4">
      <c r="C2319" s="28"/>
      <c r="D2319" s="22"/>
      <c r="K2319" s="26"/>
      <c r="L2319" s="37"/>
      <c r="M2319" s="38"/>
      <c r="N2319" s="45"/>
      <c r="O2319" s="38"/>
    </row>
    <row r="2320" spans="3:15" ht="17" x14ac:dyDescent="0.4">
      <c r="C2320" s="28"/>
      <c r="D2320" s="22"/>
      <c r="K2320" s="26"/>
      <c r="L2320" s="37"/>
      <c r="M2320" s="38"/>
      <c r="N2320" s="45"/>
      <c r="O2320" s="38"/>
    </row>
    <row r="2321" spans="3:15" ht="17" x14ac:dyDescent="0.4">
      <c r="C2321" s="28"/>
      <c r="D2321" s="22"/>
      <c r="K2321" s="26"/>
      <c r="L2321" s="37"/>
      <c r="M2321" s="38"/>
      <c r="N2321" s="45"/>
      <c r="O2321" s="38"/>
    </row>
    <row r="2322" spans="3:15" ht="17" x14ac:dyDescent="0.4">
      <c r="C2322" s="28"/>
      <c r="D2322" s="22"/>
      <c r="K2322" s="26"/>
      <c r="L2322" s="37"/>
      <c r="M2322" s="38"/>
      <c r="N2322" s="45"/>
      <c r="O2322" s="38"/>
    </row>
    <row r="2323" spans="3:15" ht="17" x14ac:dyDescent="0.4">
      <c r="C2323" s="28"/>
      <c r="D2323" s="22"/>
      <c r="K2323" s="26"/>
      <c r="L2323" s="37"/>
      <c r="M2323" s="38"/>
      <c r="N2323" s="45"/>
      <c r="O2323" s="38"/>
    </row>
    <row r="2324" spans="3:15" ht="17" x14ac:dyDescent="0.4">
      <c r="C2324" s="28"/>
      <c r="D2324" s="22"/>
      <c r="K2324" s="26"/>
      <c r="L2324" s="37"/>
      <c r="M2324" s="38"/>
      <c r="N2324" s="45"/>
      <c r="O2324" s="38"/>
    </row>
    <row r="2325" spans="3:15" ht="17" x14ac:dyDescent="0.4">
      <c r="C2325" s="28"/>
      <c r="D2325" s="22"/>
      <c r="K2325" s="26"/>
      <c r="L2325" s="37"/>
      <c r="M2325" s="38"/>
      <c r="N2325" s="45"/>
      <c r="O2325" s="38"/>
    </row>
    <row r="2326" spans="3:15" ht="17" x14ac:dyDescent="0.4">
      <c r="C2326" s="28"/>
      <c r="D2326" s="22"/>
      <c r="K2326" s="26"/>
      <c r="L2326" s="37"/>
      <c r="M2326" s="38"/>
      <c r="N2326" s="45"/>
      <c r="O2326" s="38"/>
    </row>
    <row r="2327" spans="3:15" ht="17" x14ac:dyDescent="0.4">
      <c r="C2327" s="28"/>
      <c r="D2327" s="22"/>
      <c r="K2327" s="26"/>
      <c r="L2327" s="37"/>
      <c r="M2327" s="38"/>
      <c r="N2327" s="45"/>
      <c r="O2327" s="38"/>
    </row>
    <row r="2328" spans="3:15" ht="17" x14ac:dyDescent="0.4">
      <c r="C2328" s="28"/>
      <c r="D2328" s="22"/>
      <c r="K2328" s="26"/>
      <c r="L2328" s="37"/>
      <c r="M2328" s="38"/>
      <c r="N2328" s="45"/>
      <c r="O2328" s="38"/>
    </row>
    <row r="2329" spans="3:15" ht="17" x14ac:dyDescent="0.4">
      <c r="C2329" s="28"/>
      <c r="D2329" s="22"/>
      <c r="K2329" s="26"/>
      <c r="L2329" s="37"/>
      <c r="M2329" s="38"/>
      <c r="N2329" s="45"/>
      <c r="O2329" s="38"/>
    </row>
    <row r="2330" spans="3:15" ht="17" x14ac:dyDescent="0.4">
      <c r="C2330" s="28"/>
      <c r="D2330" s="22"/>
      <c r="K2330" s="26"/>
      <c r="L2330" s="37"/>
      <c r="M2330" s="38"/>
      <c r="N2330" s="45"/>
      <c r="O2330" s="38"/>
    </row>
    <row r="2331" spans="3:15" ht="17" x14ac:dyDescent="0.4">
      <c r="C2331" s="28"/>
      <c r="D2331" s="22"/>
      <c r="K2331" s="26"/>
      <c r="L2331" s="37"/>
      <c r="M2331" s="38"/>
      <c r="N2331" s="45"/>
      <c r="O2331" s="38"/>
    </row>
    <row r="2332" spans="3:15" ht="17" x14ac:dyDescent="0.4">
      <c r="C2332" s="28"/>
      <c r="D2332" s="22"/>
      <c r="K2332" s="26"/>
      <c r="L2332" s="37"/>
      <c r="M2332" s="38"/>
      <c r="N2332" s="45"/>
      <c r="O2332" s="38"/>
    </row>
    <row r="2333" spans="3:15" ht="17" x14ac:dyDescent="0.4">
      <c r="C2333" s="28"/>
      <c r="D2333" s="22"/>
      <c r="K2333" s="26"/>
      <c r="L2333" s="37"/>
      <c r="M2333" s="38"/>
      <c r="N2333" s="45"/>
      <c r="O2333" s="38"/>
    </row>
    <row r="2334" spans="3:15" ht="17" x14ac:dyDescent="0.4">
      <c r="C2334" s="28"/>
      <c r="D2334" s="22"/>
      <c r="K2334" s="26"/>
      <c r="L2334" s="37"/>
      <c r="M2334" s="38"/>
      <c r="N2334" s="45"/>
      <c r="O2334" s="38"/>
    </row>
    <row r="2335" spans="3:15" ht="17" x14ac:dyDescent="0.4">
      <c r="C2335" s="28"/>
      <c r="D2335" s="22"/>
      <c r="K2335" s="26"/>
      <c r="L2335" s="37"/>
      <c r="M2335" s="38"/>
      <c r="N2335" s="45"/>
      <c r="O2335" s="38"/>
    </row>
    <row r="2336" spans="3:15" ht="17" x14ac:dyDescent="0.4">
      <c r="C2336" s="28"/>
      <c r="D2336" s="22"/>
      <c r="K2336" s="26"/>
      <c r="L2336" s="37"/>
      <c r="M2336" s="38"/>
      <c r="N2336" s="45"/>
      <c r="O2336" s="38"/>
    </row>
    <row r="2337" spans="3:15" ht="17" x14ac:dyDescent="0.4">
      <c r="C2337" s="28"/>
      <c r="D2337" s="22"/>
      <c r="K2337" s="26"/>
      <c r="L2337" s="37"/>
      <c r="M2337" s="38"/>
      <c r="N2337" s="45"/>
      <c r="O2337" s="38"/>
    </row>
    <row r="2338" spans="3:15" ht="17" x14ac:dyDescent="0.4">
      <c r="C2338" s="28"/>
      <c r="D2338" s="22"/>
      <c r="K2338" s="26"/>
      <c r="L2338" s="37"/>
      <c r="M2338" s="38"/>
      <c r="N2338" s="45"/>
      <c r="O2338" s="38"/>
    </row>
    <row r="2339" spans="3:15" ht="17" x14ac:dyDescent="0.4">
      <c r="C2339" s="28"/>
      <c r="D2339" s="22"/>
      <c r="K2339" s="26"/>
      <c r="L2339" s="37"/>
      <c r="M2339" s="38"/>
      <c r="N2339" s="45"/>
      <c r="O2339" s="38"/>
    </row>
    <row r="2340" spans="3:15" ht="17" x14ac:dyDescent="0.4">
      <c r="C2340" s="28"/>
      <c r="D2340" s="22"/>
      <c r="K2340" s="26"/>
      <c r="L2340" s="37"/>
      <c r="M2340" s="38"/>
      <c r="N2340" s="45"/>
      <c r="O2340" s="38"/>
    </row>
    <row r="2341" spans="3:15" ht="17" x14ac:dyDescent="0.4">
      <c r="C2341" s="28"/>
      <c r="D2341" s="22"/>
      <c r="K2341" s="26"/>
      <c r="L2341" s="37"/>
      <c r="M2341" s="38"/>
      <c r="N2341" s="45"/>
      <c r="O2341" s="38"/>
    </row>
    <row r="2342" spans="3:15" ht="17" x14ac:dyDescent="0.4">
      <c r="C2342" s="28"/>
      <c r="D2342" s="22"/>
      <c r="K2342" s="26"/>
      <c r="L2342" s="37"/>
      <c r="M2342" s="38"/>
      <c r="N2342" s="45"/>
      <c r="O2342" s="38"/>
    </row>
    <row r="2343" spans="3:15" ht="17" x14ac:dyDescent="0.4">
      <c r="C2343" s="28"/>
      <c r="D2343" s="22"/>
      <c r="K2343" s="26"/>
      <c r="L2343" s="37"/>
      <c r="M2343" s="38"/>
      <c r="N2343" s="45"/>
      <c r="O2343" s="38"/>
    </row>
    <row r="2344" spans="3:15" ht="17" x14ac:dyDescent="0.4">
      <c r="C2344" s="28"/>
      <c r="D2344" s="22"/>
      <c r="K2344" s="26"/>
      <c r="L2344" s="37"/>
      <c r="M2344" s="38"/>
      <c r="N2344" s="45"/>
      <c r="O2344" s="38"/>
    </row>
    <row r="2345" spans="3:15" ht="17" x14ac:dyDescent="0.4">
      <c r="C2345" s="28"/>
      <c r="D2345" s="22"/>
      <c r="K2345" s="26"/>
      <c r="L2345" s="37"/>
      <c r="M2345" s="38"/>
      <c r="N2345" s="45"/>
      <c r="O2345" s="38"/>
    </row>
    <row r="2346" spans="3:15" ht="17" x14ac:dyDescent="0.4">
      <c r="C2346" s="28"/>
      <c r="D2346" s="22"/>
      <c r="K2346" s="26"/>
      <c r="L2346" s="37"/>
      <c r="M2346" s="38"/>
      <c r="N2346" s="45"/>
      <c r="O2346" s="38"/>
    </row>
    <row r="2347" spans="3:15" ht="17" x14ac:dyDescent="0.4">
      <c r="C2347" s="28"/>
      <c r="D2347" s="22"/>
      <c r="K2347" s="26"/>
      <c r="L2347" s="37"/>
      <c r="M2347" s="38"/>
      <c r="N2347" s="45"/>
      <c r="O2347" s="38"/>
    </row>
    <row r="2348" spans="3:15" ht="17" x14ac:dyDescent="0.4">
      <c r="C2348" s="28"/>
      <c r="D2348" s="22"/>
      <c r="K2348" s="26"/>
      <c r="L2348" s="37"/>
      <c r="M2348" s="38"/>
      <c r="N2348" s="45"/>
      <c r="O2348" s="38"/>
    </row>
    <row r="2349" spans="3:15" ht="17" x14ac:dyDescent="0.4">
      <c r="C2349" s="28"/>
      <c r="D2349" s="22"/>
      <c r="K2349" s="26"/>
      <c r="L2349" s="37"/>
      <c r="M2349" s="38"/>
      <c r="N2349" s="45"/>
      <c r="O2349" s="38"/>
    </row>
    <row r="2350" spans="3:15" ht="17" x14ac:dyDescent="0.4">
      <c r="C2350" s="28"/>
      <c r="D2350" s="22"/>
      <c r="K2350" s="26"/>
      <c r="L2350" s="37"/>
      <c r="M2350" s="38"/>
      <c r="N2350" s="45"/>
      <c r="O2350" s="38"/>
    </row>
    <row r="2351" spans="3:15" ht="17" x14ac:dyDescent="0.4">
      <c r="C2351" s="28"/>
      <c r="D2351" s="22"/>
      <c r="K2351" s="26"/>
      <c r="L2351" s="37"/>
      <c r="M2351" s="38"/>
      <c r="N2351" s="45"/>
      <c r="O2351" s="38"/>
    </row>
    <row r="2352" spans="3:15" ht="17" x14ac:dyDescent="0.4">
      <c r="C2352" s="28"/>
      <c r="D2352" s="22"/>
      <c r="K2352" s="26"/>
      <c r="L2352" s="37"/>
      <c r="M2352" s="38"/>
      <c r="N2352" s="45"/>
      <c r="O2352" s="38"/>
    </row>
    <row r="2353" spans="3:15" ht="17" x14ac:dyDescent="0.4">
      <c r="C2353" s="28"/>
      <c r="D2353" s="22"/>
      <c r="K2353" s="26"/>
      <c r="L2353" s="37"/>
      <c r="M2353" s="38"/>
      <c r="N2353" s="45"/>
      <c r="O2353" s="38"/>
    </row>
    <row r="2354" spans="3:15" ht="17" x14ac:dyDescent="0.4">
      <c r="C2354" s="28"/>
      <c r="D2354" s="22"/>
      <c r="K2354" s="26"/>
      <c r="L2354" s="37"/>
      <c r="M2354" s="38"/>
      <c r="N2354" s="45"/>
      <c r="O2354" s="38"/>
    </row>
    <row r="2355" spans="3:15" ht="17" x14ac:dyDescent="0.4">
      <c r="C2355" s="28"/>
      <c r="D2355" s="22"/>
      <c r="K2355" s="26"/>
      <c r="L2355" s="37"/>
      <c r="M2355" s="38"/>
      <c r="N2355" s="45"/>
      <c r="O2355" s="38"/>
    </row>
    <row r="2356" spans="3:15" ht="17" x14ac:dyDescent="0.4">
      <c r="C2356" s="28"/>
      <c r="D2356" s="22"/>
      <c r="K2356" s="26"/>
      <c r="L2356" s="37"/>
      <c r="M2356" s="38"/>
      <c r="N2356" s="45"/>
      <c r="O2356" s="38"/>
    </row>
    <row r="2357" spans="3:15" ht="17" x14ac:dyDescent="0.4">
      <c r="C2357" s="28"/>
      <c r="D2357" s="22"/>
      <c r="K2357" s="26"/>
      <c r="L2357" s="37"/>
      <c r="M2357" s="38"/>
      <c r="N2357" s="45"/>
      <c r="O2357" s="38"/>
    </row>
    <row r="2358" spans="3:15" ht="17" x14ac:dyDescent="0.4">
      <c r="C2358" s="28"/>
      <c r="D2358" s="22"/>
      <c r="K2358" s="26"/>
      <c r="L2358" s="37"/>
      <c r="M2358" s="38"/>
      <c r="N2358" s="45"/>
      <c r="O2358" s="38"/>
    </row>
    <row r="2359" spans="3:15" ht="17" x14ac:dyDescent="0.4">
      <c r="C2359" s="28"/>
      <c r="D2359" s="22"/>
      <c r="K2359" s="26"/>
      <c r="L2359" s="37"/>
      <c r="M2359" s="38"/>
      <c r="N2359" s="45"/>
      <c r="O2359" s="38"/>
    </row>
    <row r="2360" spans="3:15" ht="17" x14ac:dyDescent="0.4">
      <c r="C2360" s="28"/>
      <c r="D2360" s="22"/>
      <c r="K2360" s="26"/>
      <c r="L2360" s="37"/>
      <c r="M2360" s="38"/>
      <c r="N2360" s="45"/>
      <c r="O2360" s="38"/>
    </row>
    <row r="2361" spans="3:15" ht="17" x14ac:dyDescent="0.4">
      <c r="C2361" s="28"/>
      <c r="D2361" s="22"/>
      <c r="K2361" s="26"/>
      <c r="L2361" s="37"/>
      <c r="M2361" s="38"/>
      <c r="N2361" s="45"/>
      <c r="O2361" s="38"/>
    </row>
    <row r="2362" spans="3:15" ht="17" x14ac:dyDescent="0.4">
      <c r="C2362" s="28"/>
      <c r="D2362" s="22"/>
      <c r="K2362" s="26"/>
      <c r="L2362" s="37"/>
      <c r="M2362" s="38"/>
      <c r="N2362" s="45"/>
      <c r="O2362" s="38"/>
    </row>
    <row r="2363" spans="3:15" ht="17" x14ac:dyDescent="0.4">
      <c r="C2363" s="28"/>
      <c r="D2363" s="22"/>
      <c r="K2363" s="26"/>
      <c r="L2363" s="37"/>
      <c r="M2363" s="38"/>
      <c r="N2363" s="45"/>
      <c r="O2363" s="38"/>
    </row>
    <row r="2364" spans="3:15" ht="17" x14ac:dyDescent="0.4">
      <c r="C2364" s="28"/>
      <c r="D2364" s="22"/>
      <c r="K2364" s="26"/>
      <c r="L2364" s="37"/>
      <c r="M2364" s="38"/>
      <c r="N2364" s="45"/>
      <c r="O2364" s="38"/>
    </row>
    <row r="2365" spans="3:15" ht="17" x14ac:dyDescent="0.4">
      <c r="C2365" s="28"/>
      <c r="D2365" s="22"/>
      <c r="K2365" s="26"/>
      <c r="L2365" s="37"/>
      <c r="M2365" s="38"/>
      <c r="N2365" s="45"/>
      <c r="O2365" s="38"/>
    </row>
    <row r="2366" spans="3:15" ht="17" x14ac:dyDescent="0.4">
      <c r="C2366" s="28"/>
      <c r="D2366" s="22"/>
      <c r="K2366" s="26"/>
      <c r="L2366" s="37"/>
      <c r="M2366" s="38"/>
      <c r="N2366" s="45"/>
      <c r="O2366" s="38"/>
    </row>
    <row r="2367" spans="3:15" ht="17" x14ac:dyDescent="0.4">
      <c r="C2367" s="28"/>
      <c r="D2367" s="22"/>
      <c r="K2367" s="26"/>
      <c r="L2367" s="37"/>
      <c r="M2367" s="38"/>
      <c r="N2367" s="45"/>
      <c r="O2367" s="38"/>
    </row>
    <row r="2368" spans="3:15" ht="17" x14ac:dyDescent="0.4">
      <c r="C2368" s="28"/>
      <c r="D2368" s="22"/>
      <c r="K2368" s="26"/>
      <c r="L2368" s="37"/>
      <c r="M2368" s="38"/>
      <c r="N2368" s="45"/>
      <c r="O2368" s="38"/>
    </row>
    <row r="2369" spans="3:15" ht="17" x14ac:dyDescent="0.4">
      <c r="C2369" s="28"/>
      <c r="D2369" s="22"/>
      <c r="K2369" s="26"/>
      <c r="L2369" s="37"/>
      <c r="M2369" s="38"/>
      <c r="N2369" s="45"/>
      <c r="O2369" s="38"/>
    </row>
    <row r="2370" spans="3:15" ht="17" x14ac:dyDescent="0.4">
      <c r="C2370" s="28"/>
      <c r="D2370" s="22"/>
      <c r="K2370" s="26"/>
      <c r="L2370" s="37"/>
      <c r="M2370" s="38"/>
      <c r="N2370" s="45"/>
      <c r="O2370" s="38"/>
    </row>
    <row r="2371" spans="3:15" ht="17" x14ac:dyDescent="0.4">
      <c r="C2371" s="28"/>
      <c r="D2371" s="22"/>
      <c r="K2371" s="26"/>
      <c r="L2371" s="37"/>
      <c r="M2371" s="38"/>
      <c r="N2371" s="45"/>
      <c r="O2371" s="38"/>
    </row>
    <row r="2372" spans="3:15" ht="17" x14ac:dyDescent="0.4">
      <c r="C2372" s="28"/>
      <c r="D2372" s="22"/>
      <c r="K2372" s="26"/>
      <c r="L2372" s="37"/>
      <c r="M2372" s="38"/>
      <c r="N2372" s="45"/>
      <c r="O2372" s="38"/>
    </row>
    <row r="2373" spans="3:15" ht="17" x14ac:dyDescent="0.4">
      <c r="C2373" s="28"/>
      <c r="D2373" s="22"/>
      <c r="K2373" s="26"/>
      <c r="L2373" s="37"/>
      <c r="M2373" s="38"/>
      <c r="N2373" s="45"/>
      <c r="O2373" s="38"/>
    </row>
    <row r="2374" spans="3:15" ht="17" x14ac:dyDescent="0.4">
      <c r="C2374" s="28"/>
      <c r="D2374" s="22"/>
      <c r="K2374" s="26"/>
      <c r="L2374" s="37"/>
      <c r="M2374" s="38"/>
      <c r="N2374" s="45"/>
      <c r="O2374" s="38"/>
    </row>
    <row r="2375" spans="3:15" ht="17" x14ac:dyDescent="0.4">
      <c r="C2375" s="28"/>
      <c r="D2375" s="22"/>
      <c r="K2375" s="26"/>
      <c r="L2375" s="37"/>
      <c r="M2375" s="38"/>
      <c r="N2375" s="45"/>
      <c r="O2375" s="38"/>
    </row>
    <row r="2376" spans="3:15" ht="17" x14ac:dyDescent="0.4">
      <c r="C2376" s="28"/>
      <c r="D2376" s="22"/>
      <c r="K2376" s="26"/>
      <c r="L2376" s="37"/>
      <c r="M2376" s="38"/>
      <c r="N2376" s="45"/>
      <c r="O2376" s="38"/>
    </row>
    <row r="2377" spans="3:15" ht="17" x14ac:dyDescent="0.4">
      <c r="C2377" s="28"/>
      <c r="D2377" s="22"/>
      <c r="K2377" s="26"/>
      <c r="L2377" s="37"/>
      <c r="M2377" s="38"/>
      <c r="N2377" s="45"/>
      <c r="O2377" s="38"/>
    </row>
    <row r="2378" spans="3:15" ht="17" x14ac:dyDescent="0.4">
      <c r="C2378" s="28"/>
      <c r="D2378" s="22"/>
      <c r="K2378" s="26"/>
      <c r="L2378" s="37"/>
      <c r="M2378" s="38"/>
      <c r="N2378" s="45"/>
      <c r="O2378" s="38"/>
    </row>
    <row r="2379" spans="3:15" ht="17" x14ac:dyDescent="0.4">
      <c r="C2379" s="28"/>
      <c r="D2379" s="22"/>
      <c r="K2379" s="26"/>
      <c r="L2379" s="37"/>
      <c r="M2379" s="38"/>
      <c r="N2379" s="45"/>
      <c r="O2379" s="38"/>
    </row>
    <row r="2380" spans="3:15" ht="17" x14ac:dyDescent="0.4">
      <c r="C2380" s="28"/>
      <c r="D2380" s="22"/>
      <c r="K2380" s="26"/>
      <c r="L2380" s="37"/>
      <c r="M2380" s="38"/>
      <c r="N2380" s="45"/>
      <c r="O2380" s="38"/>
    </row>
    <row r="2381" spans="3:15" ht="17" x14ac:dyDescent="0.4">
      <c r="C2381" s="28"/>
      <c r="D2381" s="22"/>
      <c r="K2381" s="26"/>
      <c r="L2381" s="37"/>
      <c r="M2381" s="38"/>
      <c r="N2381" s="45"/>
      <c r="O2381" s="38"/>
    </row>
    <row r="2382" spans="3:15" ht="17" x14ac:dyDescent="0.4">
      <c r="C2382" s="28"/>
      <c r="D2382" s="22"/>
      <c r="K2382" s="26"/>
      <c r="L2382" s="37"/>
      <c r="M2382" s="38"/>
      <c r="N2382" s="45"/>
      <c r="O2382" s="38"/>
    </row>
    <row r="2383" spans="3:15" ht="17" x14ac:dyDescent="0.4">
      <c r="C2383" s="28"/>
      <c r="D2383" s="22"/>
      <c r="K2383" s="26"/>
      <c r="L2383" s="37"/>
      <c r="M2383" s="38"/>
      <c r="N2383" s="45"/>
      <c r="O2383" s="38"/>
    </row>
    <row r="2384" spans="3:15" ht="17" x14ac:dyDescent="0.4">
      <c r="C2384" s="28"/>
      <c r="D2384" s="22"/>
      <c r="K2384" s="26"/>
      <c r="L2384" s="37"/>
      <c r="M2384" s="38"/>
      <c r="N2384" s="45"/>
      <c r="O2384" s="38"/>
    </row>
    <row r="2385" spans="3:15" ht="17" x14ac:dyDescent="0.4">
      <c r="C2385" s="28"/>
      <c r="D2385" s="22"/>
      <c r="K2385" s="26"/>
      <c r="L2385" s="37"/>
      <c r="M2385" s="38"/>
      <c r="N2385" s="45"/>
      <c r="O2385" s="38"/>
    </row>
    <row r="2386" spans="3:15" ht="17" x14ac:dyDescent="0.4">
      <c r="C2386" s="28"/>
      <c r="D2386" s="22"/>
      <c r="K2386" s="26"/>
      <c r="L2386" s="37"/>
      <c r="M2386" s="38"/>
      <c r="N2386" s="45"/>
      <c r="O2386" s="38"/>
    </row>
    <row r="2387" spans="3:15" ht="17" x14ac:dyDescent="0.4">
      <c r="C2387" s="28"/>
      <c r="D2387" s="22"/>
      <c r="K2387" s="26"/>
      <c r="L2387" s="37"/>
      <c r="M2387" s="38"/>
      <c r="N2387" s="45"/>
      <c r="O2387" s="38"/>
    </row>
    <row r="2388" spans="3:15" ht="17" x14ac:dyDescent="0.4">
      <c r="C2388" s="28"/>
      <c r="D2388" s="22"/>
      <c r="K2388" s="26"/>
      <c r="L2388" s="37"/>
      <c r="M2388" s="38"/>
      <c r="N2388" s="45"/>
      <c r="O2388" s="38"/>
    </row>
    <row r="2389" spans="3:15" ht="17" x14ac:dyDescent="0.4">
      <c r="C2389" s="28"/>
      <c r="D2389" s="22"/>
      <c r="K2389" s="26"/>
      <c r="L2389" s="37"/>
      <c r="M2389" s="38"/>
      <c r="N2389" s="45"/>
      <c r="O2389" s="38"/>
    </row>
    <row r="2390" spans="3:15" ht="17" x14ac:dyDescent="0.4">
      <c r="C2390" s="28"/>
      <c r="D2390" s="22"/>
      <c r="K2390" s="26"/>
      <c r="L2390" s="37"/>
      <c r="M2390" s="38"/>
      <c r="N2390" s="45"/>
      <c r="O2390" s="38"/>
    </row>
    <row r="2391" spans="3:15" ht="17" x14ac:dyDescent="0.4">
      <c r="C2391" s="28"/>
      <c r="D2391" s="22"/>
      <c r="K2391" s="26"/>
      <c r="L2391" s="37"/>
      <c r="M2391" s="38"/>
      <c r="N2391" s="45"/>
      <c r="O2391" s="38"/>
    </row>
    <row r="2392" spans="3:15" ht="17" x14ac:dyDescent="0.4">
      <c r="C2392" s="28"/>
      <c r="D2392" s="22"/>
      <c r="K2392" s="26"/>
      <c r="L2392" s="37"/>
      <c r="M2392" s="38"/>
      <c r="N2392" s="45"/>
      <c r="O2392" s="38"/>
    </row>
    <row r="2393" spans="3:15" ht="17" x14ac:dyDescent="0.4">
      <c r="C2393" s="28"/>
      <c r="D2393" s="22"/>
      <c r="K2393" s="26"/>
      <c r="L2393" s="37"/>
      <c r="M2393" s="38"/>
      <c r="N2393" s="45"/>
      <c r="O2393" s="38"/>
    </row>
    <row r="2394" spans="3:15" ht="17" x14ac:dyDescent="0.4">
      <c r="C2394" s="28"/>
      <c r="D2394" s="22"/>
      <c r="K2394" s="26"/>
      <c r="L2394" s="37"/>
      <c r="M2394" s="38"/>
      <c r="N2394" s="45"/>
      <c r="O2394" s="38"/>
    </row>
    <row r="2395" spans="3:15" ht="17" x14ac:dyDescent="0.4">
      <c r="C2395" s="28"/>
      <c r="D2395" s="22"/>
      <c r="K2395" s="26"/>
      <c r="L2395" s="37"/>
      <c r="M2395" s="38"/>
      <c r="N2395" s="45"/>
      <c r="O2395" s="38"/>
    </row>
    <row r="2396" spans="3:15" ht="17" x14ac:dyDescent="0.4">
      <c r="C2396" s="28"/>
      <c r="D2396" s="22"/>
      <c r="K2396" s="26"/>
      <c r="L2396" s="37"/>
      <c r="M2396" s="38"/>
      <c r="N2396" s="45"/>
      <c r="O2396" s="38"/>
    </row>
    <row r="2397" spans="3:15" ht="17" x14ac:dyDescent="0.4">
      <c r="C2397" s="28"/>
      <c r="D2397" s="22"/>
      <c r="K2397" s="26"/>
      <c r="L2397" s="37"/>
      <c r="M2397" s="38"/>
      <c r="N2397" s="45"/>
      <c r="O2397" s="38"/>
    </row>
    <row r="2398" spans="3:15" ht="17" x14ac:dyDescent="0.4">
      <c r="C2398" s="28"/>
      <c r="D2398" s="22"/>
      <c r="K2398" s="26"/>
      <c r="L2398" s="37"/>
      <c r="M2398" s="38"/>
      <c r="N2398" s="45"/>
      <c r="O2398" s="38"/>
    </row>
    <row r="2399" spans="3:15" ht="17" x14ac:dyDescent="0.4">
      <c r="C2399" s="28"/>
      <c r="D2399" s="22"/>
      <c r="K2399" s="26"/>
      <c r="L2399" s="37"/>
      <c r="M2399" s="38"/>
      <c r="N2399" s="45"/>
      <c r="O2399" s="38"/>
    </row>
    <row r="2400" spans="3:15" ht="17" x14ac:dyDescent="0.4">
      <c r="C2400" s="28"/>
      <c r="D2400" s="22"/>
      <c r="K2400" s="26"/>
      <c r="L2400" s="37"/>
      <c r="M2400" s="38"/>
      <c r="N2400" s="45"/>
      <c r="O2400" s="38"/>
    </row>
    <row r="2401" spans="3:15" ht="17" x14ac:dyDescent="0.4">
      <c r="C2401" s="28"/>
      <c r="D2401" s="22"/>
      <c r="K2401" s="26"/>
      <c r="L2401" s="37"/>
      <c r="M2401" s="38"/>
      <c r="N2401" s="45"/>
      <c r="O2401" s="38"/>
    </row>
    <row r="2402" spans="3:15" ht="17" x14ac:dyDescent="0.4">
      <c r="C2402" s="28"/>
      <c r="D2402" s="22"/>
      <c r="K2402" s="26"/>
      <c r="L2402" s="37"/>
      <c r="M2402" s="38"/>
      <c r="N2402" s="45"/>
      <c r="O2402" s="38"/>
    </row>
    <row r="2403" spans="3:15" ht="17" x14ac:dyDescent="0.4">
      <c r="C2403" s="28"/>
      <c r="D2403" s="22"/>
      <c r="K2403" s="26"/>
      <c r="L2403" s="37"/>
      <c r="M2403" s="38"/>
      <c r="N2403" s="45"/>
      <c r="O2403" s="38"/>
    </row>
    <row r="2404" spans="3:15" ht="17" x14ac:dyDescent="0.4">
      <c r="C2404" s="28"/>
      <c r="D2404" s="22"/>
      <c r="K2404" s="26"/>
      <c r="L2404" s="37"/>
      <c r="M2404" s="38"/>
      <c r="N2404" s="45"/>
      <c r="O2404" s="38"/>
    </row>
    <row r="2405" spans="3:15" ht="17" x14ac:dyDescent="0.4">
      <c r="C2405" s="28"/>
      <c r="D2405" s="22"/>
      <c r="K2405" s="26"/>
      <c r="L2405" s="37"/>
      <c r="M2405" s="38"/>
      <c r="N2405" s="45"/>
      <c r="O2405" s="38"/>
    </row>
    <row r="2406" spans="3:15" ht="17" x14ac:dyDescent="0.4">
      <c r="C2406" s="28"/>
      <c r="D2406" s="22"/>
      <c r="K2406" s="26"/>
      <c r="L2406" s="37"/>
      <c r="M2406" s="38"/>
      <c r="N2406" s="45"/>
      <c r="O2406" s="38"/>
    </row>
    <row r="2407" spans="3:15" ht="17" x14ac:dyDescent="0.4">
      <c r="C2407" s="28"/>
      <c r="D2407" s="22"/>
      <c r="K2407" s="26"/>
      <c r="L2407" s="37"/>
      <c r="M2407" s="38"/>
      <c r="N2407" s="45"/>
      <c r="O2407" s="38"/>
    </row>
    <row r="2408" spans="3:15" ht="17" x14ac:dyDescent="0.4">
      <c r="C2408" s="28"/>
      <c r="D2408" s="22"/>
      <c r="K2408" s="26"/>
      <c r="L2408" s="37"/>
      <c r="M2408" s="38"/>
      <c r="N2408" s="45"/>
      <c r="O2408" s="38"/>
    </row>
    <row r="2409" spans="3:15" ht="17" x14ac:dyDescent="0.4">
      <c r="C2409" s="28"/>
      <c r="D2409" s="22"/>
      <c r="K2409" s="26"/>
      <c r="L2409" s="37"/>
      <c r="M2409" s="38"/>
      <c r="N2409" s="45"/>
      <c r="O2409" s="38"/>
    </row>
    <row r="2410" spans="3:15" ht="17" x14ac:dyDescent="0.4">
      <c r="C2410" s="28"/>
      <c r="D2410" s="22"/>
      <c r="K2410" s="26"/>
      <c r="L2410" s="37"/>
      <c r="M2410" s="38"/>
      <c r="N2410" s="45"/>
      <c r="O2410" s="38"/>
    </row>
    <row r="2411" spans="3:15" ht="17" x14ac:dyDescent="0.4">
      <c r="C2411" s="28"/>
      <c r="D2411" s="22"/>
      <c r="K2411" s="26"/>
      <c r="L2411" s="37"/>
      <c r="M2411" s="38"/>
      <c r="N2411" s="45"/>
      <c r="O2411" s="38"/>
    </row>
    <row r="2412" spans="3:15" ht="17" x14ac:dyDescent="0.4">
      <c r="C2412" s="28"/>
      <c r="D2412" s="22"/>
      <c r="K2412" s="26"/>
      <c r="L2412" s="37"/>
      <c r="M2412" s="38"/>
      <c r="N2412" s="45"/>
      <c r="O2412" s="38"/>
    </row>
    <row r="2413" spans="3:15" ht="17" x14ac:dyDescent="0.4">
      <c r="C2413" s="28"/>
      <c r="D2413" s="22"/>
      <c r="K2413" s="26"/>
      <c r="L2413" s="37"/>
      <c r="M2413" s="38"/>
      <c r="N2413" s="45"/>
      <c r="O2413" s="38"/>
    </row>
    <row r="2414" spans="3:15" ht="17" x14ac:dyDescent="0.4">
      <c r="C2414" s="28"/>
      <c r="D2414" s="22"/>
      <c r="K2414" s="26"/>
      <c r="L2414" s="37"/>
      <c r="M2414" s="38"/>
      <c r="N2414" s="45"/>
      <c r="O2414" s="38"/>
    </row>
    <row r="2415" spans="3:15" ht="17" x14ac:dyDescent="0.4">
      <c r="C2415" s="28"/>
      <c r="D2415" s="22"/>
      <c r="K2415" s="26"/>
      <c r="L2415" s="37"/>
      <c r="M2415" s="38"/>
      <c r="N2415" s="45"/>
      <c r="O2415" s="38"/>
    </row>
    <row r="2416" spans="3:15" ht="17" x14ac:dyDescent="0.4">
      <c r="C2416" s="28"/>
      <c r="D2416" s="22"/>
      <c r="K2416" s="26"/>
      <c r="L2416" s="37"/>
      <c r="M2416" s="38"/>
      <c r="N2416" s="45"/>
      <c r="O2416" s="38"/>
    </row>
    <row r="2417" spans="3:15" ht="17" x14ac:dyDescent="0.4">
      <c r="C2417" s="28"/>
      <c r="D2417" s="22"/>
      <c r="K2417" s="26"/>
      <c r="L2417" s="37"/>
      <c r="M2417" s="38"/>
      <c r="N2417" s="45"/>
      <c r="O2417" s="38"/>
    </row>
    <row r="2418" spans="3:15" ht="17" x14ac:dyDescent="0.4">
      <c r="C2418" s="28"/>
      <c r="D2418" s="22"/>
      <c r="K2418" s="26"/>
      <c r="L2418" s="37"/>
      <c r="M2418" s="38"/>
      <c r="N2418" s="45"/>
      <c r="O2418" s="38"/>
    </row>
    <row r="2419" spans="3:15" ht="17" x14ac:dyDescent="0.4">
      <c r="C2419" s="28"/>
      <c r="D2419" s="22"/>
      <c r="K2419" s="26"/>
      <c r="L2419" s="37"/>
      <c r="M2419" s="38"/>
      <c r="N2419" s="45"/>
      <c r="O2419" s="38"/>
    </row>
    <row r="2420" spans="3:15" ht="17" x14ac:dyDescent="0.4">
      <c r="C2420" s="28"/>
      <c r="D2420" s="22"/>
      <c r="K2420" s="26"/>
      <c r="L2420" s="37"/>
      <c r="M2420" s="38"/>
      <c r="N2420" s="45"/>
      <c r="O2420" s="38"/>
    </row>
    <row r="2421" spans="3:15" ht="17" x14ac:dyDescent="0.4">
      <c r="C2421" s="28"/>
      <c r="D2421" s="22"/>
      <c r="K2421" s="26"/>
      <c r="L2421" s="37"/>
      <c r="M2421" s="38"/>
      <c r="N2421" s="45"/>
      <c r="O2421" s="38"/>
    </row>
    <row r="2422" spans="3:15" ht="17" x14ac:dyDescent="0.4">
      <c r="C2422" s="28"/>
      <c r="D2422" s="22"/>
      <c r="K2422" s="26"/>
      <c r="L2422" s="37"/>
      <c r="M2422" s="38"/>
      <c r="N2422" s="45"/>
      <c r="O2422" s="38"/>
    </row>
    <row r="2423" spans="3:15" ht="17" x14ac:dyDescent="0.4">
      <c r="C2423" s="28"/>
      <c r="D2423" s="22"/>
      <c r="K2423" s="26"/>
      <c r="L2423" s="37"/>
      <c r="M2423" s="38"/>
      <c r="N2423" s="45"/>
      <c r="O2423" s="38"/>
    </row>
    <row r="2424" spans="3:15" ht="17" x14ac:dyDescent="0.4">
      <c r="C2424" s="28"/>
      <c r="D2424" s="22"/>
      <c r="K2424" s="26"/>
      <c r="L2424" s="37"/>
      <c r="M2424" s="38"/>
      <c r="N2424" s="45"/>
      <c r="O2424" s="38"/>
    </row>
    <row r="2425" spans="3:15" ht="17" x14ac:dyDescent="0.4">
      <c r="C2425" s="28"/>
      <c r="D2425" s="22"/>
      <c r="K2425" s="26"/>
      <c r="L2425" s="37"/>
      <c r="M2425" s="38"/>
      <c r="N2425" s="45"/>
      <c r="O2425" s="38"/>
    </row>
    <row r="2426" spans="3:15" ht="17" x14ac:dyDescent="0.4">
      <c r="C2426" s="28"/>
      <c r="D2426" s="22"/>
      <c r="K2426" s="26"/>
      <c r="L2426" s="37"/>
      <c r="M2426" s="38"/>
      <c r="N2426" s="45"/>
      <c r="O2426" s="38"/>
    </row>
    <row r="2427" spans="3:15" ht="17" x14ac:dyDescent="0.4">
      <c r="C2427" s="28"/>
      <c r="D2427" s="22"/>
      <c r="K2427" s="26"/>
      <c r="L2427" s="37"/>
      <c r="M2427" s="38"/>
      <c r="N2427" s="45"/>
      <c r="O2427" s="38"/>
    </row>
    <row r="2428" spans="3:15" ht="17" x14ac:dyDescent="0.4">
      <c r="C2428" s="28"/>
      <c r="D2428" s="22"/>
      <c r="K2428" s="26"/>
      <c r="L2428" s="37"/>
      <c r="M2428" s="38"/>
      <c r="N2428" s="45"/>
      <c r="O2428" s="38"/>
    </row>
    <row r="2429" spans="3:15" ht="17" x14ac:dyDescent="0.4">
      <c r="C2429" s="28"/>
      <c r="D2429" s="22"/>
      <c r="K2429" s="26"/>
      <c r="L2429" s="37"/>
      <c r="M2429" s="38"/>
      <c r="N2429" s="45"/>
      <c r="O2429" s="38"/>
    </row>
    <row r="2430" spans="3:15" ht="17" x14ac:dyDescent="0.4">
      <c r="C2430" s="28"/>
      <c r="D2430" s="22"/>
      <c r="K2430" s="26"/>
      <c r="L2430" s="37"/>
      <c r="M2430" s="38"/>
      <c r="N2430" s="45"/>
      <c r="O2430" s="38"/>
    </row>
    <row r="2431" spans="3:15" ht="17" x14ac:dyDescent="0.4">
      <c r="C2431" s="28"/>
      <c r="D2431" s="22"/>
      <c r="K2431" s="26"/>
      <c r="L2431" s="37"/>
      <c r="M2431" s="38"/>
      <c r="N2431" s="45"/>
      <c r="O2431" s="38"/>
    </row>
    <row r="2432" spans="3:15" ht="17" x14ac:dyDescent="0.4">
      <c r="C2432" s="28"/>
      <c r="D2432" s="22"/>
      <c r="K2432" s="26"/>
      <c r="L2432" s="37"/>
      <c r="M2432" s="38"/>
      <c r="N2432" s="45"/>
      <c r="O2432" s="38"/>
    </row>
    <row r="2433" spans="3:15" ht="17" x14ac:dyDescent="0.4">
      <c r="C2433" s="28"/>
      <c r="D2433" s="22"/>
      <c r="K2433" s="26"/>
      <c r="L2433" s="37"/>
      <c r="M2433" s="38"/>
      <c r="N2433" s="45"/>
      <c r="O2433" s="38"/>
    </row>
    <row r="2434" spans="3:15" ht="17" x14ac:dyDescent="0.4">
      <c r="C2434" s="28"/>
      <c r="D2434" s="22"/>
      <c r="K2434" s="26"/>
      <c r="L2434" s="37"/>
      <c r="M2434" s="38"/>
      <c r="N2434" s="45"/>
      <c r="O2434" s="38"/>
    </row>
    <row r="2435" spans="3:15" ht="17" x14ac:dyDescent="0.4">
      <c r="C2435" s="28"/>
      <c r="D2435" s="22"/>
      <c r="K2435" s="26"/>
      <c r="L2435" s="37"/>
      <c r="M2435" s="38"/>
      <c r="N2435" s="45"/>
      <c r="O2435" s="38"/>
    </row>
    <row r="2436" spans="3:15" ht="17" x14ac:dyDescent="0.4">
      <c r="C2436" s="28"/>
      <c r="D2436" s="22"/>
      <c r="K2436" s="26"/>
      <c r="L2436" s="37"/>
      <c r="M2436" s="38"/>
      <c r="N2436" s="45"/>
      <c r="O2436" s="38"/>
    </row>
    <row r="2437" spans="3:15" ht="17" x14ac:dyDescent="0.4">
      <c r="C2437" s="28"/>
      <c r="D2437" s="22"/>
      <c r="K2437" s="26"/>
      <c r="L2437" s="37"/>
      <c r="M2437" s="38"/>
      <c r="N2437" s="45"/>
      <c r="O2437" s="38"/>
    </row>
    <row r="2438" spans="3:15" ht="17" x14ac:dyDescent="0.4">
      <c r="C2438" s="28"/>
      <c r="D2438" s="22"/>
      <c r="K2438" s="26"/>
      <c r="L2438" s="37"/>
      <c r="M2438" s="38"/>
      <c r="N2438" s="45"/>
      <c r="O2438" s="38"/>
    </row>
    <row r="2439" spans="3:15" ht="17" x14ac:dyDescent="0.4">
      <c r="C2439" s="28"/>
      <c r="D2439" s="22"/>
      <c r="K2439" s="26"/>
      <c r="L2439" s="37"/>
      <c r="M2439" s="38"/>
      <c r="N2439" s="45"/>
      <c r="O2439" s="38"/>
    </row>
    <row r="2440" spans="3:15" ht="17" x14ac:dyDescent="0.4">
      <c r="C2440" s="28"/>
      <c r="D2440" s="22"/>
      <c r="K2440" s="26"/>
      <c r="L2440" s="37"/>
      <c r="M2440" s="38"/>
      <c r="N2440" s="45"/>
      <c r="O2440" s="38"/>
    </row>
    <row r="2441" spans="3:15" ht="17" x14ac:dyDescent="0.4">
      <c r="C2441" s="28"/>
      <c r="D2441" s="22"/>
      <c r="K2441" s="26"/>
      <c r="L2441" s="37"/>
      <c r="M2441" s="38"/>
      <c r="N2441" s="45"/>
      <c r="O2441" s="38"/>
    </row>
    <row r="2442" spans="3:15" ht="17" x14ac:dyDescent="0.4">
      <c r="C2442" s="28"/>
      <c r="D2442" s="22"/>
      <c r="K2442" s="26"/>
      <c r="L2442" s="37"/>
      <c r="M2442" s="38"/>
      <c r="N2442" s="45"/>
      <c r="O2442" s="38"/>
    </row>
    <row r="2443" spans="3:15" ht="17" x14ac:dyDescent="0.4">
      <c r="C2443" s="28"/>
      <c r="D2443" s="22"/>
      <c r="K2443" s="26"/>
      <c r="L2443" s="37"/>
      <c r="M2443" s="38"/>
      <c r="N2443" s="45"/>
      <c r="O2443" s="38"/>
    </row>
    <row r="2444" spans="3:15" ht="17" x14ac:dyDescent="0.4">
      <c r="C2444" s="28"/>
      <c r="D2444" s="22"/>
      <c r="K2444" s="26"/>
      <c r="L2444" s="37"/>
      <c r="M2444" s="38"/>
      <c r="N2444" s="45"/>
      <c r="O2444" s="38"/>
    </row>
    <row r="2445" spans="3:15" ht="17" x14ac:dyDescent="0.4">
      <c r="C2445" s="28"/>
      <c r="D2445" s="22"/>
      <c r="K2445" s="26"/>
      <c r="L2445" s="37"/>
      <c r="M2445" s="38"/>
      <c r="N2445" s="45"/>
      <c r="O2445" s="38"/>
    </row>
    <row r="2446" spans="3:15" ht="17" x14ac:dyDescent="0.4">
      <c r="C2446" s="28"/>
      <c r="D2446" s="22"/>
      <c r="K2446" s="26"/>
      <c r="L2446" s="37"/>
      <c r="M2446" s="38"/>
      <c r="N2446" s="45"/>
      <c r="O2446" s="38"/>
    </row>
    <row r="2447" spans="3:15" ht="17" x14ac:dyDescent="0.4">
      <c r="C2447" s="28"/>
      <c r="D2447" s="22"/>
      <c r="K2447" s="26"/>
      <c r="L2447" s="37"/>
      <c r="M2447" s="38"/>
      <c r="N2447" s="45"/>
      <c r="O2447" s="38"/>
    </row>
    <row r="2448" spans="3:15" ht="17" x14ac:dyDescent="0.4">
      <c r="C2448" s="28"/>
      <c r="D2448" s="22"/>
      <c r="K2448" s="26"/>
      <c r="L2448" s="37"/>
      <c r="M2448" s="38"/>
      <c r="N2448" s="45"/>
      <c r="O2448" s="38"/>
    </row>
    <row r="2449" spans="3:15" ht="17" x14ac:dyDescent="0.4">
      <c r="C2449" s="28"/>
      <c r="D2449" s="22"/>
      <c r="K2449" s="26"/>
      <c r="L2449" s="37"/>
      <c r="M2449" s="38"/>
      <c r="N2449" s="45"/>
      <c r="O2449" s="38"/>
    </row>
    <row r="2450" spans="3:15" ht="17" x14ac:dyDescent="0.4">
      <c r="C2450" s="28"/>
      <c r="D2450" s="22"/>
      <c r="K2450" s="26"/>
      <c r="L2450" s="37"/>
      <c r="M2450" s="38"/>
      <c r="N2450" s="45"/>
      <c r="O2450" s="38"/>
    </row>
    <row r="2451" spans="3:15" ht="17" x14ac:dyDescent="0.4">
      <c r="C2451" s="28"/>
      <c r="D2451" s="22"/>
      <c r="K2451" s="26"/>
      <c r="L2451" s="37"/>
      <c r="M2451" s="38"/>
      <c r="N2451" s="45"/>
      <c r="O2451" s="38"/>
    </row>
    <row r="2452" spans="3:15" ht="17" x14ac:dyDescent="0.4">
      <c r="C2452" s="28"/>
      <c r="D2452" s="22"/>
      <c r="K2452" s="26"/>
      <c r="L2452" s="37"/>
      <c r="M2452" s="38"/>
      <c r="N2452" s="45"/>
      <c r="O2452" s="38"/>
    </row>
    <row r="2453" spans="3:15" ht="17" x14ac:dyDescent="0.4">
      <c r="C2453" s="28"/>
      <c r="D2453" s="22"/>
      <c r="K2453" s="26"/>
      <c r="L2453" s="37"/>
      <c r="M2453" s="38"/>
      <c r="N2453" s="45"/>
      <c r="O2453" s="38"/>
    </row>
    <row r="2454" spans="3:15" ht="17" x14ac:dyDescent="0.4">
      <c r="C2454" s="28"/>
      <c r="D2454" s="22"/>
      <c r="K2454" s="26"/>
      <c r="L2454" s="37"/>
      <c r="M2454" s="38"/>
      <c r="N2454" s="45"/>
      <c r="O2454" s="38"/>
    </row>
    <row r="2455" spans="3:15" ht="17" x14ac:dyDescent="0.4">
      <c r="C2455" s="28"/>
      <c r="D2455" s="22"/>
      <c r="K2455" s="26"/>
      <c r="L2455" s="37"/>
      <c r="M2455" s="38"/>
      <c r="N2455" s="45"/>
      <c r="O2455" s="38"/>
    </row>
    <row r="2456" spans="3:15" ht="17" x14ac:dyDescent="0.4">
      <c r="C2456" s="28"/>
      <c r="D2456" s="22"/>
      <c r="K2456" s="26"/>
      <c r="L2456" s="37"/>
      <c r="M2456" s="38"/>
      <c r="N2456" s="45"/>
      <c r="O2456" s="38"/>
    </row>
    <row r="2457" spans="3:15" ht="17" x14ac:dyDescent="0.4">
      <c r="C2457" s="28"/>
      <c r="D2457" s="22"/>
      <c r="K2457" s="26"/>
      <c r="L2457" s="37"/>
      <c r="M2457" s="38"/>
      <c r="N2457" s="45"/>
      <c r="O2457" s="38"/>
    </row>
    <row r="2458" spans="3:15" ht="17" x14ac:dyDescent="0.4">
      <c r="C2458" s="28"/>
      <c r="D2458" s="22"/>
      <c r="K2458" s="26"/>
      <c r="L2458" s="37"/>
      <c r="M2458" s="38"/>
      <c r="N2458" s="45"/>
      <c r="O2458" s="38"/>
    </row>
    <row r="2459" spans="3:15" ht="17" x14ac:dyDescent="0.4">
      <c r="C2459" s="28"/>
      <c r="D2459" s="22"/>
      <c r="K2459" s="26"/>
      <c r="L2459" s="37"/>
      <c r="M2459" s="38"/>
      <c r="N2459" s="45"/>
      <c r="O2459" s="38"/>
    </row>
    <row r="2460" spans="3:15" ht="17" x14ac:dyDescent="0.4">
      <c r="C2460" s="28"/>
      <c r="D2460" s="22"/>
      <c r="K2460" s="26"/>
      <c r="L2460" s="37"/>
      <c r="M2460" s="38"/>
      <c r="N2460" s="45"/>
      <c r="O2460" s="38"/>
    </row>
    <row r="2461" spans="3:15" ht="17" x14ac:dyDescent="0.4">
      <c r="C2461" s="28"/>
      <c r="D2461" s="22"/>
      <c r="K2461" s="26"/>
      <c r="L2461" s="37"/>
      <c r="M2461" s="38"/>
      <c r="N2461" s="45"/>
      <c r="O2461" s="38"/>
    </row>
    <row r="2462" spans="3:15" ht="17" x14ac:dyDescent="0.4">
      <c r="C2462" s="28"/>
      <c r="D2462" s="22"/>
      <c r="K2462" s="26"/>
      <c r="L2462" s="37"/>
      <c r="M2462" s="38"/>
      <c r="N2462" s="45"/>
      <c r="O2462" s="38"/>
    </row>
    <row r="2463" spans="3:15" ht="17" x14ac:dyDescent="0.4">
      <c r="C2463" s="28"/>
      <c r="D2463" s="22"/>
      <c r="K2463" s="26"/>
      <c r="L2463" s="37"/>
      <c r="M2463" s="38"/>
      <c r="N2463" s="45"/>
      <c r="O2463" s="38"/>
    </row>
    <row r="2464" spans="3:15" ht="17" x14ac:dyDescent="0.4">
      <c r="C2464" s="28"/>
      <c r="D2464" s="22"/>
      <c r="K2464" s="26"/>
      <c r="L2464" s="37"/>
      <c r="M2464" s="38"/>
      <c r="N2464" s="45"/>
      <c r="O2464" s="38"/>
    </row>
    <row r="2465" spans="3:15" ht="17" x14ac:dyDescent="0.4">
      <c r="C2465" s="28"/>
      <c r="D2465" s="22"/>
      <c r="K2465" s="26"/>
      <c r="L2465" s="37"/>
      <c r="M2465" s="38"/>
      <c r="N2465" s="45"/>
      <c r="O2465" s="38"/>
    </row>
    <row r="2466" spans="3:15" ht="17" x14ac:dyDescent="0.4">
      <c r="C2466" s="28"/>
      <c r="D2466" s="22"/>
      <c r="K2466" s="26"/>
      <c r="L2466" s="37"/>
      <c r="M2466" s="38"/>
      <c r="N2466" s="45"/>
      <c r="O2466" s="38"/>
    </row>
    <row r="2467" spans="3:15" ht="17" x14ac:dyDescent="0.4">
      <c r="C2467" s="28"/>
      <c r="D2467" s="22"/>
      <c r="K2467" s="26"/>
      <c r="L2467" s="37"/>
      <c r="M2467" s="38"/>
      <c r="N2467" s="45"/>
      <c r="O2467" s="38"/>
    </row>
    <row r="2468" spans="3:15" ht="17" x14ac:dyDescent="0.4">
      <c r="C2468" s="28"/>
      <c r="D2468" s="22"/>
      <c r="K2468" s="26"/>
      <c r="L2468" s="37"/>
      <c r="M2468" s="38"/>
      <c r="N2468" s="45"/>
      <c r="O2468" s="38"/>
    </row>
    <row r="2469" spans="3:15" ht="17" x14ac:dyDescent="0.4">
      <c r="C2469" s="28"/>
      <c r="D2469" s="22"/>
      <c r="K2469" s="26"/>
      <c r="L2469" s="37"/>
      <c r="M2469" s="38"/>
      <c r="N2469" s="45"/>
      <c r="O2469" s="38"/>
    </row>
    <row r="2470" spans="3:15" ht="17" x14ac:dyDescent="0.4">
      <c r="C2470" s="28"/>
      <c r="D2470" s="22"/>
      <c r="K2470" s="26"/>
      <c r="L2470" s="37"/>
      <c r="M2470" s="38"/>
      <c r="N2470" s="45"/>
      <c r="O2470" s="38"/>
    </row>
    <row r="2471" spans="3:15" ht="17" x14ac:dyDescent="0.4">
      <c r="C2471" s="28"/>
      <c r="D2471" s="22"/>
      <c r="K2471" s="26"/>
      <c r="L2471" s="37"/>
      <c r="M2471" s="38"/>
      <c r="N2471" s="45"/>
      <c r="O2471" s="38"/>
    </row>
    <row r="2472" spans="3:15" ht="17" x14ac:dyDescent="0.4">
      <c r="C2472" s="28"/>
      <c r="D2472" s="22"/>
      <c r="K2472" s="26"/>
      <c r="L2472" s="37"/>
      <c r="M2472" s="38"/>
      <c r="N2472" s="45"/>
      <c r="O2472" s="38"/>
    </row>
    <row r="2473" spans="3:15" ht="17" x14ac:dyDescent="0.4">
      <c r="C2473" s="28"/>
      <c r="D2473" s="22"/>
      <c r="K2473" s="26"/>
      <c r="L2473" s="37"/>
      <c r="M2473" s="38"/>
      <c r="N2473" s="45"/>
      <c r="O2473" s="38"/>
    </row>
    <row r="2474" spans="3:15" ht="17" x14ac:dyDescent="0.4">
      <c r="C2474" s="28"/>
      <c r="D2474" s="22"/>
      <c r="K2474" s="26"/>
      <c r="L2474" s="37"/>
      <c r="M2474" s="38"/>
      <c r="N2474" s="45"/>
      <c r="O2474" s="38"/>
    </row>
    <row r="2475" spans="3:15" ht="17" x14ac:dyDescent="0.4">
      <c r="C2475" s="28"/>
      <c r="D2475" s="22"/>
      <c r="K2475" s="26"/>
      <c r="L2475" s="37"/>
      <c r="M2475" s="38"/>
      <c r="N2475" s="45"/>
      <c r="O2475" s="38"/>
    </row>
    <row r="2476" spans="3:15" ht="17" x14ac:dyDescent="0.4">
      <c r="C2476" s="28"/>
      <c r="D2476" s="22"/>
      <c r="K2476" s="26"/>
      <c r="L2476" s="37"/>
      <c r="M2476" s="38"/>
      <c r="N2476" s="45"/>
      <c r="O2476" s="38"/>
    </row>
    <row r="2477" spans="3:15" ht="17" x14ac:dyDescent="0.4">
      <c r="C2477" s="28"/>
      <c r="D2477" s="22"/>
      <c r="K2477" s="26"/>
      <c r="L2477" s="37"/>
      <c r="M2477" s="38"/>
      <c r="N2477" s="45"/>
      <c r="O2477" s="38"/>
    </row>
    <row r="2478" spans="3:15" ht="17" x14ac:dyDescent="0.4">
      <c r="C2478" s="28"/>
      <c r="D2478" s="22"/>
      <c r="K2478" s="26"/>
      <c r="L2478" s="37"/>
      <c r="M2478" s="38"/>
      <c r="N2478" s="45"/>
      <c r="O2478" s="38"/>
    </row>
    <row r="2479" spans="3:15" ht="17" x14ac:dyDescent="0.4">
      <c r="C2479" s="28"/>
      <c r="D2479" s="22"/>
      <c r="K2479" s="26"/>
      <c r="L2479" s="37"/>
      <c r="M2479" s="38"/>
      <c r="N2479" s="45"/>
      <c r="O2479" s="38"/>
    </row>
    <row r="2480" spans="3:15" ht="17" x14ac:dyDescent="0.4">
      <c r="C2480" s="28"/>
      <c r="D2480" s="22"/>
      <c r="K2480" s="26"/>
      <c r="L2480" s="37"/>
      <c r="M2480" s="38"/>
      <c r="N2480" s="45"/>
      <c r="O2480" s="38"/>
    </row>
    <row r="2481" spans="3:15" ht="17" x14ac:dyDescent="0.4">
      <c r="C2481" s="28"/>
      <c r="D2481" s="22"/>
      <c r="K2481" s="26"/>
      <c r="L2481" s="37"/>
      <c r="M2481" s="38"/>
      <c r="N2481" s="45"/>
      <c r="O2481" s="38"/>
    </row>
    <row r="2482" spans="3:15" ht="17" x14ac:dyDescent="0.4">
      <c r="C2482" s="28"/>
      <c r="D2482" s="22"/>
      <c r="K2482" s="26"/>
      <c r="L2482" s="37"/>
      <c r="M2482" s="38"/>
      <c r="N2482" s="45"/>
      <c r="O2482" s="38"/>
    </row>
    <row r="2483" spans="3:15" ht="17" x14ac:dyDescent="0.4">
      <c r="C2483" s="28"/>
      <c r="D2483" s="22"/>
      <c r="K2483" s="26"/>
      <c r="L2483" s="37"/>
      <c r="M2483" s="38"/>
      <c r="N2483" s="45"/>
      <c r="O2483" s="38"/>
    </row>
    <row r="2484" spans="3:15" ht="17" x14ac:dyDescent="0.4">
      <c r="C2484" s="28"/>
      <c r="D2484" s="22"/>
      <c r="K2484" s="26"/>
      <c r="L2484" s="37"/>
      <c r="M2484" s="38"/>
      <c r="N2484" s="45"/>
      <c r="O2484" s="38"/>
    </row>
    <row r="2485" spans="3:15" ht="17" x14ac:dyDescent="0.4">
      <c r="C2485" s="28"/>
      <c r="D2485" s="22"/>
      <c r="K2485" s="26"/>
      <c r="L2485" s="37"/>
      <c r="M2485" s="38"/>
      <c r="N2485" s="45"/>
      <c r="O2485" s="38"/>
    </row>
    <row r="2486" spans="3:15" ht="17" x14ac:dyDescent="0.4">
      <c r="C2486" s="28"/>
      <c r="D2486" s="22"/>
      <c r="K2486" s="26"/>
      <c r="L2486" s="37"/>
      <c r="M2486" s="38"/>
      <c r="N2486" s="45"/>
      <c r="O2486" s="38"/>
    </row>
    <row r="2487" spans="3:15" ht="17" x14ac:dyDescent="0.4">
      <c r="C2487" s="28"/>
      <c r="D2487" s="22"/>
      <c r="K2487" s="26"/>
      <c r="L2487" s="37"/>
      <c r="M2487" s="38"/>
      <c r="N2487" s="45"/>
      <c r="O2487" s="38"/>
    </row>
    <row r="2488" spans="3:15" ht="17" x14ac:dyDescent="0.4">
      <c r="C2488" s="28"/>
      <c r="D2488" s="22"/>
      <c r="K2488" s="26"/>
      <c r="L2488" s="37"/>
      <c r="M2488" s="38"/>
      <c r="N2488" s="45"/>
      <c r="O2488" s="38"/>
    </row>
    <row r="2489" spans="3:15" ht="17" x14ac:dyDescent="0.4">
      <c r="C2489" s="28"/>
      <c r="D2489" s="22"/>
      <c r="K2489" s="26"/>
      <c r="L2489" s="37"/>
      <c r="M2489" s="38"/>
      <c r="N2489" s="45"/>
      <c r="O2489" s="38"/>
    </row>
    <row r="2490" spans="3:15" ht="17" x14ac:dyDescent="0.4">
      <c r="C2490" s="28"/>
      <c r="D2490" s="22"/>
      <c r="K2490" s="26"/>
      <c r="L2490" s="37"/>
      <c r="M2490" s="38"/>
      <c r="N2490" s="45"/>
      <c r="O2490" s="38"/>
    </row>
    <row r="2491" spans="3:15" ht="17" x14ac:dyDescent="0.4">
      <c r="C2491" s="28"/>
      <c r="D2491" s="22"/>
      <c r="K2491" s="26"/>
      <c r="L2491" s="37"/>
      <c r="M2491" s="38"/>
      <c r="N2491" s="45"/>
      <c r="O2491" s="38"/>
    </row>
    <row r="2492" spans="3:15" ht="17" x14ac:dyDescent="0.4">
      <c r="C2492" s="28"/>
      <c r="D2492" s="22"/>
      <c r="K2492" s="26"/>
      <c r="L2492" s="37"/>
      <c r="M2492" s="38"/>
      <c r="N2492" s="45"/>
      <c r="O2492" s="38"/>
    </row>
    <row r="2493" spans="3:15" ht="17" x14ac:dyDescent="0.4">
      <c r="C2493" s="28"/>
      <c r="D2493" s="22"/>
      <c r="K2493" s="26"/>
      <c r="L2493" s="37"/>
      <c r="M2493" s="38"/>
      <c r="N2493" s="45"/>
      <c r="O2493" s="38"/>
    </row>
    <row r="2494" spans="3:15" ht="17" x14ac:dyDescent="0.4">
      <c r="C2494" s="28"/>
      <c r="D2494" s="22"/>
      <c r="K2494" s="26"/>
      <c r="L2494" s="37"/>
      <c r="M2494" s="38"/>
      <c r="N2494" s="45"/>
      <c r="O2494" s="38"/>
    </row>
    <row r="2495" spans="3:15" ht="17" x14ac:dyDescent="0.4">
      <c r="C2495" s="28"/>
      <c r="D2495" s="22"/>
      <c r="K2495" s="26"/>
      <c r="L2495" s="37"/>
      <c r="M2495" s="38"/>
      <c r="N2495" s="45"/>
      <c r="O2495" s="38"/>
    </row>
    <row r="2496" spans="3:15" ht="17" x14ac:dyDescent="0.4">
      <c r="C2496" s="28"/>
      <c r="D2496" s="22"/>
      <c r="K2496" s="26"/>
      <c r="L2496" s="37"/>
      <c r="M2496" s="38"/>
      <c r="N2496" s="45"/>
      <c r="O2496" s="38"/>
    </row>
    <row r="2497" spans="3:15" ht="17" x14ac:dyDescent="0.4">
      <c r="C2497" s="28"/>
      <c r="D2497" s="22"/>
      <c r="K2497" s="26"/>
      <c r="L2497" s="37"/>
      <c r="M2497" s="38"/>
      <c r="N2497" s="45"/>
      <c r="O2497" s="38"/>
    </row>
    <row r="2498" spans="3:15" ht="17" x14ac:dyDescent="0.4">
      <c r="C2498" s="28"/>
      <c r="D2498" s="22"/>
      <c r="K2498" s="26"/>
      <c r="L2498" s="37"/>
      <c r="M2498" s="38"/>
      <c r="N2498" s="45"/>
      <c r="O2498" s="38"/>
    </row>
    <row r="2499" spans="3:15" ht="17" x14ac:dyDescent="0.4">
      <c r="C2499" s="28"/>
      <c r="D2499" s="22"/>
      <c r="K2499" s="26"/>
      <c r="L2499" s="37"/>
      <c r="M2499" s="38"/>
      <c r="N2499" s="45"/>
      <c r="O2499" s="38"/>
    </row>
    <row r="2500" spans="3:15" ht="17" x14ac:dyDescent="0.4">
      <c r="C2500" s="28"/>
      <c r="D2500" s="22"/>
      <c r="K2500" s="26"/>
      <c r="L2500" s="37"/>
      <c r="M2500" s="38"/>
      <c r="N2500" s="45"/>
      <c r="O2500" s="38"/>
    </row>
    <row r="2501" spans="3:15" ht="17" x14ac:dyDescent="0.4">
      <c r="C2501" s="28"/>
      <c r="D2501" s="22"/>
      <c r="K2501" s="26"/>
      <c r="L2501" s="37"/>
      <c r="M2501" s="38"/>
      <c r="N2501" s="45"/>
      <c r="O2501" s="38"/>
    </row>
    <row r="2502" spans="3:15" ht="17" x14ac:dyDescent="0.4">
      <c r="C2502" s="28"/>
      <c r="D2502" s="22"/>
      <c r="K2502" s="26"/>
      <c r="L2502" s="37"/>
      <c r="M2502" s="38"/>
      <c r="N2502" s="45"/>
      <c r="O2502" s="38"/>
    </row>
    <row r="2503" spans="3:15" ht="17" x14ac:dyDescent="0.4">
      <c r="C2503" s="28"/>
      <c r="D2503" s="22"/>
      <c r="K2503" s="26"/>
      <c r="L2503" s="37"/>
      <c r="M2503" s="38"/>
      <c r="N2503" s="45"/>
      <c r="O2503" s="38"/>
    </row>
    <row r="2504" spans="3:15" ht="17" x14ac:dyDescent="0.4">
      <c r="C2504" s="28"/>
      <c r="D2504" s="22"/>
      <c r="K2504" s="26"/>
      <c r="L2504" s="37"/>
      <c r="M2504" s="38"/>
      <c r="N2504" s="45"/>
      <c r="O2504" s="38"/>
    </row>
    <row r="2505" spans="3:15" ht="17" x14ac:dyDescent="0.4">
      <c r="C2505" s="28"/>
      <c r="D2505" s="22"/>
      <c r="K2505" s="26"/>
      <c r="L2505" s="37"/>
      <c r="M2505" s="38"/>
      <c r="N2505" s="45"/>
      <c r="O2505" s="38"/>
    </row>
    <row r="2506" spans="3:15" ht="17" x14ac:dyDescent="0.4">
      <c r="C2506" s="28"/>
      <c r="D2506" s="22"/>
      <c r="K2506" s="26"/>
      <c r="L2506" s="37"/>
      <c r="M2506" s="38"/>
      <c r="N2506" s="45"/>
      <c r="O2506" s="38"/>
    </row>
    <row r="2507" spans="3:15" ht="17" x14ac:dyDescent="0.4">
      <c r="C2507" s="28"/>
      <c r="D2507" s="22"/>
      <c r="K2507" s="26"/>
      <c r="L2507" s="37"/>
      <c r="M2507" s="38"/>
      <c r="N2507" s="45"/>
      <c r="O2507" s="38"/>
    </row>
    <row r="2508" spans="3:15" ht="17" x14ac:dyDescent="0.4">
      <c r="C2508" s="28"/>
      <c r="D2508" s="22"/>
      <c r="K2508" s="26"/>
      <c r="L2508" s="37"/>
      <c r="M2508" s="38"/>
      <c r="N2508" s="45"/>
      <c r="O2508" s="38"/>
    </row>
    <row r="2509" spans="3:15" ht="17" x14ac:dyDescent="0.4">
      <c r="C2509" s="28"/>
      <c r="D2509" s="22"/>
      <c r="K2509" s="26"/>
      <c r="L2509" s="37"/>
      <c r="M2509" s="38"/>
      <c r="N2509" s="45"/>
      <c r="O2509" s="38"/>
    </row>
    <row r="2510" spans="3:15" ht="17" x14ac:dyDescent="0.4">
      <c r="C2510" s="28"/>
      <c r="D2510" s="22"/>
      <c r="K2510" s="26"/>
      <c r="L2510" s="37"/>
      <c r="M2510" s="38"/>
      <c r="N2510" s="45"/>
      <c r="O2510" s="38"/>
    </row>
    <row r="2511" spans="3:15" ht="17" x14ac:dyDescent="0.4">
      <c r="C2511" s="28"/>
      <c r="D2511" s="22"/>
      <c r="K2511" s="26"/>
      <c r="L2511" s="37"/>
      <c r="M2511" s="38"/>
      <c r="N2511" s="45"/>
      <c r="O2511" s="38"/>
    </row>
    <row r="2512" spans="3:15" ht="17" x14ac:dyDescent="0.4">
      <c r="C2512" s="28"/>
      <c r="D2512" s="22"/>
      <c r="K2512" s="26"/>
      <c r="L2512" s="37"/>
      <c r="M2512" s="38"/>
      <c r="N2512" s="45"/>
      <c r="O2512" s="38"/>
    </row>
    <row r="2513" spans="3:15" ht="17" x14ac:dyDescent="0.4">
      <c r="C2513" s="28"/>
      <c r="D2513" s="22"/>
      <c r="K2513" s="26"/>
      <c r="L2513" s="37"/>
      <c r="M2513" s="38"/>
      <c r="N2513" s="45"/>
      <c r="O2513" s="38"/>
    </row>
    <row r="2514" spans="3:15" ht="17" x14ac:dyDescent="0.4">
      <c r="C2514" s="28"/>
      <c r="D2514" s="22"/>
      <c r="K2514" s="26"/>
      <c r="L2514" s="37"/>
      <c r="M2514" s="38"/>
      <c r="N2514" s="45"/>
      <c r="O2514" s="38"/>
    </row>
    <row r="2515" spans="3:15" ht="17" x14ac:dyDescent="0.4">
      <c r="C2515" s="28"/>
      <c r="D2515" s="22"/>
      <c r="K2515" s="26"/>
      <c r="L2515" s="37"/>
      <c r="M2515" s="38"/>
      <c r="N2515" s="45"/>
      <c r="O2515" s="38"/>
    </row>
    <row r="2516" spans="3:15" ht="17" x14ac:dyDescent="0.4">
      <c r="C2516" s="28"/>
      <c r="D2516" s="22"/>
      <c r="K2516" s="26"/>
      <c r="L2516" s="37"/>
      <c r="M2516" s="38"/>
      <c r="N2516" s="45"/>
      <c r="O2516" s="38"/>
    </row>
    <row r="2517" spans="3:15" ht="17" x14ac:dyDescent="0.4">
      <c r="C2517" s="28"/>
      <c r="D2517" s="22"/>
      <c r="K2517" s="26"/>
      <c r="L2517" s="37"/>
      <c r="M2517" s="38"/>
      <c r="N2517" s="45"/>
      <c r="O2517" s="38"/>
    </row>
    <row r="2518" spans="3:15" ht="17" x14ac:dyDescent="0.4">
      <c r="C2518" s="28"/>
      <c r="D2518" s="22"/>
      <c r="K2518" s="26"/>
      <c r="L2518" s="37"/>
      <c r="M2518" s="38"/>
      <c r="N2518" s="45"/>
      <c r="O2518" s="38"/>
    </row>
    <row r="2519" spans="3:15" ht="17" x14ac:dyDescent="0.4">
      <c r="C2519" s="28"/>
      <c r="D2519" s="22"/>
      <c r="K2519" s="26"/>
      <c r="L2519" s="37"/>
      <c r="M2519" s="38"/>
      <c r="N2519" s="45"/>
      <c r="O2519" s="38"/>
    </row>
    <row r="2520" spans="3:15" ht="17" x14ac:dyDescent="0.4">
      <c r="C2520" s="28"/>
      <c r="D2520" s="22"/>
      <c r="K2520" s="26"/>
      <c r="L2520" s="37"/>
      <c r="M2520" s="38"/>
      <c r="N2520" s="45"/>
      <c r="O2520" s="38"/>
    </row>
    <row r="2521" spans="3:15" ht="17" x14ac:dyDescent="0.4">
      <c r="C2521" s="28"/>
      <c r="D2521" s="22"/>
      <c r="K2521" s="26"/>
      <c r="L2521" s="37"/>
      <c r="M2521" s="38"/>
      <c r="N2521" s="45"/>
      <c r="O2521" s="38"/>
    </row>
    <row r="2522" spans="3:15" ht="17" x14ac:dyDescent="0.4">
      <c r="C2522" s="28"/>
      <c r="D2522" s="22"/>
      <c r="K2522" s="26"/>
      <c r="L2522" s="37"/>
      <c r="M2522" s="38"/>
      <c r="N2522" s="45"/>
      <c r="O2522" s="38"/>
    </row>
    <row r="2523" spans="3:15" ht="17" x14ac:dyDescent="0.4">
      <c r="C2523" s="28"/>
      <c r="D2523" s="22"/>
      <c r="K2523" s="26"/>
      <c r="L2523" s="37"/>
      <c r="M2523" s="38"/>
      <c r="N2523" s="45"/>
      <c r="O2523" s="38"/>
    </row>
    <row r="2524" spans="3:15" ht="17" x14ac:dyDescent="0.4">
      <c r="C2524" s="28"/>
      <c r="D2524" s="22"/>
      <c r="K2524" s="26"/>
      <c r="L2524" s="37"/>
      <c r="M2524" s="38"/>
      <c r="N2524" s="45"/>
      <c r="O2524" s="38"/>
    </row>
    <row r="2525" spans="3:15" ht="17" x14ac:dyDescent="0.4">
      <c r="C2525" s="28"/>
      <c r="D2525" s="22"/>
      <c r="K2525" s="26"/>
      <c r="L2525" s="37"/>
      <c r="M2525" s="38"/>
      <c r="N2525" s="45"/>
      <c r="O2525" s="38"/>
    </row>
    <row r="2526" spans="3:15" ht="17" x14ac:dyDescent="0.4">
      <c r="C2526" s="28"/>
      <c r="D2526" s="22"/>
      <c r="K2526" s="26"/>
      <c r="L2526" s="37"/>
      <c r="M2526" s="38"/>
      <c r="N2526" s="45"/>
      <c r="O2526" s="38"/>
    </row>
    <row r="2527" spans="3:15" ht="17" x14ac:dyDescent="0.4">
      <c r="C2527" s="28"/>
      <c r="D2527" s="22"/>
      <c r="K2527" s="26"/>
      <c r="L2527" s="37"/>
      <c r="M2527" s="38"/>
      <c r="N2527" s="45"/>
      <c r="O2527" s="38"/>
    </row>
    <row r="2528" spans="3:15" ht="17" x14ac:dyDescent="0.4">
      <c r="C2528" s="28"/>
      <c r="D2528" s="22"/>
      <c r="K2528" s="26"/>
      <c r="L2528" s="37"/>
      <c r="M2528" s="38"/>
      <c r="N2528" s="45"/>
      <c r="O2528" s="38"/>
    </row>
    <row r="2529" spans="3:15" ht="17" x14ac:dyDescent="0.4">
      <c r="C2529" s="28"/>
      <c r="D2529" s="22"/>
      <c r="K2529" s="26"/>
      <c r="L2529" s="37"/>
      <c r="M2529" s="38"/>
      <c r="N2529" s="45"/>
      <c r="O2529" s="38"/>
    </row>
    <row r="2530" spans="3:15" ht="17" x14ac:dyDescent="0.4">
      <c r="C2530" s="28"/>
      <c r="D2530" s="22"/>
      <c r="K2530" s="26"/>
      <c r="L2530" s="37"/>
      <c r="M2530" s="38"/>
      <c r="N2530" s="45"/>
      <c r="O2530" s="38"/>
    </row>
    <row r="2531" spans="3:15" ht="17" x14ac:dyDescent="0.4">
      <c r="C2531" s="28"/>
      <c r="D2531" s="22"/>
      <c r="K2531" s="26"/>
      <c r="L2531" s="37"/>
      <c r="M2531" s="38"/>
      <c r="N2531" s="45"/>
      <c r="O2531" s="38"/>
    </row>
    <row r="2532" spans="3:15" ht="17" x14ac:dyDescent="0.4">
      <c r="C2532" s="28"/>
      <c r="D2532" s="22"/>
      <c r="K2532" s="26"/>
      <c r="L2532" s="37"/>
      <c r="M2532" s="38"/>
      <c r="N2532" s="45"/>
      <c r="O2532" s="38"/>
    </row>
    <row r="2533" spans="3:15" ht="17" x14ac:dyDescent="0.4">
      <c r="C2533" s="28"/>
      <c r="D2533" s="22"/>
      <c r="K2533" s="26"/>
      <c r="L2533" s="37"/>
      <c r="M2533" s="38"/>
      <c r="N2533" s="45"/>
      <c r="O2533" s="38"/>
    </row>
    <row r="2534" spans="3:15" ht="17" x14ac:dyDescent="0.4">
      <c r="C2534" s="28"/>
      <c r="D2534" s="22"/>
      <c r="K2534" s="26"/>
      <c r="L2534" s="37"/>
      <c r="M2534" s="38"/>
      <c r="N2534" s="45"/>
      <c r="O2534" s="38"/>
    </row>
    <row r="2535" spans="3:15" ht="17" x14ac:dyDescent="0.4">
      <c r="C2535" s="28"/>
      <c r="D2535" s="22"/>
      <c r="K2535" s="26"/>
      <c r="L2535" s="37"/>
      <c r="M2535" s="38"/>
      <c r="N2535" s="45"/>
      <c r="O2535" s="38"/>
    </row>
    <row r="2536" spans="3:15" ht="17" x14ac:dyDescent="0.4">
      <c r="C2536" s="28"/>
      <c r="D2536" s="22"/>
      <c r="K2536" s="26"/>
      <c r="L2536" s="37"/>
      <c r="M2536" s="38"/>
      <c r="N2536" s="45"/>
      <c r="O2536" s="38"/>
    </row>
    <row r="2537" spans="3:15" ht="17" x14ac:dyDescent="0.4">
      <c r="C2537" s="28"/>
      <c r="D2537" s="22"/>
      <c r="K2537" s="26"/>
      <c r="L2537" s="37"/>
      <c r="M2537" s="38"/>
      <c r="N2537" s="45"/>
      <c r="O2537" s="38"/>
    </row>
    <row r="2538" spans="3:15" ht="17" x14ac:dyDescent="0.4">
      <c r="C2538" s="28"/>
      <c r="D2538" s="22"/>
      <c r="K2538" s="26"/>
      <c r="L2538" s="37"/>
      <c r="M2538" s="38"/>
      <c r="N2538" s="45"/>
      <c r="O2538" s="38"/>
    </row>
    <row r="2539" spans="3:15" ht="17" x14ac:dyDescent="0.4">
      <c r="C2539" s="28"/>
      <c r="D2539" s="22"/>
      <c r="K2539" s="26"/>
      <c r="L2539" s="37"/>
      <c r="M2539" s="38"/>
      <c r="N2539" s="45"/>
      <c r="O2539" s="38"/>
    </row>
    <row r="2540" spans="3:15" ht="17" x14ac:dyDescent="0.4">
      <c r="C2540" s="28"/>
      <c r="D2540" s="22"/>
      <c r="K2540" s="26"/>
      <c r="L2540" s="37"/>
      <c r="M2540" s="38"/>
      <c r="N2540" s="45"/>
      <c r="O2540" s="38"/>
    </row>
    <row r="2541" spans="3:15" ht="17" x14ac:dyDescent="0.4">
      <c r="C2541" s="28"/>
      <c r="D2541" s="22"/>
      <c r="K2541" s="26"/>
      <c r="L2541" s="37"/>
      <c r="M2541" s="38"/>
      <c r="N2541" s="45"/>
      <c r="O2541" s="38"/>
    </row>
    <row r="2542" spans="3:15" ht="17" x14ac:dyDescent="0.4">
      <c r="C2542" s="28"/>
      <c r="D2542" s="22"/>
      <c r="K2542" s="26"/>
      <c r="L2542" s="37"/>
      <c r="M2542" s="38"/>
      <c r="N2542" s="45"/>
      <c r="O2542" s="38"/>
    </row>
    <row r="2543" spans="3:15" ht="17" x14ac:dyDescent="0.4">
      <c r="C2543" s="28"/>
      <c r="D2543" s="22"/>
      <c r="K2543" s="26"/>
      <c r="L2543" s="37"/>
      <c r="M2543" s="38"/>
      <c r="N2543" s="45"/>
      <c r="O2543" s="38"/>
    </row>
    <row r="2544" spans="3:15" ht="17" x14ac:dyDescent="0.4">
      <c r="C2544" s="28"/>
      <c r="D2544" s="22"/>
      <c r="K2544" s="26"/>
      <c r="L2544" s="37"/>
      <c r="M2544" s="38"/>
      <c r="N2544" s="45"/>
      <c r="O2544" s="38"/>
    </row>
    <row r="2545" spans="3:15" ht="17" x14ac:dyDescent="0.4">
      <c r="C2545" s="28"/>
      <c r="D2545" s="22"/>
      <c r="K2545" s="26"/>
      <c r="L2545" s="37"/>
      <c r="M2545" s="38"/>
      <c r="N2545" s="45"/>
      <c r="O2545" s="38"/>
    </row>
    <row r="2546" spans="3:15" ht="17" x14ac:dyDescent="0.4">
      <c r="C2546" s="28"/>
      <c r="D2546" s="22"/>
      <c r="K2546" s="26"/>
      <c r="L2546" s="37"/>
      <c r="M2546" s="38"/>
      <c r="N2546" s="45"/>
      <c r="O2546" s="38"/>
    </row>
    <row r="2547" spans="3:15" ht="17" x14ac:dyDescent="0.4">
      <c r="C2547" s="28"/>
      <c r="D2547" s="22"/>
      <c r="K2547" s="26"/>
      <c r="L2547" s="37"/>
      <c r="M2547" s="38"/>
      <c r="N2547" s="45"/>
      <c r="O2547" s="38"/>
    </row>
    <row r="2548" spans="3:15" ht="17" x14ac:dyDescent="0.4">
      <c r="C2548" s="28"/>
      <c r="D2548" s="22"/>
      <c r="K2548" s="26"/>
      <c r="L2548" s="37"/>
      <c r="M2548" s="38"/>
      <c r="N2548" s="45"/>
      <c r="O2548" s="38"/>
    </row>
    <row r="2549" spans="3:15" ht="17" x14ac:dyDescent="0.4">
      <c r="C2549" s="28"/>
      <c r="D2549" s="22"/>
      <c r="K2549" s="26"/>
      <c r="L2549" s="37"/>
      <c r="M2549" s="38"/>
      <c r="N2549" s="45"/>
      <c r="O2549" s="38"/>
    </row>
    <row r="2550" spans="3:15" ht="17" x14ac:dyDescent="0.4">
      <c r="C2550" s="28"/>
      <c r="D2550" s="22"/>
      <c r="K2550" s="26"/>
      <c r="L2550" s="37"/>
      <c r="M2550" s="38"/>
      <c r="N2550" s="45"/>
      <c r="O2550" s="38"/>
    </row>
    <row r="2551" spans="3:15" ht="17" x14ac:dyDescent="0.4">
      <c r="C2551" s="28"/>
      <c r="D2551" s="22"/>
      <c r="K2551" s="26"/>
      <c r="L2551" s="37"/>
      <c r="M2551" s="38"/>
      <c r="N2551" s="45"/>
      <c r="O2551" s="38"/>
    </row>
    <row r="2552" spans="3:15" ht="17" x14ac:dyDescent="0.4">
      <c r="C2552" s="28"/>
      <c r="D2552" s="22"/>
      <c r="K2552" s="26"/>
      <c r="L2552" s="37"/>
      <c r="M2552" s="38"/>
      <c r="N2552" s="45"/>
      <c r="O2552" s="38"/>
    </row>
    <row r="2553" spans="3:15" ht="17" x14ac:dyDescent="0.4">
      <c r="C2553" s="28"/>
      <c r="D2553" s="22"/>
      <c r="K2553" s="26"/>
      <c r="L2553" s="37"/>
      <c r="M2553" s="38"/>
      <c r="N2553" s="45"/>
      <c r="O2553" s="38"/>
    </row>
    <row r="2554" spans="3:15" ht="17" x14ac:dyDescent="0.4">
      <c r="C2554" s="28"/>
      <c r="D2554" s="22"/>
      <c r="K2554" s="26"/>
      <c r="L2554" s="37"/>
      <c r="M2554" s="38"/>
      <c r="N2554" s="45"/>
      <c r="O2554" s="38"/>
    </row>
    <row r="2555" spans="3:15" ht="17" x14ac:dyDescent="0.4">
      <c r="C2555" s="28"/>
      <c r="D2555" s="22"/>
      <c r="K2555" s="26"/>
      <c r="L2555" s="37"/>
      <c r="M2555" s="38"/>
      <c r="N2555" s="45"/>
      <c r="O2555" s="38"/>
    </row>
    <row r="2556" spans="3:15" ht="17" x14ac:dyDescent="0.4">
      <c r="C2556" s="28"/>
      <c r="D2556" s="22"/>
      <c r="K2556" s="26"/>
      <c r="L2556" s="37"/>
      <c r="M2556" s="38"/>
      <c r="N2556" s="45"/>
      <c r="O2556" s="38"/>
    </row>
    <row r="2557" spans="3:15" ht="17" x14ac:dyDescent="0.4">
      <c r="C2557" s="28"/>
      <c r="D2557" s="22"/>
      <c r="K2557" s="26"/>
      <c r="L2557" s="37"/>
      <c r="M2557" s="38"/>
      <c r="N2557" s="45"/>
      <c r="O2557" s="38"/>
    </row>
    <row r="2558" spans="3:15" ht="17" x14ac:dyDescent="0.4">
      <c r="C2558" s="28"/>
      <c r="D2558" s="24"/>
      <c r="K2558" s="26"/>
      <c r="L2558" s="37"/>
      <c r="M2558" s="38"/>
      <c r="N2558" s="45"/>
      <c r="O2558" s="38"/>
    </row>
    <row r="2559" spans="3:15" ht="17" x14ac:dyDescent="0.4">
      <c r="C2559" s="28"/>
      <c r="D2559" s="24"/>
      <c r="K2559" s="26"/>
      <c r="L2559" s="37"/>
      <c r="M2559" s="38"/>
      <c r="N2559" s="45"/>
      <c r="O2559" s="38"/>
    </row>
    <row r="2560" spans="3:15" ht="17" x14ac:dyDescent="0.4">
      <c r="C2560" s="28"/>
      <c r="D2560" s="24"/>
      <c r="K2560" s="26"/>
      <c r="L2560" s="37"/>
      <c r="M2560" s="38"/>
      <c r="N2560" s="45"/>
      <c r="O2560" s="38"/>
    </row>
    <row r="2561" spans="3:15" ht="17" x14ac:dyDescent="0.4">
      <c r="C2561" s="28"/>
      <c r="D2561" s="24"/>
      <c r="K2561" s="26"/>
      <c r="L2561" s="37"/>
      <c r="M2561" s="38"/>
      <c r="N2561" s="45"/>
      <c r="O2561" s="38"/>
    </row>
    <row r="2562" spans="3:15" ht="17" x14ac:dyDescent="0.4">
      <c r="C2562" s="28"/>
      <c r="D2562" s="24"/>
      <c r="K2562" s="26"/>
      <c r="L2562" s="37"/>
      <c r="M2562" s="38"/>
      <c r="N2562" s="45"/>
      <c r="O2562" s="38"/>
    </row>
    <row r="2563" spans="3:15" ht="17" x14ac:dyDescent="0.4">
      <c r="C2563" s="28"/>
      <c r="D2563" s="24"/>
      <c r="K2563" s="26"/>
      <c r="L2563" s="37"/>
      <c r="M2563" s="38"/>
      <c r="N2563" s="45"/>
      <c r="O2563" s="38"/>
    </row>
    <row r="2564" spans="3:15" ht="17" x14ac:dyDescent="0.4">
      <c r="C2564" s="28"/>
      <c r="D2564" s="24"/>
      <c r="K2564" s="26"/>
      <c r="L2564" s="37"/>
      <c r="M2564" s="38"/>
      <c r="N2564" s="45"/>
      <c r="O2564" s="38"/>
    </row>
    <row r="2565" spans="3:15" ht="17" x14ac:dyDescent="0.4">
      <c r="C2565" s="28"/>
      <c r="D2565" s="24"/>
      <c r="K2565" s="26"/>
      <c r="L2565" s="37"/>
      <c r="M2565" s="38"/>
      <c r="N2565" s="45"/>
      <c r="O2565" s="38"/>
    </row>
    <row r="2566" spans="3:15" ht="17" x14ac:dyDescent="0.4">
      <c r="C2566" s="28"/>
      <c r="D2566" s="24"/>
      <c r="K2566" s="26"/>
      <c r="L2566" s="37"/>
      <c r="M2566" s="38"/>
      <c r="N2566" s="45"/>
      <c r="O2566" s="38"/>
    </row>
    <row r="2567" spans="3:15" ht="17" x14ac:dyDescent="0.4">
      <c r="C2567" s="28"/>
      <c r="D2567" s="24"/>
      <c r="K2567" s="26"/>
      <c r="L2567" s="37"/>
      <c r="M2567" s="38"/>
      <c r="N2567" s="45"/>
      <c r="O2567" s="38"/>
    </row>
    <row r="2568" spans="3:15" ht="17" x14ac:dyDescent="0.4">
      <c r="C2568" s="28"/>
      <c r="D2568" s="24"/>
      <c r="K2568" s="26"/>
      <c r="L2568" s="37"/>
      <c r="M2568" s="38"/>
      <c r="N2568" s="45"/>
      <c r="O2568" s="38"/>
    </row>
    <row r="2569" spans="3:15" ht="17" x14ac:dyDescent="0.4">
      <c r="C2569" s="28"/>
      <c r="D2569" s="24"/>
      <c r="K2569" s="26"/>
      <c r="L2569" s="37"/>
      <c r="M2569" s="38"/>
      <c r="N2569" s="45"/>
      <c r="O2569" s="38"/>
    </row>
    <row r="2570" spans="3:15" ht="17" x14ac:dyDescent="0.4">
      <c r="C2570" s="28"/>
      <c r="D2570" s="24"/>
      <c r="K2570" s="26"/>
      <c r="L2570" s="37"/>
      <c r="M2570" s="38"/>
      <c r="N2570" s="45"/>
      <c r="O2570" s="38"/>
    </row>
    <row r="2571" spans="3:15" ht="17" x14ac:dyDescent="0.4">
      <c r="C2571" s="28"/>
      <c r="D2571" s="24"/>
      <c r="K2571" s="26"/>
      <c r="L2571" s="37"/>
      <c r="M2571" s="38"/>
      <c r="N2571" s="45"/>
      <c r="O2571" s="38"/>
    </row>
    <row r="2572" spans="3:15" ht="17" x14ac:dyDescent="0.4">
      <c r="C2572" s="28"/>
      <c r="D2572" s="24"/>
      <c r="K2572" s="26"/>
      <c r="L2572" s="37"/>
      <c r="M2572" s="38"/>
      <c r="N2572" s="45"/>
      <c r="O2572" s="38"/>
    </row>
    <row r="2573" spans="3:15" ht="17" x14ac:dyDescent="0.4">
      <c r="C2573" s="28"/>
      <c r="D2573" s="24"/>
      <c r="K2573" s="26"/>
      <c r="L2573" s="37"/>
      <c r="M2573" s="38"/>
      <c r="N2573" s="45"/>
      <c r="O2573" s="38"/>
    </row>
    <row r="2574" spans="3:15" ht="17" x14ac:dyDescent="0.4">
      <c r="C2574" s="28"/>
      <c r="D2574" s="24"/>
      <c r="K2574" s="26"/>
      <c r="L2574" s="37"/>
      <c r="M2574" s="38"/>
      <c r="N2574" s="45"/>
      <c r="O2574" s="38"/>
    </row>
    <row r="2575" spans="3:15" ht="17" x14ac:dyDescent="0.4">
      <c r="C2575" s="28"/>
      <c r="D2575" s="24"/>
      <c r="K2575" s="26"/>
      <c r="L2575" s="37"/>
      <c r="M2575" s="38"/>
      <c r="N2575" s="45"/>
      <c r="O2575" s="38"/>
    </row>
    <row r="2576" spans="3:15" ht="17" x14ac:dyDescent="0.4">
      <c r="C2576" s="28"/>
      <c r="D2576" s="24"/>
      <c r="K2576" s="26"/>
      <c r="L2576" s="37"/>
      <c r="M2576" s="38"/>
      <c r="N2576" s="45"/>
      <c r="O2576" s="38"/>
    </row>
    <row r="2577" spans="3:15" ht="17" x14ac:dyDescent="0.4">
      <c r="C2577" s="28"/>
      <c r="D2577" s="24"/>
      <c r="K2577" s="26"/>
      <c r="L2577" s="37"/>
      <c r="M2577" s="38"/>
      <c r="N2577" s="45"/>
      <c r="O2577" s="38"/>
    </row>
    <row r="2578" spans="3:15" ht="17" x14ac:dyDescent="0.4">
      <c r="C2578" s="28"/>
      <c r="D2578" s="24"/>
      <c r="K2578" s="26"/>
      <c r="L2578" s="37"/>
      <c r="M2578" s="38"/>
      <c r="N2578" s="45"/>
      <c r="O2578" s="38"/>
    </row>
    <row r="2579" spans="3:15" ht="17" x14ac:dyDescent="0.4">
      <c r="C2579" s="28"/>
      <c r="D2579" s="24"/>
      <c r="K2579" s="26"/>
      <c r="L2579" s="37"/>
      <c r="M2579" s="38"/>
      <c r="N2579" s="45"/>
      <c r="O2579" s="38"/>
    </row>
    <row r="2580" spans="3:15" ht="17" x14ac:dyDescent="0.4">
      <c r="C2580" s="28"/>
      <c r="D2580" s="24"/>
      <c r="K2580" s="26"/>
      <c r="L2580" s="37"/>
      <c r="M2580" s="38"/>
      <c r="N2580" s="45"/>
      <c r="O2580" s="38"/>
    </row>
    <row r="2581" spans="3:15" ht="17" x14ac:dyDescent="0.4">
      <c r="C2581" s="28"/>
      <c r="D2581" s="24"/>
      <c r="K2581" s="26"/>
      <c r="L2581" s="37"/>
      <c r="M2581" s="38"/>
      <c r="N2581" s="45"/>
      <c r="O2581" s="38"/>
    </row>
    <row r="2582" spans="3:15" ht="17" x14ac:dyDescent="0.4">
      <c r="C2582" s="28"/>
      <c r="D2582" s="24"/>
      <c r="K2582" s="26"/>
      <c r="L2582" s="37"/>
      <c r="M2582" s="38"/>
      <c r="N2582" s="45"/>
      <c r="O2582" s="38"/>
    </row>
    <row r="2583" spans="3:15" ht="17" x14ac:dyDescent="0.4">
      <c r="C2583" s="28"/>
      <c r="D2583" s="24"/>
      <c r="K2583" s="26"/>
      <c r="L2583" s="37"/>
      <c r="M2583" s="38"/>
      <c r="N2583" s="45"/>
      <c r="O2583" s="38"/>
    </row>
    <row r="2584" spans="3:15" ht="17" x14ac:dyDescent="0.4">
      <c r="C2584" s="28"/>
      <c r="D2584" s="24"/>
      <c r="K2584" s="26"/>
      <c r="L2584" s="37"/>
      <c r="M2584" s="38"/>
      <c r="N2584" s="45"/>
      <c r="O2584" s="38"/>
    </row>
    <row r="2585" spans="3:15" ht="17" x14ac:dyDescent="0.4">
      <c r="C2585" s="28"/>
      <c r="D2585" s="24"/>
      <c r="K2585" s="26"/>
      <c r="L2585" s="37"/>
      <c r="M2585" s="38"/>
      <c r="N2585" s="45"/>
      <c r="O2585" s="38"/>
    </row>
    <row r="2586" spans="3:15" ht="17" x14ac:dyDescent="0.4">
      <c r="C2586" s="28"/>
      <c r="D2586" s="24"/>
      <c r="K2586" s="26"/>
      <c r="L2586" s="37"/>
      <c r="M2586" s="38"/>
      <c r="N2586" s="45"/>
      <c r="O2586" s="38"/>
    </row>
    <row r="2587" spans="3:15" ht="17" x14ac:dyDescent="0.4">
      <c r="C2587" s="28"/>
      <c r="D2587" s="24"/>
      <c r="K2587" s="26"/>
      <c r="L2587" s="37"/>
      <c r="M2587" s="38"/>
      <c r="N2587" s="45"/>
      <c r="O2587" s="38"/>
    </row>
    <row r="2588" spans="3:15" ht="17" x14ac:dyDescent="0.4">
      <c r="C2588" s="28"/>
      <c r="D2588" s="24"/>
      <c r="K2588" s="26"/>
      <c r="L2588" s="37"/>
      <c r="M2588" s="38"/>
      <c r="N2588" s="45"/>
      <c r="O2588" s="38"/>
    </row>
    <row r="2589" spans="3:15" ht="17" x14ac:dyDescent="0.4">
      <c r="C2589" s="28"/>
      <c r="D2589" s="23"/>
      <c r="K2589" s="26"/>
      <c r="L2589" s="37"/>
      <c r="M2589" s="38"/>
      <c r="N2589" s="45"/>
      <c r="O2589" s="38"/>
    </row>
    <row r="2590" spans="3:15" ht="17" x14ac:dyDescent="0.4">
      <c r="C2590" s="28"/>
      <c r="D2590" s="23"/>
      <c r="K2590" s="26"/>
      <c r="L2590" s="37"/>
      <c r="M2590" s="38"/>
      <c r="N2590" s="45"/>
      <c r="O2590" s="38"/>
    </row>
    <row r="2591" spans="3:15" ht="17" x14ac:dyDescent="0.4">
      <c r="C2591" s="28"/>
      <c r="D2591" s="23"/>
      <c r="K2591" s="26"/>
      <c r="L2591" s="37"/>
      <c r="M2591" s="38"/>
      <c r="N2591" s="45"/>
      <c r="O2591" s="38"/>
    </row>
    <row r="2592" spans="3:15" ht="17" x14ac:dyDescent="0.4">
      <c r="C2592" s="28"/>
      <c r="D2592" s="23"/>
      <c r="K2592" s="26"/>
      <c r="L2592" s="37"/>
      <c r="M2592" s="38"/>
      <c r="N2592" s="45"/>
      <c r="O2592" s="38"/>
    </row>
    <row r="2593" spans="3:15" ht="17" x14ac:dyDescent="0.4">
      <c r="C2593" s="28"/>
      <c r="D2593" s="23"/>
      <c r="K2593" s="26"/>
      <c r="L2593" s="37"/>
      <c r="M2593" s="38"/>
      <c r="N2593" s="45"/>
      <c r="O2593" s="38"/>
    </row>
    <row r="2594" spans="3:15" ht="17" x14ac:dyDescent="0.4">
      <c r="C2594" s="28"/>
      <c r="D2594" s="23"/>
      <c r="K2594" s="26"/>
      <c r="L2594" s="37"/>
      <c r="M2594" s="38"/>
      <c r="N2594" s="45"/>
      <c r="O2594" s="38"/>
    </row>
    <row r="2595" spans="3:15" ht="17" x14ac:dyDescent="0.4">
      <c r="C2595" s="28"/>
      <c r="D2595" s="23"/>
      <c r="K2595" s="26"/>
      <c r="L2595" s="37"/>
      <c r="M2595" s="38"/>
      <c r="N2595" s="45"/>
      <c r="O2595" s="38"/>
    </row>
    <row r="2596" spans="3:15" ht="17" x14ac:dyDescent="0.4">
      <c r="C2596" s="28"/>
      <c r="D2596" s="23"/>
      <c r="K2596" s="26"/>
      <c r="L2596" s="37"/>
      <c r="M2596" s="38"/>
      <c r="N2596" s="45"/>
      <c r="O2596" s="38"/>
    </row>
    <row r="2597" spans="3:15" ht="17" x14ac:dyDescent="0.4">
      <c r="C2597" s="28"/>
      <c r="D2597" s="23"/>
      <c r="K2597" s="26"/>
      <c r="L2597" s="37"/>
      <c r="M2597" s="38"/>
      <c r="N2597" s="45"/>
      <c r="O2597" s="38"/>
    </row>
    <row r="2598" spans="3:15" ht="17" x14ac:dyDescent="0.4">
      <c r="C2598" s="28"/>
      <c r="D2598" s="23"/>
      <c r="K2598" s="26"/>
      <c r="L2598" s="37"/>
      <c r="M2598" s="38"/>
      <c r="N2598" s="45"/>
      <c r="O2598" s="38"/>
    </row>
    <row r="2599" spans="3:15" ht="17" x14ac:dyDescent="0.4">
      <c r="C2599" s="28"/>
      <c r="D2599" s="23"/>
      <c r="K2599" s="26"/>
      <c r="L2599" s="37"/>
      <c r="M2599" s="38"/>
      <c r="N2599" s="45"/>
      <c r="O2599" s="38"/>
    </row>
    <row r="2600" spans="3:15" ht="17" x14ac:dyDescent="0.4">
      <c r="C2600" s="28"/>
      <c r="D2600" s="23"/>
      <c r="K2600" s="26"/>
      <c r="L2600" s="37"/>
      <c r="M2600" s="38"/>
      <c r="N2600" s="45"/>
      <c r="O2600" s="38"/>
    </row>
    <row r="2601" spans="3:15" ht="17" x14ac:dyDescent="0.4">
      <c r="C2601" s="28"/>
      <c r="D2601" s="23"/>
      <c r="K2601" s="26"/>
      <c r="L2601" s="37"/>
      <c r="M2601" s="38"/>
      <c r="N2601" s="45"/>
      <c r="O2601" s="38"/>
    </row>
    <row r="2602" spans="3:15" ht="17" x14ac:dyDescent="0.4">
      <c r="C2602" s="28"/>
      <c r="D2602" s="23"/>
      <c r="K2602" s="26"/>
      <c r="L2602" s="37"/>
      <c r="M2602" s="38"/>
      <c r="N2602" s="45"/>
      <c r="O2602" s="38"/>
    </row>
    <row r="2603" spans="3:15" ht="17" x14ac:dyDescent="0.4">
      <c r="C2603" s="28"/>
      <c r="D2603" s="23"/>
      <c r="K2603" s="26"/>
      <c r="L2603" s="37"/>
      <c r="M2603" s="38"/>
      <c r="N2603" s="45"/>
      <c r="O2603" s="38"/>
    </row>
    <row r="2604" spans="3:15" ht="17" x14ac:dyDescent="0.4">
      <c r="C2604" s="28"/>
      <c r="D2604" s="23"/>
      <c r="K2604" s="26"/>
      <c r="L2604" s="37"/>
      <c r="M2604" s="38"/>
      <c r="N2604" s="45"/>
      <c r="O2604" s="38"/>
    </row>
    <row r="2605" spans="3:15" ht="17" x14ac:dyDescent="0.4">
      <c r="C2605" s="28"/>
      <c r="D2605" s="23"/>
      <c r="K2605" s="26"/>
      <c r="L2605" s="37"/>
      <c r="M2605" s="38"/>
      <c r="N2605" s="45"/>
      <c r="O2605" s="38"/>
    </row>
    <row r="2606" spans="3:15" ht="17" x14ac:dyDescent="0.4">
      <c r="C2606" s="28"/>
      <c r="D2606" s="23"/>
      <c r="K2606" s="26"/>
      <c r="L2606" s="37"/>
      <c r="M2606" s="38"/>
      <c r="N2606" s="45"/>
      <c r="O2606" s="38"/>
    </row>
    <row r="2607" spans="3:15" ht="17" x14ac:dyDescent="0.4">
      <c r="C2607" s="28"/>
      <c r="D2607" s="23"/>
      <c r="K2607" s="26"/>
      <c r="L2607" s="37"/>
      <c r="M2607" s="38"/>
      <c r="N2607" s="45"/>
      <c r="O2607" s="38"/>
    </row>
    <row r="2608" spans="3:15" ht="17" x14ac:dyDescent="0.4">
      <c r="C2608" s="28"/>
      <c r="D2608" s="23"/>
      <c r="K2608" s="26"/>
      <c r="L2608" s="37"/>
      <c r="M2608" s="38"/>
      <c r="N2608" s="45"/>
      <c r="O2608" s="38"/>
    </row>
    <row r="2609" spans="3:15" ht="17" x14ac:dyDescent="0.4">
      <c r="C2609" s="28"/>
      <c r="D2609" s="23"/>
      <c r="K2609" s="26"/>
      <c r="L2609" s="37"/>
      <c r="M2609" s="38"/>
      <c r="N2609" s="45"/>
      <c r="O2609" s="38"/>
    </row>
    <row r="2610" spans="3:15" ht="17" x14ac:dyDescent="0.4">
      <c r="C2610" s="28"/>
      <c r="D2610" s="23"/>
      <c r="K2610" s="26"/>
      <c r="L2610" s="37"/>
      <c r="M2610" s="38"/>
      <c r="N2610" s="45"/>
      <c r="O2610" s="38"/>
    </row>
    <row r="2611" spans="3:15" ht="17" x14ac:dyDescent="0.4">
      <c r="C2611" s="28"/>
      <c r="D2611" s="23"/>
      <c r="K2611" s="26"/>
      <c r="L2611" s="37"/>
      <c r="M2611" s="38"/>
      <c r="N2611" s="45"/>
      <c r="O2611" s="38"/>
    </row>
    <row r="2612" spans="3:15" ht="17" x14ac:dyDescent="0.4">
      <c r="C2612" s="28"/>
      <c r="D2612" s="23"/>
      <c r="K2612" s="26"/>
      <c r="L2612" s="37"/>
      <c r="M2612" s="38"/>
      <c r="N2612" s="45"/>
      <c r="O2612" s="38"/>
    </row>
    <row r="2613" spans="3:15" ht="17" x14ac:dyDescent="0.4">
      <c r="C2613" s="28"/>
      <c r="D2613" s="23"/>
      <c r="K2613" s="26"/>
      <c r="L2613" s="37"/>
      <c r="M2613" s="38"/>
      <c r="N2613" s="45"/>
      <c r="O2613" s="38"/>
    </row>
    <row r="2614" spans="3:15" ht="17" x14ac:dyDescent="0.4">
      <c r="C2614" s="28"/>
      <c r="D2614" s="23"/>
      <c r="K2614" s="26"/>
      <c r="L2614" s="37"/>
      <c r="M2614" s="38"/>
      <c r="N2614" s="45"/>
      <c r="O2614" s="38"/>
    </row>
    <row r="2615" spans="3:15" ht="17" x14ac:dyDescent="0.4">
      <c r="C2615" s="28"/>
      <c r="D2615" s="23"/>
      <c r="K2615" s="26"/>
      <c r="L2615" s="37"/>
      <c r="M2615" s="38"/>
      <c r="N2615" s="45"/>
      <c r="O2615" s="38"/>
    </row>
    <row r="2616" spans="3:15" ht="17" x14ac:dyDescent="0.4">
      <c r="C2616" s="28"/>
      <c r="D2616" s="23"/>
      <c r="K2616" s="26"/>
      <c r="L2616" s="37"/>
      <c r="M2616" s="38"/>
      <c r="N2616" s="45"/>
      <c r="O2616" s="38"/>
    </row>
    <row r="2617" spans="3:15" ht="17" x14ac:dyDescent="0.4">
      <c r="C2617" s="28"/>
      <c r="D2617" s="23"/>
      <c r="K2617" s="26"/>
      <c r="L2617" s="37"/>
      <c r="M2617" s="38"/>
      <c r="N2617" s="45"/>
      <c r="O2617" s="38"/>
    </row>
    <row r="2618" spans="3:15" ht="17" x14ac:dyDescent="0.4">
      <c r="C2618" s="28"/>
      <c r="D2618" s="24"/>
      <c r="K2618" s="26"/>
      <c r="L2618" s="37"/>
      <c r="M2618" s="38"/>
      <c r="N2618" s="45"/>
      <c r="O2618" s="38"/>
    </row>
    <row r="2619" spans="3:15" ht="17" x14ac:dyDescent="0.4">
      <c r="C2619" s="28"/>
      <c r="D2619" s="24"/>
      <c r="K2619" s="26"/>
      <c r="L2619" s="37"/>
      <c r="M2619" s="38"/>
      <c r="N2619" s="45"/>
      <c r="O2619" s="38"/>
    </row>
    <row r="2620" spans="3:15" ht="17" x14ac:dyDescent="0.4">
      <c r="C2620" s="28"/>
      <c r="D2620" s="24"/>
      <c r="K2620" s="26"/>
      <c r="L2620" s="37"/>
      <c r="M2620" s="38"/>
      <c r="N2620" s="45"/>
      <c r="O2620" s="38"/>
    </row>
    <row r="2621" spans="3:15" ht="17" x14ac:dyDescent="0.4">
      <c r="C2621" s="28"/>
      <c r="D2621" s="24"/>
      <c r="K2621" s="26"/>
      <c r="L2621" s="37"/>
      <c r="M2621" s="38"/>
      <c r="N2621" s="45"/>
      <c r="O2621" s="38"/>
    </row>
    <row r="2622" spans="3:15" ht="17" x14ac:dyDescent="0.4">
      <c r="C2622" s="28"/>
      <c r="D2622" s="24"/>
      <c r="K2622" s="26"/>
      <c r="L2622" s="37"/>
      <c r="M2622" s="38"/>
      <c r="N2622" s="45"/>
      <c r="O2622" s="38"/>
    </row>
    <row r="2623" spans="3:15" ht="17" x14ac:dyDescent="0.4">
      <c r="C2623" s="28"/>
      <c r="D2623" s="24"/>
      <c r="K2623" s="26"/>
      <c r="L2623" s="37"/>
      <c r="M2623" s="38"/>
      <c r="N2623" s="45"/>
      <c r="O2623" s="38"/>
    </row>
    <row r="2624" spans="3:15" ht="17" x14ac:dyDescent="0.4">
      <c r="C2624" s="28"/>
      <c r="D2624" s="24"/>
      <c r="K2624" s="26"/>
      <c r="L2624" s="37"/>
      <c r="M2624" s="38"/>
      <c r="N2624" s="45"/>
      <c r="O2624" s="38"/>
    </row>
    <row r="2625" spans="3:15" ht="17" x14ac:dyDescent="0.4">
      <c r="C2625" s="28"/>
      <c r="D2625" s="24"/>
      <c r="K2625" s="26"/>
      <c r="L2625" s="37"/>
      <c r="M2625" s="38"/>
      <c r="N2625" s="45"/>
      <c r="O2625" s="38"/>
    </row>
    <row r="2626" spans="3:15" ht="17" x14ac:dyDescent="0.4">
      <c r="C2626" s="28"/>
      <c r="D2626" s="24"/>
      <c r="K2626" s="26"/>
      <c r="L2626" s="37"/>
      <c r="M2626" s="38"/>
      <c r="N2626" s="45"/>
      <c r="O2626" s="38"/>
    </row>
    <row r="2627" spans="3:15" ht="17" x14ac:dyDescent="0.4">
      <c r="C2627" s="28"/>
      <c r="D2627" s="24"/>
      <c r="K2627" s="26"/>
      <c r="L2627" s="37"/>
      <c r="M2627" s="38"/>
      <c r="N2627" s="45"/>
      <c r="O2627" s="38"/>
    </row>
    <row r="2628" spans="3:15" ht="17" x14ac:dyDescent="0.4">
      <c r="C2628" s="28"/>
      <c r="D2628" s="24"/>
      <c r="K2628" s="26"/>
      <c r="L2628" s="37"/>
      <c r="M2628" s="38"/>
      <c r="N2628" s="45"/>
      <c r="O2628" s="38"/>
    </row>
    <row r="2629" spans="3:15" ht="17" x14ac:dyDescent="0.4">
      <c r="C2629" s="28"/>
      <c r="D2629" s="24"/>
      <c r="K2629" s="26"/>
      <c r="L2629" s="37"/>
      <c r="M2629" s="38"/>
      <c r="N2629" s="45"/>
      <c r="O2629" s="38"/>
    </row>
    <row r="2630" spans="3:15" ht="17" x14ac:dyDescent="0.4">
      <c r="C2630" s="28"/>
      <c r="D2630" s="24"/>
      <c r="K2630" s="26"/>
      <c r="L2630" s="37"/>
      <c r="M2630" s="38"/>
      <c r="N2630" s="45"/>
      <c r="O2630" s="38"/>
    </row>
    <row r="2631" spans="3:15" ht="17" x14ac:dyDescent="0.4">
      <c r="C2631" s="28"/>
      <c r="D2631" s="24"/>
      <c r="K2631" s="26"/>
      <c r="L2631" s="37"/>
      <c r="M2631" s="38"/>
      <c r="N2631" s="45"/>
      <c r="O2631" s="38"/>
    </row>
    <row r="2632" spans="3:15" ht="17" x14ac:dyDescent="0.4">
      <c r="C2632" s="28"/>
      <c r="D2632" s="24"/>
      <c r="K2632" s="26"/>
      <c r="L2632" s="37"/>
      <c r="M2632" s="38"/>
      <c r="N2632" s="45"/>
      <c r="O2632" s="38"/>
    </row>
    <row r="2633" spans="3:15" ht="17" x14ac:dyDescent="0.4">
      <c r="C2633" s="28"/>
      <c r="D2633" s="24"/>
      <c r="K2633" s="26"/>
      <c r="L2633" s="37"/>
      <c r="M2633" s="38"/>
      <c r="N2633" s="45"/>
      <c r="O2633" s="38"/>
    </row>
    <row r="2634" spans="3:15" ht="17" x14ac:dyDescent="0.4">
      <c r="C2634" s="28"/>
      <c r="D2634" s="24"/>
      <c r="K2634" s="26"/>
      <c r="L2634" s="37"/>
      <c r="M2634" s="38"/>
      <c r="N2634" s="45"/>
      <c r="O2634" s="38"/>
    </row>
    <row r="2635" spans="3:15" ht="17" x14ac:dyDescent="0.4">
      <c r="C2635" s="28"/>
      <c r="D2635" s="24"/>
      <c r="K2635" s="26"/>
      <c r="L2635" s="37"/>
      <c r="M2635" s="38"/>
      <c r="N2635" s="45"/>
      <c r="O2635" s="38"/>
    </row>
    <row r="2636" spans="3:15" ht="17" x14ac:dyDescent="0.4">
      <c r="C2636" s="28"/>
      <c r="D2636" s="24"/>
      <c r="K2636" s="26"/>
      <c r="L2636" s="37"/>
      <c r="M2636" s="38"/>
      <c r="N2636" s="45"/>
      <c r="O2636" s="38"/>
    </row>
    <row r="2637" spans="3:15" ht="17" x14ac:dyDescent="0.4">
      <c r="C2637" s="28"/>
      <c r="D2637" s="24"/>
      <c r="K2637" s="26"/>
      <c r="L2637" s="37"/>
      <c r="M2637" s="38"/>
      <c r="N2637" s="45"/>
      <c r="O2637" s="38"/>
    </row>
    <row r="2638" spans="3:15" ht="17" x14ac:dyDescent="0.4">
      <c r="C2638" s="28"/>
      <c r="D2638" s="24"/>
      <c r="K2638" s="26"/>
      <c r="L2638" s="37"/>
      <c r="M2638" s="38"/>
      <c r="N2638" s="45"/>
      <c r="O2638" s="38"/>
    </row>
    <row r="2639" spans="3:15" ht="17" x14ac:dyDescent="0.4">
      <c r="C2639" s="28"/>
      <c r="D2639" s="24"/>
      <c r="K2639" s="26"/>
      <c r="L2639" s="37"/>
      <c r="M2639" s="38"/>
      <c r="N2639" s="45"/>
      <c r="O2639" s="38"/>
    </row>
    <row r="2640" spans="3:15" ht="17" x14ac:dyDescent="0.4">
      <c r="C2640" s="28"/>
      <c r="D2640" s="24"/>
      <c r="K2640" s="26"/>
      <c r="L2640" s="37"/>
      <c r="M2640" s="38"/>
      <c r="N2640" s="45"/>
      <c r="O2640" s="38"/>
    </row>
    <row r="2641" spans="3:15" ht="17" x14ac:dyDescent="0.4">
      <c r="C2641" s="28"/>
      <c r="D2641" s="24"/>
      <c r="K2641" s="26"/>
      <c r="L2641" s="37"/>
      <c r="M2641" s="38"/>
      <c r="N2641" s="45"/>
      <c r="O2641" s="38"/>
    </row>
    <row r="2642" spans="3:15" ht="17" x14ac:dyDescent="0.4">
      <c r="C2642" s="28"/>
      <c r="D2642" s="24"/>
      <c r="K2642" s="26"/>
      <c r="L2642" s="37"/>
      <c r="M2642" s="38"/>
      <c r="N2642" s="45"/>
      <c r="O2642" s="38"/>
    </row>
    <row r="2643" spans="3:15" ht="17" x14ac:dyDescent="0.4">
      <c r="C2643" s="28"/>
      <c r="D2643" s="24"/>
      <c r="K2643" s="26"/>
      <c r="L2643" s="37"/>
      <c r="M2643" s="38"/>
      <c r="N2643" s="45"/>
      <c r="O2643" s="38"/>
    </row>
    <row r="2644" spans="3:15" ht="17" x14ac:dyDescent="0.4">
      <c r="C2644" s="28"/>
      <c r="D2644" s="24"/>
      <c r="K2644" s="26"/>
      <c r="L2644" s="37"/>
      <c r="M2644" s="38"/>
      <c r="N2644" s="45"/>
      <c r="O2644" s="38"/>
    </row>
    <row r="2645" spans="3:15" ht="17" x14ac:dyDescent="0.4">
      <c r="C2645" s="28"/>
      <c r="D2645" s="24"/>
      <c r="K2645" s="26"/>
      <c r="L2645" s="37"/>
      <c r="M2645" s="38"/>
      <c r="N2645" s="45"/>
      <c r="O2645" s="38"/>
    </row>
    <row r="2646" spans="3:15" ht="17" x14ac:dyDescent="0.4">
      <c r="C2646" s="28"/>
      <c r="D2646" s="24"/>
      <c r="K2646" s="26"/>
      <c r="L2646" s="37"/>
      <c r="M2646" s="38"/>
      <c r="N2646" s="45"/>
      <c r="O2646" s="38"/>
    </row>
    <row r="2647" spans="3:15" ht="17" x14ac:dyDescent="0.4">
      <c r="C2647" s="28"/>
      <c r="D2647" s="24"/>
      <c r="K2647" s="26"/>
      <c r="L2647" s="37"/>
      <c r="M2647" s="38"/>
      <c r="N2647" s="45"/>
      <c r="O2647" s="38"/>
    </row>
    <row r="2648" spans="3:15" ht="17" x14ac:dyDescent="0.4">
      <c r="C2648" s="28"/>
      <c r="D2648" s="24"/>
      <c r="K2648" s="26"/>
      <c r="L2648" s="37"/>
      <c r="M2648" s="38"/>
      <c r="N2648" s="45"/>
      <c r="O2648" s="38"/>
    </row>
    <row r="2649" spans="3:15" ht="17" x14ac:dyDescent="0.4">
      <c r="C2649" s="28"/>
      <c r="D2649" s="22"/>
      <c r="K2649" s="26"/>
      <c r="L2649" s="37"/>
      <c r="M2649" s="38"/>
      <c r="N2649" s="45"/>
      <c r="O2649" s="38"/>
    </row>
    <row r="2650" spans="3:15" ht="17" x14ac:dyDescent="0.4">
      <c r="C2650" s="28"/>
      <c r="D2650" s="22"/>
      <c r="K2650" s="26"/>
      <c r="L2650" s="37"/>
      <c r="M2650" s="38"/>
      <c r="N2650" s="45"/>
      <c r="O2650" s="38"/>
    </row>
    <row r="2651" spans="3:15" ht="17" x14ac:dyDescent="0.4">
      <c r="C2651" s="28"/>
      <c r="D2651" s="22"/>
      <c r="K2651" s="26"/>
      <c r="L2651" s="37"/>
      <c r="M2651" s="38"/>
      <c r="N2651" s="45"/>
      <c r="O2651" s="38"/>
    </row>
    <row r="2652" spans="3:15" ht="17" x14ac:dyDescent="0.4">
      <c r="C2652" s="28"/>
      <c r="D2652" s="22"/>
      <c r="K2652" s="26"/>
      <c r="L2652" s="37"/>
      <c r="M2652" s="38"/>
      <c r="N2652" s="45"/>
      <c r="O2652" s="38"/>
    </row>
    <row r="2653" spans="3:15" ht="17" x14ac:dyDescent="0.4">
      <c r="C2653" s="28"/>
      <c r="D2653" s="22"/>
      <c r="K2653" s="26"/>
      <c r="L2653" s="37"/>
      <c r="M2653" s="38"/>
      <c r="N2653" s="45"/>
      <c r="O2653" s="38"/>
    </row>
    <row r="2654" spans="3:15" ht="17" x14ac:dyDescent="0.4">
      <c r="C2654" s="28"/>
      <c r="D2654" s="22"/>
      <c r="K2654" s="26"/>
      <c r="L2654" s="37"/>
      <c r="M2654" s="38"/>
      <c r="N2654" s="45"/>
      <c r="O2654" s="38"/>
    </row>
    <row r="2655" spans="3:15" ht="17" x14ac:dyDescent="0.4">
      <c r="C2655" s="28"/>
      <c r="D2655" s="22"/>
      <c r="K2655" s="26"/>
      <c r="L2655" s="37"/>
      <c r="M2655" s="38"/>
      <c r="N2655" s="45"/>
      <c r="O2655" s="38"/>
    </row>
    <row r="2656" spans="3:15" ht="17" x14ac:dyDescent="0.4">
      <c r="C2656" s="28"/>
      <c r="D2656" s="22"/>
      <c r="K2656" s="26"/>
      <c r="L2656" s="37"/>
      <c r="M2656" s="38"/>
      <c r="N2656" s="45"/>
      <c r="O2656" s="38"/>
    </row>
    <row r="2657" spans="3:15" ht="17" x14ac:dyDescent="0.4">
      <c r="C2657" s="28"/>
      <c r="D2657" s="22"/>
      <c r="K2657" s="26"/>
      <c r="L2657" s="37"/>
      <c r="M2657" s="38"/>
      <c r="N2657" s="45"/>
      <c r="O2657" s="38"/>
    </row>
    <row r="2658" spans="3:15" ht="17" x14ac:dyDescent="0.4">
      <c r="C2658" s="28"/>
      <c r="D2658" s="22"/>
      <c r="K2658" s="26"/>
      <c r="L2658" s="37"/>
      <c r="M2658" s="38"/>
      <c r="N2658" s="45"/>
      <c r="O2658" s="38"/>
    </row>
    <row r="2659" spans="3:15" ht="17" x14ac:dyDescent="0.4">
      <c r="C2659" s="28"/>
      <c r="D2659" s="22"/>
      <c r="K2659" s="26"/>
      <c r="L2659" s="37"/>
      <c r="M2659" s="38"/>
      <c r="N2659" s="45"/>
      <c r="O2659" s="38"/>
    </row>
    <row r="2660" spans="3:15" ht="17" x14ac:dyDescent="0.4">
      <c r="C2660" s="28"/>
      <c r="D2660" s="22"/>
      <c r="K2660" s="26"/>
      <c r="L2660" s="37"/>
      <c r="M2660" s="38"/>
      <c r="N2660" s="45"/>
      <c r="O2660" s="38"/>
    </row>
    <row r="2661" spans="3:15" ht="17" x14ac:dyDescent="0.4">
      <c r="C2661" s="28"/>
      <c r="D2661" s="22"/>
      <c r="K2661" s="26"/>
      <c r="L2661" s="37"/>
      <c r="M2661" s="38"/>
      <c r="N2661" s="45"/>
      <c r="O2661" s="38"/>
    </row>
    <row r="2662" spans="3:15" ht="17" x14ac:dyDescent="0.4">
      <c r="C2662" s="28"/>
      <c r="D2662" s="22"/>
      <c r="K2662" s="26"/>
      <c r="L2662" s="37"/>
      <c r="M2662" s="38"/>
      <c r="N2662" s="45"/>
      <c r="O2662" s="38"/>
    </row>
    <row r="2663" spans="3:15" ht="17" x14ac:dyDescent="0.4">
      <c r="C2663" s="28"/>
      <c r="D2663" s="22"/>
      <c r="K2663" s="26"/>
      <c r="L2663" s="37"/>
      <c r="M2663" s="38"/>
      <c r="N2663" s="45"/>
      <c r="O2663" s="38"/>
    </row>
    <row r="2664" spans="3:15" ht="17" x14ac:dyDescent="0.4">
      <c r="C2664" s="28"/>
      <c r="D2664" s="22"/>
      <c r="K2664" s="26"/>
      <c r="L2664" s="37"/>
      <c r="M2664" s="38"/>
      <c r="N2664" s="45"/>
      <c r="O2664" s="38"/>
    </row>
    <row r="2665" spans="3:15" ht="17" x14ac:dyDescent="0.4">
      <c r="C2665" s="28"/>
      <c r="D2665" s="22"/>
      <c r="K2665" s="26"/>
      <c r="L2665" s="37"/>
      <c r="M2665" s="38"/>
      <c r="N2665" s="45"/>
      <c r="O2665" s="38"/>
    </row>
    <row r="2666" spans="3:15" ht="17" x14ac:dyDescent="0.4">
      <c r="C2666" s="28"/>
      <c r="D2666" s="22"/>
      <c r="K2666" s="26"/>
      <c r="L2666" s="37"/>
      <c r="M2666" s="38"/>
      <c r="N2666" s="45"/>
      <c r="O2666" s="38"/>
    </row>
    <row r="2667" spans="3:15" ht="17" x14ac:dyDescent="0.4">
      <c r="C2667" s="28"/>
      <c r="D2667" s="22"/>
      <c r="K2667" s="26"/>
      <c r="L2667" s="37"/>
      <c r="M2667" s="38"/>
      <c r="N2667" s="45"/>
      <c r="O2667" s="38"/>
    </row>
    <row r="2668" spans="3:15" ht="17" x14ac:dyDescent="0.4">
      <c r="C2668" s="28"/>
      <c r="D2668" s="22"/>
      <c r="K2668" s="26"/>
      <c r="L2668" s="37"/>
      <c r="M2668" s="38"/>
      <c r="N2668" s="45"/>
      <c r="O2668" s="38"/>
    </row>
    <row r="2669" spans="3:15" ht="17" x14ac:dyDescent="0.4">
      <c r="C2669" s="28"/>
      <c r="D2669" s="22"/>
      <c r="K2669" s="26"/>
      <c r="L2669" s="37"/>
      <c r="M2669" s="38"/>
      <c r="N2669" s="45"/>
      <c r="O2669" s="38"/>
    </row>
    <row r="2670" spans="3:15" ht="17" x14ac:dyDescent="0.4">
      <c r="C2670" s="28"/>
      <c r="D2670" s="22"/>
      <c r="K2670" s="26"/>
      <c r="L2670" s="37"/>
      <c r="M2670" s="38"/>
      <c r="N2670" s="45"/>
      <c r="O2670" s="38"/>
    </row>
    <row r="2671" spans="3:15" ht="17" x14ac:dyDescent="0.4">
      <c r="C2671" s="28"/>
      <c r="D2671" s="22"/>
      <c r="K2671" s="26"/>
      <c r="L2671" s="37"/>
      <c r="M2671" s="38"/>
      <c r="N2671" s="45"/>
      <c r="O2671" s="38"/>
    </row>
    <row r="2672" spans="3:15" ht="17" x14ac:dyDescent="0.4">
      <c r="C2672" s="28"/>
      <c r="D2672" s="22"/>
      <c r="K2672" s="26"/>
      <c r="L2672" s="37"/>
      <c r="M2672" s="38"/>
      <c r="N2672" s="45"/>
      <c r="O2672" s="38"/>
    </row>
    <row r="2673" spans="3:15" ht="17" x14ac:dyDescent="0.4">
      <c r="C2673" s="28"/>
      <c r="D2673" s="22"/>
      <c r="K2673" s="26"/>
      <c r="L2673" s="37"/>
      <c r="M2673" s="38"/>
      <c r="N2673" s="45"/>
      <c r="O2673" s="38"/>
    </row>
    <row r="2674" spans="3:15" ht="17" x14ac:dyDescent="0.4">
      <c r="C2674" s="28"/>
      <c r="D2674" s="22"/>
      <c r="K2674" s="26"/>
      <c r="L2674" s="37"/>
      <c r="M2674" s="38"/>
      <c r="N2674" s="45"/>
      <c r="O2674" s="38"/>
    </row>
    <row r="2675" spans="3:15" ht="17" x14ac:dyDescent="0.4">
      <c r="C2675" s="28"/>
      <c r="D2675" s="22"/>
      <c r="K2675" s="26"/>
      <c r="L2675" s="37"/>
      <c r="M2675" s="38"/>
      <c r="N2675" s="45"/>
      <c r="O2675" s="38"/>
    </row>
    <row r="2676" spans="3:15" ht="17" x14ac:dyDescent="0.4">
      <c r="C2676" s="28"/>
      <c r="D2676" s="22"/>
      <c r="K2676" s="26"/>
      <c r="L2676" s="37"/>
      <c r="M2676" s="38"/>
      <c r="N2676" s="45"/>
      <c r="O2676" s="38"/>
    </row>
    <row r="2677" spans="3:15" ht="17" x14ac:dyDescent="0.4">
      <c r="C2677" s="28"/>
      <c r="D2677" s="22"/>
      <c r="K2677" s="26"/>
      <c r="L2677" s="37"/>
      <c r="M2677" s="38"/>
      <c r="N2677" s="45"/>
      <c r="O2677" s="38"/>
    </row>
    <row r="2678" spans="3:15" ht="17" x14ac:dyDescent="0.4">
      <c r="C2678" s="28"/>
      <c r="D2678" s="22"/>
      <c r="K2678" s="26"/>
      <c r="L2678" s="37"/>
      <c r="M2678" s="38"/>
      <c r="N2678" s="45"/>
      <c r="O2678" s="38"/>
    </row>
    <row r="2679" spans="3:15" ht="17" x14ac:dyDescent="0.4">
      <c r="C2679" s="28"/>
      <c r="D2679" s="22"/>
      <c r="K2679" s="26"/>
      <c r="L2679" s="37"/>
      <c r="M2679" s="38"/>
      <c r="N2679" s="45"/>
      <c r="O2679" s="38"/>
    </row>
    <row r="2680" spans="3:15" ht="17" x14ac:dyDescent="0.4">
      <c r="C2680" s="28"/>
      <c r="D2680" s="22"/>
      <c r="K2680" s="26"/>
      <c r="L2680" s="37"/>
      <c r="M2680" s="38"/>
      <c r="N2680" s="45"/>
      <c r="O2680" s="38"/>
    </row>
    <row r="2681" spans="3:15" ht="17" x14ac:dyDescent="0.4">
      <c r="C2681" s="28"/>
      <c r="D2681" s="22"/>
      <c r="K2681" s="26"/>
      <c r="L2681" s="37"/>
      <c r="M2681" s="38"/>
      <c r="N2681" s="45"/>
      <c r="O2681" s="38"/>
    </row>
    <row r="2682" spans="3:15" ht="17" x14ac:dyDescent="0.4">
      <c r="C2682" s="28"/>
      <c r="D2682" s="22"/>
      <c r="K2682" s="26"/>
      <c r="L2682" s="37"/>
      <c r="M2682" s="38"/>
      <c r="N2682" s="45"/>
      <c r="O2682" s="38"/>
    </row>
    <row r="2683" spans="3:15" ht="17" x14ac:dyDescent="0.4">
      <c r="C2683" s="28"/>
      <c r="D2683" s="22"/>
      <c r="K2683" s="26"/>
      <c r="L2683" s="37"/>
      <c r="M2683" s="38"/>
      <c r="N2683" s="45"/>
      <c r="O2683" s="38"/>
    </row>
    <row r="2684" spans="3:15" ht="17" x14ac:dyDescent="0.4">
      <c r="C2684" s="28"/>
      <c r="D2684" s="22"/>
      <c r="K2684" s="26"/>
      <c r="L2684" s="37"/>
      <c r="M2684" s="38"/>
      <c r="N2684" s="45"/>
      <c r="O2684" s="38"/>
    </row>
    <row r="2685" spans="3:15" ht="17" x14ac:dyDescent="0.4">
      <c r="C2685" s="28"/>
      <c r="D2685" s="22"/>
      <c r="K2685" s="26"/>
      <c r="L2685" s="37"/>
      <c r="M2685" s="38"/>
      <c r="N2685" s="45"/>
      <c r="O2685" s="38"/>
    </row>
    <row r="2686" spans="3:15" ht="17" x14ac:dyDescent="0.4">
      <c r="C2686" s="28"/>
      <c r="D2686" s="22"/>
      <c r="K2686" s="26"/>
      <c r="L2686" s="37"/>
      <c r="M2686" s="38"/>
      <c r="N2686" s="45"/>
      <c r="O2686" s="38"/>
    </row>
    <row r="2687" spans="3:15" ht="17" x14ac:dyDescent="0.4">
      <c r="C2687" s="28"/>
      <c r="D2687" s="22"/>
      <c r="K2687" s="26"/>
      <c r="L2687" s="37"/>
      <c r="M2687" s="38"/>
      <c r="N2687" s="45"/>
      <c r="O2687" s="38"/>
    </row>
    <row r="2688" spans="3:15" ht="17" x14ac:dyDescent="0.4">
      <c r="C2688" s="28"/>
      <c r="D2688" s="22"/>
      <c r="K2688" s="26"/>
      <c r="L2688" s="37"/>
      <c r="M2688" s="38"/>
      <c r="N2688" s="45"/>
      <c r="O2688" s="38"/>
    </row>
    <row r="2689" spans="3:15" ht="17" x14ac:dyDescent="0.4">
      <c r="C2689" s="28"/>
      <c r="D2689" s="22"/>
      <c r="K2689" s="26"/>
      <c r="L2689" s="37"/>
      <c r="M2689" s="38"/>
      <c r="N2689" s="45"/>
      <c r="O2689" s="38"/>
    </row>
    <row r="2690" spans="3:15" ht="17" x14ac:dyDescent="0.4">
      <c r="C2690" s="28"/>
      <c r="D2690" s="22"/>
      <c r="K2690" s="26"/>
      <c r="L2690" s="37"/>
      <c r="M2690" s="38"/>
      <c r="N2690" s="45"/>
      <c r="O2690" s="38"/>
    </row>
    <row r="2691" spans="3:15" ht="17" x14ac:dyDescent="0.4">
      <c r="C2691" s="28"/>
      <c r="D2691" s="22"/>
      <c r="K2691" s="26"/>
      <c r="L2691" s="37"/>
      <c r="M2691" s="38"/>
      <c r="N2691" s="45"/>
      <c r="O2691" s="38"/>
    </row>
    <row r="2692" spans="3:15" ht="17" x14ac:dyDescent="0.4">
      <c r="C2692" s="28"/>
      <c r="D2692" s="22"/>
      <c r="K2692" s="26"/>
      <c r="L2692" s="37"/>
      <c r="M2692" s="38"/>
      <c r="N2692" s="45"/>
      <c r="O2692" s="38"/>
    </row>
    <row r="2693" spans="3:15" ht="17" x14ac:dyDescent="0.4">
      <c r="C2693" s="28"/>
      <c r="D2693" s="22"/>
      <c r="K2693" s="26"/>
      <c r="L2693" s="37"/>
      <c r="M2693" s="38"/>
      <c r="N2693" s="45"/>
      <c r="O2693" s="38"/>
    </row>
    <row r="2694" spans="3:15" ht="17" x14ac:dyDescent="0.4">
      <c r="C2694" s="28"/>
      <c r="D2694" s="22"/>
      <c r="K2694" s="26"/>
      <c r="L2694" s="37"/>
      <c r="M2694" s="38"/>
      <c r="N2694" s="45"/>
      <c r="O2694" s="38"/>
    </row>
    <row r="2695" spans="3:15" ht="17" x14ac:dyDescent="0.4">
      <c r="C2695" s="28"/>
      <c r="D2695" s="22"/>
      <c r="K2695" s="26"/>
      <c r="L2695" s="37"/>
      <c r="M2695" s="38"/>
      <c r="N2695" s="45"/>
      <c r="O2695" s="38"/>
    </row>
    <row r="2696" spans="3:15" ht="17" x14ac:dyDescent="0.4">
      <c r="C2696" s="28"/>
      <c r="D2696" s="22"/>
      <c r="K2696" s="26"/>
      <c r="L2696" s="37"/>
      <c r="M2696" s="38"/>
      <c r="N2696" s="45"/>
      <c r="O2696" s="38"/>
    </row>
    <row r="2697" spans="3:15" ht="17" x14ac:dyDescent="0.4">
      <c r="C2697" s="28"/>
      <c r="D2697" s="22"/>
      <c r="K2697" s="26"/>
      <c r="L2697" s="37"/>
      <c r="M2697" s="38"/>
      <c r="N2697" s="45"/>
      <c r="O2697" s="38"/>
    </row>
    <row r="2698" spans="3:15" ht="17" x14ac:dyDescent="0.4">
      <c r="C2698" s="28"/>
      <c r="D2698" s="22"/>
      <c r="K2698" s="26"/>
      <c r="L2698" s="37"/>
      <c r="M2698" s="38"/>
      <c r="N2698" s="45"/>
      <c r="O2698" s="38"/>
    </row>
    <row r="2699" spans="3:15" ht="17" x14ac:dyDescent="0.4">
      <c r="C2699" s="28"/>
      <c r="D2699" s="22"/>
      <c r="K2699" s="26"/>
      <c r="L2699" s="37"/>
      <c r="M2699" s="38"/>
      <c r="N2699" s="45"/>
      <c r="O2699" s="38"/>
    </row>
    <row r="2700" spans="3:15" ht="17" x14ac:dyDescent="0.4">
      <c r="C2700" s="28"/>
      <c r="D2700" s="22"/>
      <c r="K2700" s="26"/>
      <c r="L2700" s="37"/>
      <c r="M2700" s="38"/>
      <c r="N2700" s="45"/>
      <c r="O2700" s="38"/>
    </row>
    <row r="2701" spans="3:15" ht="17" x14ac:dyDescent="0.4">
      <c r="C2701" s="28"/>
      <c r="D2701" s="22"/>
      <c r="K2701" s="26"/>
      <c r="L2701" s="37"/>
      <c r="M2701" s="38"/>
      <c r="N2701" s="45"/>
      <c r="O2701" s="38"/>
    </row>
    <row r="2702" spans="3:15" ht="17" x14ac:dyDescent="0.4">
      <c r="C2702" s="28"/>
      <c r="D2702" s="22"/>
      <c r="K2702" s="26"/>
      <c r="L2702" s="37"/>
      <c r="M2702" s="38"/>
      <c r="N2702" s="45"/>
      <c r="O2702" s="38"/>
    </row>
    <row r="2703" spans="3:15" ht="17" x14ac:dyDescent="0.4">
      <c r="C2703" s="28"/>
      <c r="D2703" s="22"/>
      <c r="K2703" s="26"/>
      <c r="L2703" s="37"/>
      <c r="M2703" s="38"/>
      <c r="N2703" s="45"/>
      <c r="O2703" s="38"/>
    </row>
    <row r="2704" spans="3:15" ht="17" x14ac:dyDescent="0.4">
      <c r="C2704" s="28"/>
      <c r="D2704" s="22"/>
      <c r="K2704" s="26"/>
      <c r="L2704" s="37"/>
      <c r="M2704" s="38"/>
      <c r="N2704" s="45"/>
      <c r="O2704" s="38"/>
    </row>
    <row r="2705" spans="3:15" ht="17" x14ac:dyDescent="0.4">
      <c r="C2705" s="28"/>
      <c r="D2705" s="22"/>
      <c r="K2705" s="26"/>
      <c r="L2705" s="37"/>
      <c r="M2705" s="38"/>
      <c r="N2705" s="45"/>
      <c r="O2705" s="38"/>
    </row>
    <row r="2706" spans="3:15" ht="17" x14ac:dyDescent="0.4">
      <c r="C2706" s="28"/>
      <c r="D2706" s="22"/>
      <c r="K2706" s="26"/>
      <c r="L2706" s="37"/>
      <c r="M2706" s="38"/>
      <c r="N2706" s="45"/>
      <c r="O2706" s="38"/>
    </row>
    <row r="2707" spans="3:15" ht="17" x14ac:dyDescent="0.4">
      <c r="C2707" s="28"/>
      <c r="D2707" s="22"/>
      <c r="K2707" s="26"/>
      <c r="L2707" s="37"/>
      <c r="M2707" s="38"/>
      <c r="N2707" s="45"/>
      <c r="O2707" s="38"/>
    </row>
    <row r="2708" spans="3:15" ht="17" x14ac:dyDescent="0.4">
      <c r="C2708" s="28"/>
      <c r="D2708" s="22"/>
      <c r="K2708" s="26"/>
      <c r="L2708" s="37"/>
      <c r="M2708" s="38"/>
      <c r="N2708" s="45"/>
      <c r="O2708" s="38"/>
    </row>
    <row r="2709" spans="3:15" ht="17" x14ac:dyDescent="0.4">
      <c r="C2709" s="28"/>
      <c r="D2709" s="22"/>
      <c r="K2709" s="26"/>
      <c r="L2709" s="37"/>
      <c r="M2709" s="38"/>
      <c r="N2709" s="45"/>
      <c r="O2709" s="38"/>
    </row>
    <row r="2710" spans="3:15" ht="17" x14ac:dyDescent="0.4">
      <c r="C2710" s="28"/>
      <c r="D2710" s="22"/>
      <c r="K2710" s="26"/>
      <c r="L2710" s="37"/>
      <c r="M2710" s="38"/>
      <c r="N2710" s="45"/>
      <c r="O2710" s="38"/>
    </row>
    <row r="2711" spans="3:15" ht="17" x14ac:dyDescent="0.4">
      <c r="C2711" s="28"/>
      <c r="D2711" s="22"/>
      <c r="K2711" s="26"/>
      <c r="L2711" s="37"/>
      <c r="M2711" s="38"/>
      <c r="N2711" s="45"/>
      <c r="O2711" s="38"/>
    </row>
    <row r="2712" spans="3:15" ht="17" x14ac:dyDescent="0.4">
      <c r="C2712" s="28"/>
      <c r="D2712" s="22"/>
      <c r="K2712" s="26"/>
      <c r="L2712" s="37"/>
      <c r="M2712" s="38"/>
      <c r="N2712" s="45"/>
      <c r="O2712" s="38"/>
    </row>
    <row r="2713" spans="3:15" ht="17" x14ac:dyDescent="0.4">
      <c r="C2713" s="28"/>
      <c r="D2713" s="22"/>
      <c r="K2713" s="26"/>
      <c r="L2713" s="37"/>
      <c r="M2713" s="38"/>
      <c r="N2713" s="45"/>
      <c r="O2713" s="38"/>
    </row>
    <row r="2714" spans="3:15" ht="17" x14ac:dyDescent="0.4">
      <c r="C2714" s="28"/>
      <c r="D2714" s="22"/>
      <c r="K2714" s="26"/>
      <c r="L2714" s="37"/>
      <c r="M2714" s="38"/>
      <c r="N2714" s="45"/>
      <c r="O2714" s="38"/>
    </row>
    <row r="2715" spans="3:15" ht="17" x14ac:dyDescent="0.4">
      <c r="C2715" s="28"/>
      <c r="D2715" s="22"/>
      <c r="K2715" s="26"/>
      <c r="L2715" s="37"/>
      <c r="M2715" s="38"/>
      <c r="N2715" s="45"/>
      <c r="O2715" s="38"/>
    </row>
    <row r="2716" spans="3:15" ht="17" x14ac:dyDescent="0.4">
      <c r="C2716" s="28"/>
      <c r="D2716" s="22"/>
      <c r="K2716" s="26"/>
      <c r="L2716" s="37"/>
      <c r="M2716" s="38"/>
      <c r="N2716" s="45"/>
      <c r="O2716" s="38"/>
    </row>
    <row r="2717" spans="3:15" ht="17" x14ac:dyDescent="0.4">
      <c r="C2717" s="28"/>
      <c r="D2717" s="22"/>
      <c r="K2717" s="26"/>
      <c r="L2717" s="37"/>
      <c r="M2717" s="38"/>
      <c r="N2717" s="45"/>
      <c r="O2717" s="38"/>
    </row>
    <row r="2718" spans="3:15" ht="17" x14ac:dyDescent="0.4">
      <c r="C2718" s="28"/>
      <c r="D2718" s="22"/>
      <c r="K2718" s="26"/>
      <c r="L2718" s="37"/>
      <c r="M2718" s="38"/>
      <c r="N2718" s="45"/>
      <c r="O2718" s="38"/>
    </row>
    <row r="2719" spans="3:15" ht="17" x14ac:dyDescent="0.4">
      <c r="C2719" s="28"/>
      <c r="D2719" s="22"/>
      <c r="K2719" s="26"/>
      <c r="L2719" s="37"/>
      <c r="M2719" s="38"/>
      <c r="N2719" s="45"/>
      <c r="O2719" s="38"/>
    </row>
    <row r="2720" spans="3:15" ht="17" x14ac:dyDescent="0.4">
      <c r="C2720" s="28"/>
      <c r="D2720" s="22"/>
      <c r="K2720" s="26"/>
      <c r="L2720" s="37"/>
      <c r="M2720" s="38"/>
      <c r="N2720" s="45"/>
      <c r="O2720" s="38"/>
    </row>
    <row r="2721" spans="3:15" ht="17" x14ac:dyDescent="0.4">
      <c r="C2721" s="28"/>
      <c r="D2721" s="22"/>
      <c r="K2721" s="26"/>
      <c r="L2721" s="37"/>
      <c r="M2721" s="38"/>
      <c r="N2721" s="45"/>
      <c r="O2721" s="38"/>
    </row>
    <row r="2722" spans="3:15" ht="17" x14ac:dyDescent="0.4">
      <c r="C2722" s="28"/>
      <c r="D2722" s="22"/>
      <c r="K2722" s="26"/>
      <c r="L2722" s="37"/>
      <c r="M2722" s="38"/>
      <c r="N2722" s="45"/>
      <c r="O2722" s="38"/>
    </row>
    <row r="2723" spans="3:15" ht="17" x14ac:dyDescent="0.4">
      <c r="C2723" s="28"/>
      <c r="D2723" s="22"/>
      <c r="K2723" s="26"/>
      <c r="L2723" s="37"/>
      <c r="M2723" s="38"/>
      <c r="N2723" s="45"/>
      <c r="O2723" s="38"/>
    </row>
    <row r="2724" spans="3:15" ht="17" x14ac:dyDescent="0.4">
      <c r="C2724" s="28"/>
      <c r="D2724" s="22"/>
      <c r="K2724" s="26"/>
      <c r="L2724" s="37"/>
      <c r="M2724" s="38"/>
      <c r="N2724" s="45"/>
      <c r="O2724" s="38"/>
    </row>
    <row r="2725" spans="3:15" ht="17" x14ac:dyDescent="0.4">
      <c r="C2725" s="28"/>
      <c r="D2725" s="22"/>
      <c r="K2725" s="26"/>
      <c r="L2725" s="37"/>
      <c r="M2725" s="38"/>
      <c r="N2725" s="45"/>
      <c r="O2725" s="38"/>
    </row>
    <row r="2726" spans="3:15" ht="17" x14ac:dyDescent="0.4">
      <c r="C2726" s="28"/>
      <c r="D2726" s="22"/>
      <c r="K2726" s="26"/>
      <c r="L2726" s="37"/>
      <c r="M2726" s="38"/>
      <c r="N2726" s="45"/>
      <c r="O2726" s="38"/>
    </row>
    <row r="2727" spans="3:15" ht="17" x14ac:dyDescent="0.4">
      <c r="C2727" s="28"/>
      <c r="D2727" s="22"/>
      <c r="K2727" s="26"/>
      <c r="L2727" s="37"/>
      <c r="M2727" s="38"/>
      <c r="N2727" s="45"/>
      <c r="O2727" s="38"/>
    </row>
    <row r="2728" spans="3:15" ht="17" x14ac:dyDescent="0.4">
      <c r="C2728" s="28"/>
      <c r="D2728" s="22"/>
      <c r="K2728" s="26"/>
      <c r="L2728" s="37"/>
      <c r="M2728" s="38"/>
      <c r="N2728" s="45"/>
      <c r="O2728" s="38"/>
    </row>
    <row r="2729" spans="3:15" ht="17" x14ac:dyDescent="0.4">
      <c r="C2729" s="28"/>
      <c r="D2729" s="22"/>
      <c r="K2729" s="26"/>
      <c r="L2729" s="37"/>
      <c r="M2729" s="38"/>
      <c r="N2729" s="45"/>
      <c r="O2729" s="38"/>
    </row>
    <row r="2730" spans="3:15" ht="17" x14ac:dyDescent="0.4">
      <c r="C2730" s="28"/>
      <c r="D2730" s="22"/>
      <c r="K2730" s="26"/>
      <c r="L2730" s="37"/>
      <c r="M2730" s="38"/>
      <c r="N2730" s="45"/>
      <c r="O2730" s="38"/>
    </row>
    <row r="2731" spans="3:15" ht="17" x14ac:dyDescent="0.4">
      <c r="C2731" s="28"/>
      <c r="D2731" s="22"/>
      <c r="K2731" s="26"/>
      <c r="L2731" s="37"/>
      <c r="M2731" s="38"/>
      <c r="N2731" s="45"/>
      <c r="O2731" s="38"/>
    </row>
    <row r="2732" spans="3:15" ht="17" x14ac:dyDescent="0.4">
      <c r="C2732" s="28"/>
      <c r="D2732" s="22"/>
      <c r="K2732" s="26"/>
      <c r="L2732" s="37"/>
      <c r="M2732" s="38"/>
      <c r="N2732" s="45"/>
      <c r="O2732" s="38"/>
    </row>
    <row r="2733" spans="3:15" ht="17" x14ac:dyDescent="0.4">
      <c r="C2733" s="28"/>
      <c r="D2733" s="22"/>
      <c r="K2733" s="26"/>
      <c r="L2733" s="37"/>
      <c r="M2733" s="38"/>
      <c r="N2733" s="45"/>
      <c r="O2733" s="38"/>
    </row>
    <row r="2734" spans="3:15" ht="17" x14ac:dyDescent="0.4">
      <c r="C2734" s="28"/>
      <c r="D2734" s="22"/>
      <c r="K2734" s="26"/>
      <c r="L2734" s="37"/>
      <c r="M2734" s="38"/>
      <c r="N2734" s="45"/>
      <c r="O2734" s="38"/>
    </row>
    <row r="2735" spans="3:15" ht="17" x14ac:dyDescent="0.4">
      <c r="C2735" s="28"/>
      <c r="D2735" s="22"/>
      <c r="K2735" s="26"/>
      <c r="L2735" s="37"/>
      <c r="M2735" s="38"/>
      <c r="N2735" s="45"/>
      <c r="O2735" s="38"/>
    </row>
    <row r="2736" spans="3:15" ht="17" x14ac:dyDescent="0.4">
      <c r="C2736" s="28"/>
      <c r="D2736" s="22"/>
      <c r="K2736" s="26"/>
      <c r="L2736" s="37"/>
      <c r="M2736" s="38"/>
      <c r="N2736" s="45"/>
      <c r="O2736" s="38"/>
    </row>
    <row r="2737" spans="3:15" ht="17" x14ac:dyDescent="0.4">
      <c r="C2737" s="28"/>
      <c r="D2737" s="22"/>
      <c r="K2737" s="26"/>
      <c r="L2737" s="37"/>
      <c r="M2737" s="38"/>
      <c r="N2737" s="45"/>
      <c r="O2737" s="38"/>
    </row>
    <row r="2738" spans="3:15" ht="17" x14ac:dyDescent="0.4">
      <c r="C2738" s="28"/>
      <c r="D2738" s="22"/>
      <c r="K2738" s="26"/>
      <c r="L2738" s="37"/>
      <c r="M2738" s="38"/>
      <c r="N2738" s="45"/>
      <c r="O2738" s="38"/>
    </row>
    <row r="2739" spans="3:15" ht="17" x14ac:dyDescent="0.4">
      <c r="C2739" s="28"/>
      <c r="D2739" s="22"/>
      <c r="K2739" s="26"/>
      <c r="L2739" s="37"/>
      <c r="M2739" s="38"/>
      <c r="N2739" s="45"/>
      <c r="O2739" s="38"/>
    </row>
    <row r="2740" spans="3:15" ht="17" x14ac:dyDescent="0.4">
      <c r="C2740" s="28"/>
      <c r="D2740" s="22"/>
      <c r="K2740" s="26"/>
      <c r="L2740" s="37"/>
      <c r="M2740" s="38"/>
      <c r="N2740" s="45"/>
      <c r="O2740" s="38"/>
    </row>
    <row r="2741" spans="3:15" ht="17" x14ac:dyDescent="0.4">
      <c r="C2741" s="28"/>
      <c r="D2741" s="22"/>
      <c r="K2741" s="26"/>
      <c r="L2741" s="37"/>
      <c r="M2741" s="38"/>
      <c r="N2741" s="45"/>
      <c r="O2741" s="38"/>
    </row>
    <row r="2742" spans="3:15" ht="17" x14ac:dyDescent="0.4">
      <c r="C2742" s="28"/>
      <c r="D2742" s="22"/>
      <c r="K2742" s="26"/>
      <c r="L2742" s="37"/>
      <c r="M2742" s="38"/>
      <c r="N2742" s="45"/>
      <c r="O2742" s="38"/>
    </row>
    <row r="2743" spans="3:15" ht="17" x14ac:dyDescent="0.4">
      <c r="C2743" s="28"/>
      <c r="D2743" s="22"/>
      <c r="K2743" s="26"/>
      <c r="L2743" s="37"/>
      <c r="M2743" s="38"/>
      <c r="N2743" s="45"/>
      <c r="O2743" s="38"/>
    </row>
    <row r="2744" spans="3:15" ht="17" x14ac:dyDescent="0.4">
      <c r="C2744" s="28"/>
      <c r="D2744" s="22"/>
      <c r="K2744" s="26"/>
      <c r="L2744" s="37"/>
      <c r="M2744" s="38"/>
      <c r="N2744" s="45"/>
      <c r="O2744" s="38"/>
    </row>
    <row r="2745" spans="3:15" ht="17" x14ac:dyDescent="0.4">
      <c r="C2745" s="28"/>
      <c r="D2745" s="22"/>
      <c r="K2745" s="26"/>
      <c r="L2745" s="37"/>
      <c r="M2745" s="38"/>
      <c r="N2745" s="45"/>
      <c r="O2745" s="38"/>
    </row>
    <row r="2746" spans="3:15" ht="17" x14ac:dyDescent="0.4">
      <c r="C2746" s="28"/>
      <c r="D2746" s="22"/>
      <c r="K2746" s="26"/>
      <c r="L2746" s="37"/>
      <c r="M2746" s="38"/>
      <c r="N2746" s="45"/>
      <c r="O2746" s="38"/>
    </row>
    <row r="2747" spans="3:15" ht="17" x14ac:dyDescent="0.4">
      <c r="C2747" s="28"/>
      <c r="D2747" s="22"/>
      <c r="K2747" s="26"/>
      <c r="L2747" s="37"/>
      <c r="M2747" s="38"/>
      <c r="N2747" s="45"/>
      <c r="O2747" s="38"/>
    </row>
    <row r="2748" spans="3:15" ht="17" x14ac:dyDescent="0.4">
      <c r="C2748" s="28"/>
      <c r="D2748" s="22"/>
      <c r="K2748" s="26"/>
      <c r="L2748" s="37"/>
      <c r="M2748" s="38"/>
      <c r="N2748" s="45"/>
      <c r="O2748" s="38"/>
    </row>
    <row r="2749" spans="3:15" ht="17" x14ac:dyDescent="0.4">
      <c r="C2749" s="28"/>
      <c r="D2749" s="22"/>
      <c r="K2749" s="26"/>
      <c r="L2749" s="37"/>
      <c r="M2749" s="38"/>
      <c r="N2749" s="45"/>
      <c r="O2749" s="38"/>
    </row>
    <row r="2750" spans="3:15" ht="17" x14ac:dyDescent="0.4">
      <c r="C2750" s="28"/>
      <c r="D2750" s="22"/>
      <c r="K2750" s="26"/>
      <c r="L2750" s="37"/>
      <c r="M2750" s="38"/>
      <c r="N2750" s="45"/>
      <c r="O2750" s="38"/>
    </row>
    <row r="2751" spans="3:15" ht="17" x14ac:dyDescent="0.4">
      <c r="C2751" s="28"/>
      <c r="D2751" s="22"/>
      <c r="K2751" s="26"/>
      <c r="L2751" s="37"/>
      <c r="M2751" s="38"/>
      <c r="N2751" s="45"/>
      <c r="O2751" s="38"/>
    </row>
    <row r="2752" spans="3:15" ht="17" x14ac:dyDescent="0.4">
      <c r="C2752" s="28"/>
      <c r="D2752" s="22"/>
      <c r="K2752" s="26"/>
      <c r="L2752" s="37"/>
      <c r="M2752" s="38"/>
      <c r="N2752" s="45"/>
      <c r="O2752" s="38"/>
    </row>
    <row r="2753" spans="3:15" ht="17" x14ac:dyDescent="0.4">
      <c r="C2753" s="28"/>
      <c r="D2753" s="22"/>
      <c r="K2753" s="26"/>
      <c r="L2753" s="37"/>
      <c r="M2753" s="38"/>
      <c r="N2753" s="45"/>
      <c r="O2753" s="38"/>
    </row>
    <row r="2754" spans="3:15" ht="17" x14ac:dyDescent="0.4">
      <c r="C2754" s="28"/>
      <c r="D2754" s="22"/>
      <c r="K2754" s="26"/>
      <c r="L2754" s="37"/>
      <c r="M2754" s="38"/>
      <c r="N2754" s="45"/>
      <c r="O2754" s="38"/>
    </row>
    <row r="2755" spans="3:15" ht="17" x14ac:dyDescent="0.4">
      <c r="C2755" s="28"/>
      <c r="D2755" s="22"/>
      <c r="K2755" s="26"/>
      <c r="L2755" s="37"/>
      <c r="M2755" s="38"/>
      <c r="N2755" s="45"/>
      <c r="O2755" s="38"/>
    </row>
    <row r="2756" spans="3:15" ht="17" x14ac:dyDescent="0.4">
      <c r="C2756" s="28"/>
      <c r="D2756" s="22"/>
      <c r="K2756" s="26"/>
      <c r="L2756" s="37"/>
      <c r="M2756" s="38"/>
      <c r="N2756" s="45"/>
      <c r="O2756" s="38"/>
    </row>
    <row r="2757" spans="3:15" ht="17" x14ac:dyDescent="0.4">
      <c r="C2757" s="28"/>
      <c r="D2757" s="22"/>
      <c r="K2757" s="26"/>
      <c r="L2757" s="37"/>
      <c r="M2757" s="38"/>
      <c r="N2757" s="45"/>
      <c r="O2757" s="38"/>
    </row>
    <row r="2758" spans="3:15" ht="17" x14ac:dyDescent="0.4">
      <c r="C2758" s="28"/>
      <c r="D2758" s="22"/>
      <c r="K2758" s="26"/>
      <c r="L2758" s="37"/>
      <c r="M2758" s="38"/>
      <c r="N2758" s="45"/>
      <c r="O2758" s="38"/>
    </row>
    <row r="2759" spans="3:15" ht="17" x14ac:dyDescent="0.4">
      <c r="C2759" s="28"/>
      <c r="D2759" s="22"/>
      <c r="K2759" s="26"/>
      <c r="L2759" s="37"/>
      <c r="M2759" s="38"/>
      <c r="N2759" s="45"/>
      <c r="O2759" s="38"/>
    </row>
    <row r="2760" spans="3:15" ht="17" x14ac:dyDescent="0.4">
      <c r="C2760" s="28"/>
      <c r="D2760" s="22"/>
      <c r="K2760" s="26"/>
      <c r="L2760" s="37"/>
      <c r="M2760" s="38"/>
      <c r="N2760" s="45"/>
      <c r="O2760" s="38"/>
    </row>
    <row r="2761" spans="3:15" ht="17" x14ac:dyDescent="0.4">
      <c r="C2761" s="28"/>
      <c r="D2761" s="22"/>
      <c r="K2761" s="26"/>
      <c r="L2761" s="37"/>
      <c r="M2761" s="38"/>
      <c r="N2761" s="45"/>
      <c r="O2761" s="38"/>
    </row>
    <row r="2762" spans="3:15" ht="17" x14ac:dyDescent="0.4">
      <c r="C2762" s="28"/>
      <c r="D2762" s="22"/>
      <c r="K2762" s="26"/>
      <c r="L2762" s="37"/>
      <c r="M2762" s="38"/>
      <c r="N2762" s="45"/>
      <c r="O2762" s="38"/>
    </row>
    <row r="2763" spans="3:15" ht="17" x14ac:dyDescent="0.4">
      <c r="C2763" s="28"/>
      <c r="D2763" s="22"/>
      <c r="K2763" s="26"/>
      <c r="L2763" s="37"/>
      <c r="M2763" s="38"/>
      <c r="N2763" s="45"/>
      <c r="O2763" s="38"/>
    </row>
    <row r="2764" spans="3:15" ht="17" x14ac:dyDescent="0.4">
      <c r="C2764" s="28"/>
      <c r="D2764" s="22"/>
      <c r="K2764" s="26"/>
      <c r="L2764" s="37"/>
      <c r="M2764" s="38"/>
      <c r="N2764" s="45"/>
      <c r="O2764" s="38"/>
    </row>
    <row r="2765" spans="3:15" ht="17" x14ac:dyDescent="0.4">
      <c r="C2765" s="28"/>
      <c r="D2765" s="22"/>
      <c r="K2765" s="26"/>
      <c r="L2765" s="37"/>
      <c r="M2765" s="38"/>
      <c r="N2765" s="45"/>
      <c r="O2765" s="38"/>
    </row>
    <row r="2766" spans="3:15" ht="17" x14ac:dyDescent="0.4">
      <c r="C2766" s="28"/>
      <c r="D2766" s="22"/>
      <c r="K2766" s="26"/>
      <c r="L2766" s="37"/>
      <c r="M2766" s="38"/>
      <c r="N2766" s="45"/>
      <c r="O2766" s="38"/>
    </row>
    <row r="2767" spans="3:15" ht="17" x14ac:dyDescent="0.4">
      <c r="C2767" s="28"/>
      <c r="D2767" s="22"/>
      <c r="K2767" s="26"/>
      <c r="L2767" s="37"/>
      <c r="M2767" s="38"/>
      <c r="N2767" s="45"/>
      <c r="O2767" s="38"/>
    </row>
    <row r="2768" spans="3:15" ht="17" x14ac:dyDescent="0.4">
      <c r="C2768" s="28"/>
      <c r="D2768" s="22"/>
      <c r="K2768" s="26"/>
      <c r="L2768" s="37"/>
      <c r="M2768" s="38"/>
      <c r="N2768" s="45"/>
      <c r="O2768" s="38"/>
    </row>
    <row r="2769" spans="3:15" ht="17" x14ac:dyDescent="0.4">
      <c r="C2769" s="28"/>
      <c r="D2769" s="22"/>
      <c r="K2769" s="26"/>
      <c r="L2769" s="37"/>
      <c r="M2769" s="38"/>
      <c r="N2769" s="45"/>
      <c r="O2769" s="38"/>
    </row>
    <row r="2770" spans="3:15" ht="17" x14ac:dyDescent="0.4">
      <c r="C2770" s="28"/>
      <c r="D2770" s="22"/>
      <c r="K2770" s="26"/>
      <c r="L2770" s="37"/>
      <c r="M2770" s="38"/>
      <c r="N2770" s="45"/>
      <c r="O2770" s="38"/>
    </row>
    <row r="2771" spans="3:15" ht="17" x14ac:dyDescent="0.4">
      <c r="C2771" s="28"/>
      <c r="D2771" s="22"/>
      <c r="K2771" s="26"/>
      <c r="L2771" s="37"/>
      <c r="M2771" s="38"/>
      <c r="N2771" s="45"/>
      <c r="O2771" s="38"/>
    </row>
    <row r="2772" spans="3:15" ht="17" x14ac:dyDescent="0.4">
      <c r="C2772" s="28"/>
      <c r="D2772" s="22"/>
      <c r="K2772" s="26"/>
      <c r="L2772" s="37"/>
      <c r="M2772" s="38"/>
      <c r="N2772" s="45"/>
      <c r="O2772" s="38"/>
    </row>
    <row r="2773" spans="3:15" ht="17" x14ac:dyDescent="0.4">
      <c r="C2773" s="28"/>
      <c r="D2773" s="22"/>
      <c r="K2773" s="26"/>
      <c r="L2773" s="37"/>
      <c r="M2773" s="38"/>
      <c r="N2773" s="45"/>
      <c r="O2773" s="38"/>
    </row>
    <row r="2774" spans="3:15" ht="17" x14ac:dyDescent="0.4">
      <c r="C2774" s="28"/>
      <c r="D2774" s="22"/>
      <c r="K2774" s="26"/>
      <c r="L2774" s="37"/>
      <c r="M2774" s="38"/>
      <c r="N2774" s="45"/>
      <c r="O2774" s="38"/>
    </row>
    <row r="2775" spans="3:15" ht="17" x14ac:dyDescent="0.4">
      <c r="C2775" s="28"/>
      <c r="D2775" s="22"/>
      <c r="K2775" s="26"/>
      <c r="L2775" s="37"/>
      <c r="M2775" s="38"/>
      <c r="N2775" s="45"/>
      <c r="O2775" s="38"/>
    </row>
    <row r="2776" spans="3:15" ht="17" x14ac:dyDescent="0.4">
      <c r="C2776" s="28"/>
      <c r="D2776" s="22"/>
      <c r="K2776" s="26"/>
      <c r="L2776" s="37"/>
      <c r="M2776" s="38"/>
      <c r="N2776" s="45"/>
      <c r="O2776" s="38"/>
    </row>
    <row r="2777" spans="3:15" ht="17" x14ac:dyDescent="0.4">
      <c r="C2777" s="28"/>
      <c r="D2777" s="22"/>
      <c r="K2777" s="26"/>
      <c r="L2777" s="37"/>
      <c r="M2777" s="38"/>
      <c r="N2777" s="45"/>
      <c r="O2777" s="38"/>
    </row>
    <row r="2778" spans="3:15" ht="17" x14ac:dyDescent="0.4">
      <c r="C2778" s="28"/>
      <c r="D2778" s="22"/>
      <c r="K2778" s="26"/>
      <c r="L2778" s="37"/>
      <c r="M2778" s="38"/>
      <c r="N2778" s="45"/>
      <c r="O2778" s="38"/>
    </row>
    <row r="2779" spans="3:15" ht="17" x14ac:dyDescent="0.4">
      <c r="C2779" s="28"/>
      <c r="D2779" s="22"/>
      <c r="K2779" s="26"/>
      <c r="L2779" s="37"/>
      <c r="M2779" s="38"/>
      <c r="N2779" s="45"/>
      <c r="O2779" s="38"/>
    </row>
    <row r="2780" spans="3:15" ht="17" x14ac:dyDescent="0.4">
      <c r="C2780" s="28"/>
      <c r="D2780" s="22"/>
      <c r="K2780" s="26"/>
      <c r="L2780" s="37"/>
      <c r="M2780" s="38"/>
      <c r="N2780" s="45"/>
      <c r="O2780" s="38"/>
    </row>
    <row r="2781" spans="3:15" ht="17" x14ac:dyDescent="0.4">
      <c r="C2781" s="28"/>
      <c r="D2781" s="22"/>
      <c r="K2781" s="26"/>
      <c r="L2781" s="37"/>
      <c r="M2781" s="38"/>
      <c r="N2781" s="45"/>
      <c r="O2781" s="38"/>
    </row>
    <row r="2782" spans="3:15" ht="17" x14ac:dyDescent="0.4">
      <c r="C2782" s="28"/>
      <c r="D2782" s="22"/>
      <c r="K2782" s="26"/>
      <c r="L2782" s="37"/>
      <c r="M2782" s="38"/>
      <c r="N2782" s="45"/>
      <c r="O2782" s="38"/>
    </row>
    <row r="2783" spans="3:15" ht="17" x14ac:dyDescent="0.4">
      <c r="C2783" s="28"/>
      <c r="D2783" s="22"/>
      <c r="K2783" s="26"/>
      <c r="L2783" s="37"/>
      <c r="M2783" s="38"/>
      <c r="N2783" s="45"/>
      <c r="O2783" s="38"/>
    </row>
    <row r="2784" spans="3:15" ht="17" x14ac:dyDescent="0.4">
      <c r="C2784" s="28"/>
      <c r="D2784" s="22"/>
      <c r="K2784" s="26"/>
      <c r="L2784" s="37"/>
      <c r="M2784" s="38"/>
      <c r="N2784" s="45"/>
      <c r="O2784" s="38"/>
    </row>
    <row r="2785" spans="3:15" ht="17" x14ac:dyDescent="0.4">
      <c r="C2785" s="28"/>
      <c r="D2785" s="22"/>
      <c r="K2785" s="26"/>
      <c r="L2785" s="37"/>
      <c r="M2785" s="38"/>
      <c r="N2785" s="45"/>
      <c r="O2785" s="38"/>
    </row>
    <row r="2786" spans="3:15" ht="17" x14ac:dyDescent="0.4">
      <c r="C2786" s="28"/>
      <c r="D2786" s="22"/>
      <c r="K2786" s="26"/>
      <c r="L2786" s="37"/>
      <c r="M2786" s="38"/>
      <c r="N2786" s="45"/>
      <c r="O2786" s="38"/>
    </row>
    <row r="2787" spans="3:15" ht="17" x14ac:dyDescent="0.4">
      <c r="C2787" s="28"/>
      <c r="D2787" s="22"/>
      <c r="K2787" s="26"/>
      <c r="L2787" s="37"/>
      <c r="M2787" s="38"/>
      <c r="N2787" s="45"/>
      <c r="O2787" s="38"/>
    </row>
    <row r="2788" spans="3:15" ht="17" x14ac:dyDescent="0.4">
      <c r="C2788" s="28"/>
      <c r="D2788" s="22"/>
      <c r="K2788" s="26"/>
      <c r="L2788" s="37"/>
      <c r="M2788" s="38"/>
      <c r="N2788" s="45"/>
      <c r="O2788" s="38"/>
    </row>
    <row r="2789" spans="3:15" ht="17" x14ac:dyDescent="0.4">
      <c r="C2789" s="28"/>
      <c r="D2789" s="22"/>
      <c r="K2789" s="26"/>
      <c r="L2789" s="37"/>
      <c r="M2789" s="38"/>
      <c r="N2789" s="45"/>
      <c r="O2789" s="38"/>
    </row>
    <row r="2790" spans="3:15" ht="17" x14ac:dyDescent="0.4">
      <c r="C2790" s="28"/>
      <c r="D2790" s="22"/>
      <c r="K2790" s="26"/>
      <c r="L2790" s="37"/>
      <c r="M2790" s="38"/>
      <c r="N2790" s="45"/>
      <c r="O2790" s="38"/>
    </row>
    <row r="2791" spans="3:15" ht="17" x14ac:dyDescent="0.4">
      <c r="C2791" s="28"/>
      <c r="D2791" s="22"/>
      <c r="K2791" s="26"/>
      <c r="L2791" s="37"/>
      <c r="M2791" s="38"/>
      <c r="N2791" s="45"/>
      <c r="O2791" s="38"/>
    </row>
    <row r="2792" spans="3:15" ht="17" x14ac:dyDescent="0.4">
      <c r="C2792" s="28"/>
      <c r="D2792" s="22"/>
      <c r="K2792" s="26"/>
      <c r="L2792" s="37"/>
      <c r="M2792" s="38"/>
      <c r="N2792" s="45"/>
      <c r="O2792" s="38"/>
    </row>
    <row r="2793" spans="3:15" ht="17" x14ac:dyDescent="0.4">
      <c r="C2793" s="28"/>
      <c r="D2793" s="22"/>
      <c r="K2793" s="26"/>
      <c r="L2793" s="37"/>
      <c r="M2793" s="38"/>
      <c r="N2793" s="45"/>
      <c r="O2793" s="38"/>
    </row>
    <row r="2794" spans="3:15" ht="17" x14ac:dyDescent="0.4">
      <c r="C2794" s="28"/>
      <c r="D2794" s="22"/>
      <c r="K2794" s="26"/>
      <c r="L2794" s="37"/>
      <c r="M2794" s="38"/>
      <c r="N2794" s="45"/>
      <c r="O2794" s="38"/>
    </row>
    <row r="2795" spans="3:15" ht="17" x14ac:dyDescent="0.4">
      <c r="C2795" s="28"/>
      <c r="D2795" s="22"/>
      <c r="K2795" s="26"/>
      <c r="L2795" s="37"/>
      <c r="M2795" s="38"/>
      <c r="N2795" s="45"/>
      <c r="O2795" s="38"/>
    </row>
    <row r="2796" spans="3:15" ht="17" x14ac:dyDescent="0.4">
      <c r="C2796" s="28"/>
      <c r="D2796" s="22"/>
      <c r="K2796" s="26"/>
      <c r="L2796" s="37"/>
      <c r="M2796" s="38"/>
      <c r="N2796" s="45"/>
      <c r="O2796" s="38"/>
    </row>
    <row r="2797" spans="3:15" ht="17" x14ac:dyDescent="0.4">
      <c r="C2797" s="28"/>
      <c r="D2797" s="22"/>
      <c r="K2797" s="26"/>
      <c r="L2797" s="37"/>
      <c r="M2797" s="38"/>
      <c r="N2797" s="45"/>
      <c r="O2797" s="38"/>
    </row>
    <row r="2798" spans="3:15" ht="17" x14ac:dyDescent="0.4">
      <c r="C2798" s="28"/>
      <c r="D2798" s="22"/>
      <c r="K2798" s="26"/>
      <c r="L2798" s="37"/>
      <c r="M2798" s="38"/>
      <c r="N2798" s="45"/>
      <c r="O2798" s="38"/>
    </row>
    <row r="2799" spans="3:15" ht="17" x14ac:dyDescent="0.4">
      <c r="C2799" s="28"/>
      <c r="D2799" s="22"/>
      <c r="K2799" s="26"/>
      <c r="L2799" s="37"/>
      <c r="M2799" s="38"/>
      <c r="N2799" s="45"/>
      <c r="O2799" s="38"/>
    </row>
    <row r="2800" spans="3:15" ht="17" x14ac:dyDescent="0.4">
      <c r="C2800" s="28"/>
      <c r="D2800" s="22"/>
      <c r="K2800" s="26"/>
      <c r="L2800" s="37"/>
      <c r="M2800" s="38"/>
      <c r="N2800" s="45"/>
      <c r="O2800" s="38"/>
    </row>
    <row r="2801" spans="3:15" ht="17" x14ac:dyDescent="0.4">
      <c r="C2801" s="28"/>
      <c r="D2801" s="22"/>
      <c r="K2801" s="26"/>
      <c r="L2801" s="37"/>
      <c r="M2801" s="38"/>
      <c r="N2801" s="45"/>
      <c r="O2801" s="38"/>
    </row>
    <row r="2802" spans="3:15" ht="17" x14ac:dyDescent="0.4">
      <c r="C2802" s="28"/>
      <c r="D2802" s="22"/>
      <c r="K2802" s="26"/>
      <c r="L2802" s="37"/>
      <c r="M2802" s="38"/>
      <c r="N2802" s="45"/>
      <c r="O2802" s="38"/>
    </row>
    <row r="2803" spans="3:15" ht="17" x14ac:dyDescent="0.4">
      <c r="C2803" s="28"/>
      <c r="D2803" s="22"/>
      <c r="K2803" s="26"/>
      <c r="L2803" s="37"/>
      <c r="M2803" s="38"/>
      <c r="N2803" s="45"/>
      <c r="O2803" s="38"/>
    </row>
    <row r="2804" spans="3:15" ht="17" x14ac:dyDescent="0.4">
      <c r="C2804" s="28"/>
      <c r="D2804" s="22"/>
      <c r="K2804" s="26"/>
      <c r="L2804" s="37"/>
      <c r="M2804" s="38"/>
      <c r="N2804" s="45"/>
      <c r="O2804" s="38"/>
    </row>
    <row r="2805" spans="3:15" ht="17" x14ac:dyDescent="0.4">
      <c r="C2805" s="28"/>
      <c r="D2805" s="22"/>
      <c r="K2805" s="26"/>
      <c r="L2805" s="37"/>
      <c r="M2805" s="38"/>
      <c r="N2805" s="45"/>
      <c r="O2805" s="38"/>
    </row>
    <row r="2806" spans="3:15" ht="17" x14ac:dyDescent="0.4">
      <c r="C2806" s="28"/>
      <c r="D2806" s="22"/>
      <c r="K2806" s="26"/>
      <c r="L2806" s="37"/>
      <c r="M2806" s="38"/>
      <c r="N2806" s="45"/>
      <c r="O2806" s="38"/>
    </row>
    <row r="2807" spans="3:15" ht="17" x14ac:dyDescent="0.4">
      <c r="C2807" s="28"/>
      <c r="D2807" s="22"/>
      <c r="K2807" s="26"/>
      <c r="L2807" s="37"/>
      <c r="M2807" s="38"/>
      <c r="N2807" s="45"/>
      <c r="O2807" s="38"/>
    </row>
    <row r="2808" spans="3:15" ht="17" x14ac:dyDescent="0.4">
      <c r="C2808" s="28"/>
      <c r="D2808" s="22"/>
      <c r="K2808" s="26"/>
      <c r="L2808" s="37"/>
      <c r="M2808" s="38"/>
      <c r="N2808" s="45"/>
      <c r="O2808" s="38"/>
    </row>
    <row r="2809" spans="3:15" ht="17" x14ac:dyDescent="0.4">
      <c r="C2809" s="28"/>
      <c r="D2809" s="22"/>
      <c r="K2809" s="26"/>
      <c r="L2809" s="37"/>
      <c r="M2809" s="38"/>
      <c r="N2809" s="45"/>
      <c r="O2809" s="38"/>
    </row>
    <row r="2810" spans="3:15" ht="17" x14ac:dyDescent="0.4">
      <c r="C2810" s="28"/>
      <c r="D2810" s="22"/>
      <c r="K2810" s="26"/>
      <c r="L2810" s="37"/>
      <c r="M2810" s="38"/>
      <c r="N2810" s="45"/>
      <c r="O2810" s="38"/>
    </row>
    <row r="2811" spans="3:15" ht="17" x14ac:dyDescent="0.4">
      <c r="C2811" s="28"/>
      <c r="D2811" s="22"/>
      <c r="K2811" s="26"/>
      <c r="L2811" s="37"/>
      <c r="M2811" s="38"/>
      <c r="N2811" s="45"/>
      <c r="O2811" s="38"/>
    </row>
    <row r="2812" spans="3:15" ht="17" x14ac:dyDescent="0.4">
      <c r="C2812" s="28"/>
      <c r="D2812" s="22"/>
      <c r="K2812" s="26"/>
      <c r="L2812" s="37"/>
      <c r="M2812" s="38"/>
      <c r="N2812" s="45"/>
      <c r="O2812" s="38"/>
    </row>
    <row r="2813" spans="3:15" ht="17" x14ac:dyDescent="0.4">
      <c r="C2813" s="28"/>
      <c r="D2813" s="22"/>
      <c r="K2813" s="26"/>
      <c r="L2813" s="37"/>
      <c r="M2813" s="38"/>
      <c r="N2813" s="45"/>
      <c r="O2813" s="38"/>
    </row>
    <row r="2814" spans="3:15" ht="17" x14ac:dyDescent="0.4">
      <c r="C2814" s="28"/>
      <c r="D2814" s="22"/>
      <c r="K2814" s="26"/>
      <c r="L2814" s="37"/>
      <c r="M2814" s="38"/>
      <c r="N2814" s="45"/>
      <c r="O2814" s="38"/>
    </row>
    <row r="2815" spans="3:15" ht="17" x14ac:dyDescent="0.4">
      <c r="C2815" s="28"/>
      <c r="D2815" s="22"/>
      <c r="K2815" s="26"/>
      <c r="L2815" s="37"/>
      <c r="M2815" s="38"/>
      <c r="N2815" s="45"/>
      <c r="O2815" s="38"/>
    </row>
    <row r="2816" spans="3:15" ht="17" x14ac:dyDescent="0.4">
      <c r="C2816" s="28"/>
      <c r="D2816" s="22"/>
      <c r="K2816" s="26"/>
      <c r="L2816" s="37"/>
      <c r="M2816" s="38"/>
      <c r="N2816" s="45"/>
      <c r="O2816" s="38"/>
    </row>
    <row r="2817" spans="3:15" ht="17" x14ac:dyDescent="0.4">
      <c r="C2817" s="28"/>
      <c r="D2817" s="22"/>
      <c r="K2817" s="26"/>
      <c r="L2817" s="37"/>
      <c r="M2817" s="38"/>
      <c r="N2817" s="45"/>
      <c r="O2817" s="38"/>
    </row>
    <row r="2818" spans="3:15" ht="17" x14ac:dyDescent="0.4">
      <c r="C2818" s="28"/>
      <c r="D2818" s="22"/>
      <c r="K2818" s="26"/>
      <c r="L2818" s="37"/>
      <c r="M2818" s="38"/>
      <c r="N2818" s="45"/>
      <c r="O2818" s="38"/>
    </row>
    <row r="2819" spans="3:15" ht="17" x14ac:dyDescent="0.4">
      <c r="C2819" s="28"/>
      <c r="D2819" s="22"/>
      <c r="K2819" s="26"/>
      <c r="L2819" s="37"/>
      <c r="M2819" s="38"/>
      <c r="N2819" s="45"/>
      <c r="O2819" s="38"/>
    </row>
    <row r="2820" spans="3:15" ht="17" x14ac:dyDescent="0.4">
      <c r="C2820" s="28"/>
      <c r="D2820" s="22"/>
      <c r="K2820" s="26"/>
      <c r="L2820" s="37"/>
      <c r="M2820" s="38"/>
      <c r="N2820" s="45"/>
      <c r="O2820" s="38"/>
    </row>
    <row r="2821" spans="3:15" ht="17" x14ac:dyDescent="0.4">
      <c r="C2821" s="28"/>
      <c r="D2821" s="22"/>
      <c r="K2821" s="26"/>
      <c r="L2821" s="37"/>
      <c r="M2821" s="38"/>
      <c r="N2821" s="45"/>
      <c r="O2821" s="38"/>
    </row>
    <row r="2822" spans="3:15" ht="17" x14ac:dyDescent="0.4">
      <c r="C2822" s="28"/>
      <c r="D2822" s="22"/>
      <c r="K2822" s="26"/>
      <c r="L2822" s="37"/>
      <c r="M2822" s="38"/>
      <c r="N2822" s="45"/>
      <c r="O2822" s="38"/>
    </row>
    <row r="2823" spans="3:15" ht="17" x14ac:dyDescent="0.4">
      <c r="C2823" s="28"/>
      <c r="D2823" s="22"/>
      <c r="K2823" s="26"/>
      <c r="L2823" s="37"/>
      <c r="M2823" s="38"/>
      <c r="N2823" s="45"/>
      <c r="O2823" s="38"/>
    </row>
    <row r="2824" spans="3:15" ht="17" x14ac:dyDescent="0.4">
      <c r="C2824" s="28"/>
      <c r="D2824" s="22"/>
      <c r="K2824" s="26"/>
      <c r="L2824" s="37"/>
      <c r="M2824" s="38"/>
      <c r="N2824" s="45"/>
      <c r="O2824" s="38"/>
    </row>
    <row r="2825" spans="3:15" ht="17" x14ac:dyDescent="0.4">
      <c r="C2825" s="28"/>
      <c r="D2825" s="22"/>
      <c r="K2825" s="26"/>
      <c r="L2825" s="37"/>
      <c r="M2825" s="38"/>
      <c r="N2825" s="45"/>
      <c r="O2825" s="38"/>
    </row>
    <row r="2826" spans="3:15" ht="17" x14ac:dyDescent="0.4">
      <c r="C2826" s="28"/>
      <c r="D2826" s="22"/>
      <c r="K2826" s="26"/>
      <c r="L2826" s="37"/>
      <c r="M2826" s="38"/>
      <c r="N2826" s="45"/>
      <c r="O2826" s="38"/>
    </row>
    <row r="2827" spans="3:15" ht="17" x14ac:dyDescent="0.4">
      <c r="C2827" s="28"/>
      <c r="D2827" s="22"/>
      <c r="K2827" s="26"/>
      <c r="L2827" s="37"/>
      <c r="M2827" s="38"/>
      <c r="N2827" s="45"/>
      <c r="O2827" s="38"/>
    </row>
    <row r="2828" spans="3:15" ht="17" x14ac:dyDescent="0.4">
      <c r="C2828" s="28"/>
      <c r="D2828" s="22"/>
      <c r="K2828" s="26"/>
      <c r="L2828" s="37"/>
      <c r="M2828" s="38"/>
      <c r="N2828" s="45"/>
      <c r="O2828" s="38"/>
    </row>
    <row r="2829" spans="3:15" ht="17" x14ac:dyDescent="0.4">
      <c r="C2829" s="28"/>
      <c r="D2829" s="22"/>
      <c r="K2829" s="26"/>
      <c r="L2829" s="37"/>
      <c r="M2829" s="38"/>
      <c r="N2829" s="45"/>
      <c r="O2829" s="38"/>
    </row>
    <row r="2830" spans="3:15" ht="17" x14ac:dyDescent="0.4">
      <c r="C2830" s="28"/>
      <c r="D2830" s="22"/>
      <c r="K2830" s="26"/>
      <c r="L2830" s="37"/>
      <c r="M2830" s="38"/>
      <c r="N2830" s="45"/>
      <c r="O2830" s="38"/>
    </row>
    <row r="2831" spans="3:15" ht="17" x14ac:dyDescent="0.4">
      <c r="C2831" s="28"/>
      <c r="D2831" s="22"/>
      <c r="K2831" s="26"/>
      <c r="L2831" s="37"/>
      <c r="M2831" s="38"/>
      <c r="N2831" s="45"/>
      <c r="O2831" s="38"/>
    </row>
    <row r="2832" spans="3:15" ht="17" x14ac:dyDescent="0.4">
      <c r="C2832" s="28"/>
      <c r="D2832" s="22"/>
      <c r="K2832" s="26"/>
      <c r="L2832" s="37"/>
      <c r="M2832" s="38"/>
      <c r="N2832" s="45"/>
      <c r="O2832" s="38"/>
    </row>
    <row r="2833" spans="3:15" ht="17" x14ac:dyDescent="0.4">
      <c r="C2833" s="28"/>
      <c r="D2833" s="22"/>
      <c r="K2833" s="26"/>
      <c r="L2833" s="37"/>
      <c r="M2833" s="38"/>
      <c r="N2833" s="45"/>
      <c r="O2833" s="38"/>
    </row>
    <row r="2834" spans="3:15" ht="17" x14ac:dyDescent="0.4">
      <c r="C2834" s="28"/>
      <c r="D2834" s="22"/>
      <c r="K2834" s="26"/>
      <c r="L2834" s="37"/>
      <c r="M2834" s="38"/>
      <c r="N2834" s="45"/>
      <c r="O2834" s="38"/>
    </row>
    <row r="2835" spans="3:15" ht="17" x14ac:dyDescent="0.4">
      <c r="C2835" s="28"/>
      <c r="D2835" s="22"/>
      <c r="K2835" s="26"/>
      <c r="L2835" s="37"/>
      <c r="M2835" s="38"/>
      <c r="N2835" s="45"/>
      <c r="O2835" s="38"/>
    </row>
    <row r="2836" spans="3:15" ht="17" x14ac:dyDescent="0.4">
      <c r="C2836" s="28"/>
      <c r="D2836" s="22"/>
      <c r="K2836" s="26"/>
      <c r="L2836" s="37"/>
      <c r="M2836" s="38"/>
      <c r="N2836" s="45"/>
      <c r="O2836" s="38"/>
    </row>
    <row r="2837" spans="3:15" ht="17" x14ac:dyDescent="0.4">
      <c r="C2837" s="28"/>
      <c r="D2837" s="22"/>
      <c r="K2837" s="26"/>
      <c r="L2837" s="37"/>
      <c r="M2837" s="38"/>
      <c r="N2837" s="45"/>
      <c r="O2837" s="38"/>
    </row>
    <row r="2838" spans="3:15" ht="17" x14ac:dyDescent="0.4">
      <c r="C2838" s="28"/>
      <c r="D2838" s="22"/>
      <c r="K2838" s="26"/>
      <c r="L2838" s="37"/>
      <c r="M2838" s="38"/>
      <c r="N2838" s="45"/>
      <c r="O2838" s="38"/>
    </row>
    <row r="2839" spans="3:15" ht="17" x14ac:dyDescent="0.4">
      <c r="C2839" s="28"/>
      <c r="D2839" s="22"/>
      <c r="K2839" s="26"/>
      <c r="L2839" s="37"/>
      <c r="M2839" s="38"/>
      <c r="N2839" s="45"/>
      <c r="O2839" s="38"/>
    </row>
    <row r="2840" spans="3:15" ht="17" x14ac:dyDescent="0.4">
      <c r="C2840" s="28"/>
      <c r="D2840" s="22"/>
      <c r="K2840" s="26"/>
      <c r="L2840" s="37"/>
      <c r="M2840" s="38"/>
      <c r="N2840" s="45"/>
      <c r="O2840" s="38"/>
    </row>
    <row r="2841" spans="3:15" ht="17" x14ac:dyDescent="0.4">
      <c r="C2841" s="28"/>
      <c r="D2841" s="22"/>
      <c r="K2841" s="26"/>
      <c r="L2841" s="37"/>
      <c r="M2841" s="38"/>
      <c r="N2841" s="45"/>
      <c r="O2841" s="38"/>
    </row>
    <row r="2842" spans="3:15" ht="17" x14ac:dyDescent="0.4">
      <c r="C2842" s="28"/>
      <c r="D2842" s="22"/>
      <c r="K2842" s="26"/>
      <c r="L2842" s="37"/>
      <c r="M2842" s="38"/>
      <c r="N2842" s="45"/>
      <c r="O2842" s="38"/>
    </row>
    <row r="2843" spans="3:15" ht="17" x14ac:dyDescent="0.4">
      <c r="C2843" s="28"/>
      <c r="D2843" s="22"/>
      <c r="K2843" s="26"/>
      <c r="L2843" s="37"/>
      <c r="M2843" s="38"/>
      <c r="N2843" s="45"/>
      <c r="O2843" s="38"/>
    </row>
    <row r="2844" spans="3:15" ht="17" x14ac:dyDescent="0.4">
      <c r="C2844" s="28"/>
      <c r="D2844" s="22"/>
      <c r="K2844" s="26"/>
      <c r="L2844" s="37"/>
      <c r="M2844" s="38"/>
      <c r="N2844" s="45"/>
      <c r="O2844" s="38"/>
    </row>
    <row r="2845" spans="3:15" ht="17" x14ac:dyDescent="0.4">
      <c r="C2845" s="28"/>
      <c r="D2845" s="22"/>
      <c r="K2845" s="26"/>
      <c r="L2845" s="37"/>
      <c r="M2845" s="38"/>
      <c r="N2845" s="45"/>
      <c r="O2845" s="38"/>
    </row>
    <row r="2846" spans="3:15" ht="17" x14ac:dyDescent="0.4">
      <c r="C2846" s="28"/>
      <c r="D2846" s="22"/>
      <c r="K2846" s="26"/>
      <c r="L2846" s="37"/>
      <c r="M2846" s="38"/>
      <c r="N2846" s="45"/>
      <c r="O2846" s="38"/>
    </row>
    <row r="2847" spans="3:15" ht="17" x14ac:dyDescent="0.4">
      <c r="C2847" s="28"/>
      <c r="D2847" s="22"/>
      <c r="K2847" s="26"/>
      <c r="L2847" s="37"/>
      <c r="M2847" s="38"/>
      <c r="N2847" s="45"/>
      <c r="O2847" s="38"/>
    </row>
    <row r="2848" spans="3:15" ht="17" x14ac:dyDescent="0.4">
      <c r="C2848" s="28"/>
      <c r="D2848" s="22"/>
      <c r="K2848" s="26"/>
      <c r="L2848" s="37"/>
      <c r="M2848" s="38"/>
      <c r="N2848" s="45"/>
      <c r="O2848" s="38"/>
    </row>
    <row r="2849" spans="3:15" ht="17" x14ac:dyDescent="0.4">
      <c r="C2849" s="28"/>
      <c r="D2849" s="22"/>
      <c r="K2849" s="26"/>
      <c r="L2849" s="37"/>
      <c r="M2849" s="38"/>
      <c r="N2849" s="45"/>
      <c r="O2849" s="38"/>
    </row>
    <row r="2850" spans="3:15" ht="17" x14ac:dyDescent="0.4">
      <c r="C2850" s="28"/>
      <c r="D2850" s="22"/>
      <c r="K2850" s="26"/>
      <c r="L2850" s="37"/>
      <c r="M2850" s="38"/>
      <c r="N2850" s="45"/>
      <c r="O2850" s="38"/>
    </row>
    <row r="2851" spans="3:15" ht="17" x14ac:dyDescent="0.4">
      <c r="C2851" s="28"/>
      <c r="D2851" s="22"/>
      <c r="K2851" s="26"/>
      <c r="L2851" s="37"/>
      <c r="M2851" s="38"/>
      <c r="N2851" s="45"/>
      <c r="O2851" s="38"/>
    </row>
    <row r="2852" spans="3:15" ht="17" x14ac:dyDescent="0.4">
      <c r="C2852" s="28"/>
      <c r="D2852" s="22"/>
      <c r="K2852" s="26"/>
      <c r="L2852" s="37"/>
      <c r="M2852" s="38"/>
      <c r="N2852" s="45"/>
      <c r="O2852" s="38"/>
    </row>
    <row r="2853" spans="3:15" ht="17" x14ac:dyDescent="0.4">
      <c r="C2853" s="28"/>
      <c r="D2853" s="22"/>
      <c r="K2853" s="26"/>
      <c r="L2853" s="37"/>
      <c r="M2853" s="38"/>
      <c r="N2853" s="45"/>
      <c r="O2853" s="38"/>
    </row>
    <row r="2854" spans="3:15" ht="17" x14ac:dyDescent="0.4">
      <c r="C2854" s="28"/>
      <c r="D2854" s="22"/>
      <c r="K2854" s="26"/>
      <c r="L2854" s="37"/>
      <c r="M2854" s="38"/>
      <c r="N2854" s="45"/>
      <c r="O2854" s="38"/>
    </row>
    <row r="2855" spans="3:15" ht="17" x14ac:dyDescent="0.4">
      <c r="C2855" s="28"/>
      <c r="D2855" s="22"/>
      <c r="K2855" s="26"/>
      <c r="L2855" s="37"/>
      <c r="M2855" s="38"/>
      <c r="N2855" s="45"/>
      <c r="O2855" s="38"/>
    </row>
    <row r="2856" spans="3:15" ht="17" x14ac:dyDescent="0.4">
      <c r="C2856" s="28"/>
      <c r="D2856" s="22"/>
      <c r="K2856" s="26"/>
      <c r="L2856" s="37"/>
      <c r="M2856" s="38"/>
      <c r="N2856" s="45"/>
      <c r="O2856" s="38"/>
    </row>
    <row r="2857" spans="3:15" ht="17" x14ac:dyDescent="0.4">
      <c r="C2857" s="28"/>
      <c r="D2857" s="22"/>
      <c r="K2857" s="26"/>
      <c r="L2857" s="37"/>
      <c r="M2857" s="38"/>
      <c r="N2857" s="45"/>
      <c r="O2857" s="38"/>
    </row>
    <row r="2858" spans="3:15" ht="17" x14ac:dyDescent="0.4">
      <c r="C2858" s="28"/>
      <c r="D2858" s="22"/>
      <c r="K2858" s="26"/>
      <c r="L2858" s="37"/>
      <c r="M2858" s="38"/>
      <c r="N2858" s="45"/>
      <c r="O2858" s="38"/>
    </row>
    <row r="2859" spans="3:15" ht="17" x14ac:dyDescent="0.4">
      <c r="C2859" s="28"/>
      <c r="D2859" s="22"/>
      <c r="K2859" s="26"/>
      <c r="L2859" s="37"/>
      <c r="M2859" s="38"/>
      <c r="N2859" s="45"/>
      <c r="O2859" s="38"/>
    </row>
    <row r="2860" spans="3:15" ht="17" x14ac:dyDescent="0.4">
      <c r="C2860" s="28"/>
      <c r="D2860" s="22"/>
      <c r="K2860" s="26"/>
      <c r="L2860" s="37"/>
      <c r="M2860" s="38"/>
      <c r="N2860" s="45"/>
      <c r="O2860" s="38"/>
    </row>
    <row r="2861" spans="3:15" ht="17" x14ac:dyDescent="0.4">
      <c r="C2861" s="28"/>
      <c r="D2861" s="22"/>
      <c r="K2861" s="26"/>
      <c r="L2861" s="37"/>
      <c r="M2861" s="38"/>
      <c r="N2861" s="45"/>
      <c r="O2861" s="38"/>
    </row>
    <row r="2862" spans="3:15" ht="17" x14ac:dyDescent="0.4">
      <c r="C2862" s="28"/>
      <c r="D2862" s="22"/>
      <c r="K2862" s="26"/>
      <c r="L2862" s="37"/>
      <c r="M2862" s="38"/>
      <c r="N2862" s="45"/>
      <c r="O2862" s="38"/>
    </row>
    <row r="2863" spans="3:15" ht="17" x14ac:dyDescent="0.4">
      <c r="C2863" s="28"/>
      <c r="D2863" s="22"/>
      <c r="K2863" s="26"/>
      <c r="L2863" s="37"/>
      <c r="M2863" s="38"/>
      <c r="N2863" s="45"/>
      <c r="O2863" s="38"/>
    </row>
    <row r="2864" spans="3:15" ht="17" x14ac:dyDescent="0.4">
      <c r="C2864" s="28"/>
      <c r="D2864" s="22"/>
      <c r="K2864" s="26"/>
      <c r="L2864" s="37"/>
      <c r="M2864" s="38"/>
      <c r="N2864" s="45"/>
      <c r="O2864" s="38"/>
    </row>
    <row r="2865" spans="3:15" ht="17" x14ac:dyDescent="0.4">
      <c r="C2865" s="28"/>
      <c r="D2865" s="22"/>
      <c r="K2865" s="26"/>
      <c r="L2865" s="37"/>
      <c r="M2865" s="38"/>
      <c r="N2865" s="45"/>
      <c r="O2865" s="38"/>
    </row>
    <row r="2866" spans="3:15" ht="17" x14ac:dyDescent="0.4">
      <c r="C2866" s="28"/>
      <c r="D2866" s="22"/>
      <c r="K2866" s="26"/>
      <c r="L2866" s="37"/>
      <c r="M2866" s="38"/>
      <c r="N2866" s="45"/>
      <c r="O2866" s="38"/>
    </row>
    <row r="2867" spans="3:15" ht="17" x14ac:dyDescent="0.4">
      <c r="C2867" s="28"/>
      <c r="D2867" s="22"/>
      <c r="K2867" s="26"/>
      <c r="L2867" s="37"/>
      <c r="M2867" s="38"/>
      <c r="N2867" s="45"/>
      <c r="O2867" s="38"/>
    </row>
    <row r="2868" spans="3:15" ht="17" x14ac:dyDescent="0.4">
      <c r="C2868" s="28"/>
      <c r="D2868" s="22"/>
      <c r="K2868" s="26"/>
      <c r="L2868" s="37"/>
      <c r="M2868" s="38"/>
      <c r="N2868" s="45"/>
      <c r="O2868" s="38"/>
    </row>
    <row r="2869" spans="3:15" ht="17" x14ac:dyDescent="0.4">
      <c r="C2869" s="28"/>
      <c r="D2869" s="22"/>
      <c r="K2869" s="26"/>
      <c r="L2869" s="37"/>
      <c r="M2869" s="38"/>
      <c r="N2869" s="45"/>
      <c r="O2869" s="38"/>
    </row>
    <row r="2870" spans="3:15" ht="17" x14ac:dyDescent="0.4">
      <c r="C2870" s="28"/>
      <c r="D2870" s="22"/>
      <c r="K2870" s="26"/>
      <c r="L2870" s="37"/>
      <c r="M2870" s="38"/>
      <c r="N2870" s="45"/>
      <c r="O2870" s="38"/>
    </row>
    <row r="2871" spans="3:15" ht="17" x14ac:dyDescent="0.4">
      <c r="C2871" s="28"/>
      <c r="D2871" s="22"/>
      <c r="K2871" s="26"/>
      <c r="L2871" s="37"/>
      <c r="M2871" s="38"/>
      <c r="N2871" s="45"/>
      <c r="O2871" s="38"/>
    </row>
    <row r="2872" spans="3:15" ht="17" x14ac:dyDescent="0.4">
      <c r="C2872" s="28"/>
      <c r="D2872" s="22"/>
      <c r="K2872" s="26"/>
      <c r="L2872" s="37"/>
      <c r="M2872" s="38"/>
      <c r="N2872" s="45"/>
      <c r="O2872" s="38"/>
    </row>
    <row r="2873" spans="3:15" ht="17" x14ac:dyDescent="0.4">
      <c r="C2873" s="28"/>
      <c r="D2873" s="22"/>
      <c r="K2873" s="26"/>
      <c r="L2873" s="37"/>
      <c r="M2873" s="38"/>
      <c r="N2873" s="45"/>
      <c r="O2873" s="38"/>
    </row>
    <row r="2874" spans="3:15" ht="17" x14ac:dyDescent="0.4">
      <c r="C2874" s="28"/>
      <c r="D2874" s="22"/>
      <c r="K2874" s="26"/>
      <c r="L2874" s="37"/>
      <c r="M2874" s="38"/>
      <c r="N2874" s="45"/>
      <c r="O2874" s="38"/>
    </row>
    <row r="2875" spans="3:15" ht="17" x14ac:dyDescent="0.4">
      <c r="C2875" s="28"/>
      <c r="D2875" s="22"/>
      <c r="K2875" s="26"/>
      <c r="L2875" s="37"/>
      <c r="M2875" s="38"/>
      <c r="N2875" s="45"/>
      <c r="O2875" s="38"/>
    </row>
    <row r="2876" spans="3:15" ht="17" x14ac:dyDescent="0.4">
      <c r="C2876" s="28"/>
      <c r="D2876" s="22"/>
      <c r="K2876" s="26"/>
      <c r="L2876" s="37"/>
      <c r="M2876" s="38"/>
      <c r="N2876" s="45"/>
      <c r="O2876" s="38"/>
    </row>
    <row r="2877" spans="3:15" ht="17" x14ac:dyDescent="0.4">
      <c r="C2877" s="28"/>
      <c r="D2877" s="22"/>
      <c r="K2877" s="26"/>
      <c r="L2877" s="37"/>
      <c r="M2877" s="38"/>
      <c r="N2877" s="45"/>
      <c r="O2877" s="38"/>
    </row>
    <row r="2878" spans="3:15" ht="17" x14ac:dyDescent="0.4">
      <c r="C2878" s="28"/>
      <c r="D2878" s="22"/>
      <c r="K2878" s="26"/>
      <c r="L2878" s="37"/>
      <c r="M2878" s="38"/>
      <c r="N2878" s="45"/>
      <c r="O2878" s="38"/>
    </row>
    <row r="2879" spans="3:15" ht="17" x14ac:dyDescent="0.4">
      <c r="C2879" s="28"/>
      <c r="D2879" s="22"/>
      <c r="K2879" s="26"/>
      <c r="L2879" s="37"/>
      <c r="M2879" s="38"/>
      <c r="N2879" s="45"/>
      <c r="O2879" s="38"/>
    </row>
    <row r="2880" spans="3:15" ht="17" x14ac:dyDescent="0.4">
      <c r="C2880" s="28"/>
      <c r="D2880" s="22"/>
      <c r="K2880" s="26"/>
      <c r="L2880" s="37"/>
      <c r="M2880" s="38"/>
      <c r="N2880" s="45"/>
      <c r="O2880" s="38"/>
    </row>
    <row r="2881" spans="3:15" ht="17" x14ac:dyDescent="0.4">
      <c r="C2881" s="28"/>
      <c r="D2881" s="22"/>
      <c r="K2881" s="26"/>
      <c r="L2881" s="37"/>
      <c r="M2881" s="38"/>
      <c r="N2881" s="45"/>
      <c r="O2881" s="38"/>
    </row>
    <row r="2882" spans="3:15" ht="17" x14ac:dyDescent="0.4">
      <c r="C2882" s="28"/>
      <c r="D2882" s="22"/>
      <c r="K2882" s="26"/>
      <c r="L2882" s="37"/>
      <c r="M2882" s="38"/>
      <c r="N2882" s="45"/>
      <c r="O2882" s="38"/>
    </row>
    <row r="2883" spans="3:15" ht="17" x14ac:dyDescent="0.4">
      <c r="C2883" s="28"/>
      <c r="D2883" s="22"/>
      <c r="K2883" s="26"/>
      <c r="L2883" s="37"/>
      <c r="M2883" s="38"/>
      <c r="N2883" s="45"/>
      <c r="O2883" s="38"/>
    </row>
    <row r="2884" spans="3:15" ht="17" x14ac:dyDescent="0.4">
      <c r="C2884" s="28"/>
      <c r="D2884" s="22"/>
      <c r="K2884" s="26"/>
      <c r="L2884" s="37"/>
      <c r="M2884" s="38"/>
      <c r="N2884" s="45"/>
      <c r="O2884" s="38"/>
    </row>
    <row r="2885" spans="3:15" ht="17" x14ac:dyDescent="0.4">
      <c r="C2885" s="28"/>
      <c r="D2885" s="22"/>
      <c r="K2885" s="26"/>
      <c r="L2885" s="37"/>
      <c r="M2885" s="38"/>
      <c r="N2885" s="45"/>
      <c r="O2885" s="38"/>
    </row>
    <row r="2886" spans="3:15" ht="17" x14ac:dyDescent="0.4">
      <c r="C2886" s="28"/>
      <c r="D2886" s="22"/>
      <c r="K2886" s="26"/>
      <c r="L2886" s="37"/>
      <c r="M2886" s="38"/>
      <c r="N2886" s="45"/>
      <c r="O2886" s="38"/>
    </row>
    <row r="2887" spans="3:15" ht="17" x14ac:dyDescent="0.4">
      <c r="C2887" s="28"/>
      <c r="D2887" s="22"/>
      <c r="K2887" s="26"/>
      <c r="L2887" s="37"/>
      <c r="M2887" s="38"/>
      <c r="N2887" s="45"/>
      <c r="O2887" s="38"/>
    </row>
    <row r="2888" spans="3:15" ht="17" x14ac:dyDescent="0.4">
      <c r="C2888" s="28"/>
      <c r="D2888" s="22"/>
      <c r="K2888" s="26"/>
      <c r="L2888" s="37"/>
      <c r="M2888" s="38"/>
      <c r="N2888" s="45"/>
      <c r="O2888" s="38"/>
    </row>
    <row r="2889" spans="3:15" ht="17" x14ac:dyDescent="0.4">
      <c r="C2889" s="28"/>
      <c r="D2889" s="22"/>
      <c r="K2889" s="26"/>
      <c r="L2889" s="37"/>
      <c r="M2889" s="38"/>
      <c r="N2889" s="45"/>
      <c r="O2889" s="38"/>
    </row>
    <row r="2890" spans="3:15" ht="17" x14ac:dyDescent="0.4">
      <c r="C2890" s="28"/>
      <c r="D2890" s="22"/>
      <c r="K2890" s="26"/>
      <c r="L2890" s="37"/>
      <c r="M2890" s="38"/>
      <c r="N2890" s="45"/>
      <c r="O2890" s="38"/>
    </row>
    <row r="2891" spans="3:15" ht="17" x14ac:dyDescent="0.4">
      <c r="C2891" s="28"/>
      <c r="D2891" s="22"/>
      <c r="K2891" s="26"/>
      <c r="L2891" s="37"/>
      <c r="M2891" s="38"/>
      <c r="N2891" s="45"/>
      <c r="O2891" s="38"/>
    </row>
    <row r="2892" spans="3:15" ht="17" x14ac:dyDescent="0.4">
      <c r="C2892" s="28"/>
      <c r="D2892" s="22"/>
      <c r="K2892" s="26"/>
      <c r="L2892" s="37"/>
      <c r="M2892" s="38"/>
      <c r="N2892" s="45"/>
      <c r="O2892" s="38"/>
    </row>
    <row r="2893" spans="3:15" ht="17" x14ac:dyDescent="0.4">
      <c r="C2893" s="28"/>
      <c r="D2893" s="22"/>
      <c r="K2893" s="26"/>
      <c r="L2893" s="37"/>
      <c r="M2893" s="38"/>
      <c r="N2893" s="45"/>
      <c r="O2893" s="38"/>
    </row>
    <row r="2894" spans="3:15" ht="17" x14ac:dyDescent="0.4">
      <c r="C2894" s="28"/>
      <c r="D2894" s="22"/>
      <c r="K2894" s="26"/>
      <c r="L2894" s="37"/>
      <c r="M2894" s="38"/>
      <c r="N2894" s="45"/>
      <c r="O2894" s="38"/>
    </row>
    <row r="2895" spans="3:15" ht="17" x14ac:dyDescent="0.4">
      <c r="C2895" s="28"/>
      <c r="D2895" s="22"/>
      <c r="K2895" s="26"/>
      <c r="L2895" s="37"/>
      <c r="M2895" s="38"/>
      <c r="N2895" s="45"/>
      <c r="O2895" s="38"/>
    </row>
    <row r="2896" spans="3:15" ht="17" x14ac:dyDescent="0.4">
      <c r="C2896" s="28"/>
      <c r="D2896" s="22"/>
      <c r="K2896" s="26"/>
      <c r="L2896" s="37"/>
      <c r="M2896" s="38"/>
      <c r="N2896" s="45"/>
      <c r="O2896" s="38"/>
    </row>
    <row r="2897" spans="3:15" ht="17" x14ac:dyDescent="0.4">
      <c r="C2897" s="28"/>
      <c r="D2897" s="22"/>
      <c r="K2897" s="26"/>
      <c r="L2897" s="37"/>
      <c r="M2897" s="38"/>
      <c r="N2897" s="45"/>
      <c r="O2897" s="38"/>
    </row>
    <row r="2898" spans="3:15" ht="17" x14ac:dyDescent="0.4">
      <c r="C2898" s="28"/>
      <c r="D2898" s="22"/>
      <c r="K2898" s="26"/>
      <c r="L2898" s="37"/>
      <c r="M2898" s="38"/>
      <c r="N2898" s="45"/>
      <c r="O2898" s="38"/>
    </row>
    <row r="2899" spans="3:15" ht="17" x14ac:dyDescent="0.4">
      <c r="C2899" s="28"/>
      <c r="D2899" s="22"/>
      <c r="K2899" s="26"/>
      <c r="L2899" s="37"/>
      <c r="M2899" s="38"/>
      <c r="N2899" s="45"/>
      <c r="O2899" s="38"/>
    </row>
    <row r="2900" spans="3:15" ht="17" x14ac:dyDescent="0.4">
      <c r="C2900" s="28"/>
      <c r="D2900" s="22"/>
      <c r="K2900" s="26"/>
      <c r="L2900" s="37"/>
      <c r="M2900" s="38"/>
      <c r="N2900" s="45"/>
      <c r="O2900" s="38"/>
    </row>
    <row r="2901" spans="3:15" ht="17" x14ac:dyDescent="0.4">
      <c r="C2901" s="28"/>
      <c r="D2901" s="22"/>
      <c r="K2901" s="26"/>
      <c r="L2901" s="37"/>
      <c r="M2901" s="38"/>
      <c r="N2901" s="45"/>
      <c r="O2901" s="38"/>
    </row>
    <row r="2902" spans="3:15" ht="17" x14ac:dyDescent="0.4">
      <c r="C2902" s="28"/>
      <c r="D2902" s="22"/>
      <c r="K2902" s="26"/>
      <c r="L2902" s="37"/>
      <c r="M2902" s="38"/>
      <c r="N2902" s="45"/>
      <c r="O2902" s="38"/>
    </row>
    <row r="2903" spans="3:15" ht="17" x14ac:dyDescent="0.4">
      <c r="C2903" s="28"/>
      <c r="D2903" s="22"/>
      <c r="K2903" s="26"/>
      <c r="L2903" s="37"/>
      <c r="M2903" s="38"/>
      <c r="N2903" s="45"/>
      <c r="O2903" s="38"/>
    </row>
    <row r="2904" spans="3:15" ht="17" x14ac:dyDescent="0.4">
      <c r="C2904" s="28"/>
      <c r="D2904" s="22"/>
      <c r="K2904" s="26"/>
      <c r="L2904" s="37"/>
      <c r="M2904" s="38"/>
      <c r="N2904" s="45"/>
      <c r="O2904" s="38"/>
    </row>
    <row r="2905" spans="3:15" ht="17" x14ac:dyDescent="0.4">
      <c r="C2905" s="28"/>
      <c r="D2905" s="22"/>
      <c r="K2905" s="26"/>
      <c r="L2905" s="37"/>
      <c r="M2905" s="38"/>
      <c r="N2905" s="45"/>
      <c r="O2905" s="38"/>
    </row>
    <row r="2906" spans="3:15" ht="17" x14ac:dyDescent="0.4">
      <c r="C2906" s="28"/>
      <c r="D2906" s="22"/>
      <c r="K2906" s="26"/>
      <c r="L2906" s="37"/>
      <c r="M2906" s="38"/>
      <c r="N2906" s="45"/>
      <c r="O2906" s="38"/>
    </row>
    <row r="2907" spans="3:15" ht="17" x14ac:dyDescent="0.4">
      <c r="C2907" s="28"/>
      <c r="D2907" s="22"/>
      <c r="K2907" s="26"/>
      <c r="L2907" s="37"/>
      <c r="M2907" s="38"/>
      <c r="N2907" s="45"/>
      <c r="O2907" s="38"/>
    </row>
    <row r="2908" spans="3:15" ht="17" x14ac:dyDescent="0.4">
      <c r="C2908" s="28"/>
      <c r="D2908" s="22"/>
      <c r="K2908" s="26"/>
      <c r="L2908" s="37"/>
      <c r="M2908" s="38"/>
      <c r="N2908" s="45"/>
      <c r="O2908" s="38"/>
    </row>
    <row r="2909" spans="3:15" ht="17" x14ac:dyDescent="0.4">
      <c r="C2909" s="28"/>
      <c r="D2909" s="22"/>
      <c r="K2909" s="26"/>
      <c r="L2909" s="37"/>
      <c r="M2909" s="38"/>
      <c r="N2909" s="45"/>
      <c r="O2909" s="38"/>
    </row>
    <row r="2910" spans="3:15" ht="17" x14ac:dyDescent="0.4">
      <c r="C2910" s="28"/>
      <c r="D2910" s="22"/>
      <c r="K2910" s="26"/>
      <c r="L2910" s="37"/>
      <c r="M2910" s="38"/>
      <c r="N2910" s="45"/>
      <c r="O2910" s="38"/>
    </row>
    <row r="2911" spans="3:15" ht="17" x14ac:dyDescent="0.4">
      <c r="C2911" s="28"/>
      <c r="D2911" s="22"/>
      <c r="K2911" s="26"/>
      <c r="L2911" s="37"/>
      <c r="M2911" s="38"/>
      <c r="N2911" s="45"/>
      <c r="O2911" s="38"/>
    </row>
    <row r="2912" spans="3:15" ht="17" x14ac:dyDescent="0.4">
      <c r="C2912" s="28"/>
      <c r="D2912" s="22"/>
      <c r="K2912" s="26"/>
      <c r="L2912" s="37"/>
      <c r="M2912" s="38"/>
      <c r="N2912" s="45"/>
      <c r="O2912" s="38"/>
    </row>
    <row r="2913" spans="3:15" ht="17" x14ac:dyDescent="0.4">
      <c r="C2913" s="28"/>
      <c r="D2913" s="22"/>
      <c r="K2913" s="26"/>
      <c r="L2913" s="37"/>
      <c r="M2913" s="38"/>
      <c r="N2913" s="45"/>
      <c r="O2913" s="38"/>
    </row>
    <row r="2914" spans="3:15" ht="17" x14ac:dyDescent="0.4">
      <c r="C2914" s="28"/>
      <c r="D2914" s="22"/>
      <c r="K2914" s="26"/>
      <c r="L2914" s="37"/>
      <c r="M2914" s="38"/>
      <c r="N2914" s="45"/>
      <c r="O2914" s="38"/>
    </row>
    <row r="2915" spans="3:15" ht="17" x14ac:dyDescent="0.4">
      <c r="C2915" s="28"/>
      <c r="D2915" s="22"/>
      <c r="K2915" s="26"/>
      <c r="L2915" s="37"/>
      <c r="M2915" s="38"/>
      <c r="N2915" s="45"/>
      <c r="O2915" s="38"/>
    </row>
    <row r="2916" spans="3:15" ht="17" x14ac:dyDescent="0.4">
      <c r="C2916" s="28"/>
      <c r="D2916" s="22"/>
      <c r="K2916" s="26"/>
      <c r="L2916" s="37"/>
      <c r="M2916" s="38"/>
      <c r="N2916" s="45"/>
      <c r="O2916" s="38"/>
    </row>
    <row r="2917" spans="3:15" ht="17" x14ac:dyDescent="0.4">
      <c r="C2917" s="28"/>
      <c r="D2917" s="22"/>
      <c r="K2917" s="26"/>
      <c r="L2917" s="37"/>
      <c r="M2917" s="38"/>
      <c r="N2917" s="45"/>
      <c r="O2917" s="38"/>
    </row>
    <row r="2918" spans="3:15" ht="17" x14ac:dyDescent="0.4">
      <c r="C2918" s="28"/>
      <c r="D2918" s="22"/>
      <c r="K2918" s="26"/>
      <c r="L2918" s="37"/>
      <c r="M2918" s="38"/>
      <c r="N2918" s="45"/>
      <c r="O2918" s="38"/>
    </row>
    <row r="2919" spans="3:15" ht="17" x14ac:dyDescent="0.4">
      <c r="C2919" s="28"/>
      <c r="D2919" s="22"/>
      <c r="K2919" s="26"/>
      <c r="L2919" s="37"/>
      <c r="M2919" s="38"/>
      <c r="N2919" s="45"/>
      <c r="O2919" s="38"/>
    </row>
    <row r="2920" spans="3:15" ht="17" x14ac:dyDescent="0.4">
      <c r="C2920" s="28"/>
      <c r="D2920" s="22"/>
      <c r="K2920" s="26"/>
      <c r="L2920" s="37"/>
      <c r="M2920" s="38"/>
      <c r="N2920" s="45"/>
      <c r="O2920" s="38"/>
    </row>
    <row r="2921" spans="3:15" ht="17" x14ac:dyDescent="0.4">
      <c r="C2921" s="28"/>
      <c r="D2921" s="22"/>
      <c r="K2921" s="26"/>
      <c r="L2921" s="37"/>
      <c r="M2921" s="38"/>
      <c r="N2921" s="45"/>
      <c r="O2921" s="38"/>
    </row>
    <row r="2922" spans="3:15" ht="17" x14ac:dyDescent="0.4">
      <c r="C2922" s="28"/>
      <c r="D2922" s="22"/>
      <c r="K2922" s="26"/>
      <c r="L2922" s="37"/>
      <c r="M2922" s="38"/>
      <c r="N2922" s="45"/>
      <c r="O2922" s="38"/>
    </row>
    <row r="2923" spans="3:15" ht="17" x14ac:dyDescent="0.4">
      <c r="C2923" s="28"/>
      <c r="D2923" s="22"/>
      <c r="K2923" s="26"/>
      <c r="L2923" s="37"/>
      <c r="M2923" s="38"/>
      <c r="N2923" s="45"/>
      <c r="O2923" s="38"/>
    </row>
    <row r="2924" spans="3:15" ht="17" x14ac:dyDescent="0.4">
      <c r="C2924" s="28"/>
      <c r="D2924" s="24"/>
      <c r="K2924" s="26"/>
      <c r="L2924" s="37"/>
      <c r="M2924" s="38"/>
      <c r="N2924" s="45"/>
      <c r="O2924" s="38"/>
    </row>
    <row r="2925" spans="3:15" ht="17" x14ac:dyDescent="0.4">
      <c r="C2925" s="28"/>
      <c r="D2925" s="24"/>
      <c r="K2925" s="26"/>
      <c r="L2925" s="37"/>
      <c r="M2925" s="38"/>
      <c r="N2925" s="45"/>
      <c r="O2925" s="38"/>
    </row>
    <row r="2926" spans="3:15" ht="17" x14ac:dyDescent="0.4">
      <c r="C2926" s="28"/>
      <c r="D2926" s="24"/>
      <c r="K2926" s="26"/>
      <c r="L2926" s="37"/>
      <c r="M2926" s="38"/>
      <c r="N2926" s="45"/>
      <c r="O2926" s="38"/>
    </row>
    <row r="2927" spans="3:15" ht="17" x14ac:dyDescent="0.4">
      <c r="C2927" s="28"/>
      <c r="D2927" s="24"/>
      <c r="K2927" s="26"/>
      <c r="L2927" s="37"/>
      <c r="M2927" s="38"/>
      <c r="N2927" s="45"/>
      <c r="O2927" s="38"/>
    </row>
    <row r="2928" spans="3:15" ht="17" x14ac:dyDescent="0.4">
      <c r="C2928" s="28"/>
      <c r="D2928" s="24"/>
      <c r="K2928" s="26"/>
      <c r="L2928" s="37"/>
      <c r="M2928" s="38"/>
      <c r="N2928" s="45"/>
      <c r="O2928" s="38"/>
    </row>
    <row r="2929" spans="3:15" ht="17" x14ac:dyDescent="0.4">
      <c r="C2929" s="28"/>
      <c r="D2929" s="24"/>
      <c r="K2929" s="26"/>
      <c r="L2929" s="37"/>
      <c r="M2929" s="38"/>
      <c r="N2929" s="45"/>
      <c r="O2929" s="38"/>
    </row>
    <row r="2930" spans="3:15" ht="17" x14ac:dyDescent="0.4">
      <c r="C2930" s="28"/>
      <c r="D2930" s="24"/>
      <c r="K2930" s="26"/>
      <c r="L2930" s="37"/>
      <c r="M2930" s="38"/>
      <c r="N2930" s="45"/>
      <c r="O2930" s="38"/>
    </row>
    <row r="2931" spans="3:15" ht="17" x14ac:dyDescent="0.4">
      <c r="C2931" s="28"/>
      <c r="D2931" s="24"/>
      <c r="K2931" s="26"/>
      <c r="L2931" s="37"/>
      <c r="M2931" s="38"/>
      <c r="N2931" s="45"/>
      <c r="O2931" s="38"/>
    </row>
    <row r="2932" spans="3:15" ht="17" x14ac:dyDescent="0.4">
      <c r="C2932" s="28"/>
      <c r="D2932" s="24"/>
      <c r="K2932" s="26"/>
      <c r="L2932" s="37"/>
      <c r="M2932" s="38"/>
      <c r="N2932" s="45"/>
      <c r="O2932" s="38"/>
    </row>
    <row r="2933" spans="3:15" ht="17" x14ac:dyDescent="0.4">
      <c r="C2933" s="28"/>
      <c r="D2933" s="24"/>
      <c r="K2933" s="26"/>
      <c r="L2933" s="37"/>
      <c r="M2933" s="38"/>
      <c r="N2933" s="45"/>
      <c r="O2933" s="38"/>
    </row>
    <row r="2934" spans="3:15" ht="17" x14ac:dyDescent="0.4">
      <c r="C2934" s="28"/>
      <c r="D2934" s="24"/>
      <c r="K2934" s="26"/>
      <c r="L2934" s="37"/>
      <c r="M2934" s="38"/>
      <c r="N2934" s="45"/>
      <c r="O2934" s="38"/>
    </row>
    <row r="2935" spans="3:15" ht="17" x14ac:dyDescent="0.4">
      <c r="C2935" s="28"/>
      <c r="D2935" s="24"/>
      <c r="K2935" s="26"/>
      <c r="L2935" s="37"/>
      <c r="M2935" s="38"/>
      <c r="N2935" s="45"/>
      <c r="O2935" s="38"/>
    </row>
    <row r="2936" spans="3:15" ht="17" x14ac:dyDescent="0.4">
      <c r="C2936" s="28"/>
      <c r="D2936" s="24"/>
      <c r="K2936" s="26"/>
      <c r="L2936" s="37"/>
      <c r="M2936" s="38"/>
      <c r="N2936" s="45"/>
      <c r="O2936" s="38"/>
    </row>
    <row r="2937" spans="3:15" ht="17" x14ac:dyDescent="0.4">
      <c r="C2937" s="28"/>
      <c r="D2937" s="24"/>
      <c r="K2937" s="26"/>
      <c r="L2937" s="37"/>
      <c r="M2937" s="38"/>
      <c r="N2937" s="45"/>
      <c r="O2937" s="38"/>
    </row>
    <row r="2938" spans="3:15" ht="17" x14ac:dyDescent="0.4">
      <c r="C2938" s="28"/>
      <c r="D2938" s="24"/>
      <c r="K2938" s="26"/>
      <c r="L2938" s="37"/>
      <c r="M2938" s="38"/>
      <c r="N2938" s="45"/>
      <c r="O2938" s="38"/>
    </row>
    <row r="2939" spans="3:15" ht="17" x14ac:dyDescent="0.4">
      <c r="C2939" s="28"/>
      <c r="D2939" s="24"/>
      <c r="K2939" s="26"/>
      <c r="L2939" s="37"/>
      <c r="M2939" s="38"/>
      <c r="N2939" s="45"/>
      <c r="O2939" s="38"/>
    </row>
    <row r="2940" spans="3:15" ht="17" x14ac:dyDescent="0.4">
      <c r="C2940" s="28"/>
      <c r="D2940" s="24"/>
      <c r="K2940" s="26"/>
      <c r="L2940" s="37"/>
      <c r="M2940" s="38"/>
      <c r="N2940" s="45"/>
      <c r="O2940" s="38"/>
    </row>
    <row r="2941" spans="3:15" ht="17" x14ac:dyDescent="0.4">
      <c r="C2941" s="28"/>
      <c r="D2941" s="24"/>
      <c r="K2941" s="26"/>
      <c r="L2941" s="37"/>
      <c r="M2941" s="38"/>
      <c r="N2941" s="45"/>
      <c r="O2941" s="38"/>
    </row>
    <row r="2942" spans="3:15" ht="17" x14ac:dyDescent="0.4">
      <c r="C2942" s="28"/>
      <c r="D2942" s="24"/>
      <c r="K2942" s="26"/>
      <c r="L2942" s="37"/>
      <c r="M2942" s="38"/>
      <c r="N2942" s="45"/>
      <c r="O2942" s="38"/>
    </row>
    <row r="2943" spans="3:15" ht="17" x14ac:dyDescent="0.4">
      <c r="C2943" s="28"/>
      <c r="D2943" s="24"/>
      <c r="K2943" s="26"/>
      <c r="L2943" s="37"/>
      <c r="M2943" s="38"/>
      <c r="N2943" s="45"/>
      <c r="O2943" s="38"/>
    </row>
    <row r="2944" spans="3:15" ht="17" x14ac:dyDescent="0.4">
      <c r="C2944" s="28"/>
      <c r="D2944" s="24"/>
      <c r="K2944" s="26"/>
      <c r="L2944" s="37"/>
      <c r="M2944" s="38"/>
      <c r="N2944" s="45"/>
      <c r="O2944" s="38"/>
    </row>
    <row r="2945" spans="3:15" ht="17" x14ac:dyDescent="0.4">
      <c r="C2945" s="28"/>
      <c r="D2945" s="24"/>
      <c r="K2945" s="26"/>
      <c r="L2945" s="37"/>
      <c r="M2945" s="38"/>
      <c r="N2945" s="45"/>
      <c r="O2945" s="38"/>
    </row>
    <row r="2946" spans="3:15" ht="17" x14ac:dyDescent="0.4">
      <c r="C2946" s="28"/>
      <c r="D2946" s="24"/>
      <c r="K2946" s="26"/>
      <c r="L2946" s="37"/>
      <c r="M2946" s="38"/>
      <c r="N2946" s="45"/>
      <c r="O2946" s="38"/>
    </row>
    <row r="2947" spans="3:15" ht="17" x14ac:dyDescent="0.4">
      <c r="C2947" s="28"/>
      <c r="D2947" s="24"/>
      <c r="K2947" s="26"/>
      <c r="L2947" s="37"/>
      <c r="M2947" s="38"/>
      <c r="N2947" s="45"/>
      <c r="O2947" s="38"/>
    </row>
    <row r="2948" spans="3:15" ht="17" x14ac:dyDescent="0.4">
      <c r="C2948" s="28"/>
      <c r="D2948" s="24"/>
      <c r="K2948" s="26"/>
      <c r="L2948" s="37"/>
      <c r="M2948" s="38"/>
      <c r="N2948" s="45"/>
      <c r="O2948" s="38"/>
    </row>
    <row r="2949" spans="3:15" ht="17" x14ac:dyDescent="0.4">
      <c r="C2949" s="28"/>
      <c r="D2949" s="24"/>
      <c r="K2949" s="26"/>
      <c r="L2949" s="37"/>
      <c r="M2949" s="38"/>
      <c r="N2949" s="45"/>
      <c r="O2949" s="38"/>
    </row>
    <row r="2950" spans="3:15" ht="17" x14ac:dyDescent="0.4">
      <c r="C2950" s="28"/>
      <c r="D2950" s="24"/>
      <c r="K2950" s="26"/>
      <c r="L2950" s="37"/>
      <c r="M2950" s="38"/>
      <c r="N2950" s="45"/>
      <c r="O2950" s="38"/>
    </row>
    <row r="2951" spans="3:15" ht="17" x14ac:dyDescent="0.4">
      <c r="C2951" s="28"/>
      <c r="D2951" s="24"/>
      <c r="K2951" s="26"/>
      <c r="L2951" s="37"/>
      <c r="M2951" s="38"/>
      <c r="N2951" s="45"/>
      <c r="O2951" s="38"/>
    </row>
    <row r="2952" spans="3:15" ht="17" x14ac:dyDescent="0.4">
      <c r="C2952" s="28"/>
      <c r="D2952" s="24"/>
      <c r="K2952" s="26"/>
      <c r="L2952" s="37"/>
      <c r="M2952" s="38"/>
      <c r="N2952" s="45"/>
      <c r="O2952" s="38"/>
    </row>
    <row r="2953" spans="3:15" ht="17" x14ac:dyDescent="0.4">
      <c r="C2953" s="28"/>
      <c r="D2953" s="24"/>
      <c r="K2953" s="26"/>
      <c r="L2953" s="37"/>
      <c r="M2953" s="38"/>
      <c r="N2953" s="45"/>
      <c r="O2953" s="38"/>
    </row>
    <row r="2954" spans="3:15" ht="17" x14ac:dyDescent="0.4">
      <c r="C2954" s="28"/>
      <c r="D2954" s="24"/>
      <c r="K2954" s="26"/>
      <c r="L2954" s="37"/>
      <c r="M2954" s="38"/>
      <c r="N2954" s="45"/>
      <c r="O2954" s="38"/>
    </row>
    <row r="2955" spans="3:15" ht="17" x14ac:dyDescent="0.4">
      <c r="C2955" s="28"/>
      <c r="D2955" s="24"/>
      <c r="K2955" s="26"/>
      <c r="L2955" s="37"/>
      <c r="M2955" s="38"/>
      <c r="N2955" s="45"/>
      <c r="O2955" s="38"/>
    </row>
    <row r="2956" spans="3:15" ht="17" x14ac:dyDescent="0.4">
      <c r="C2956" s="28"/>
      <c r="D2956" s="24"/>
      <c r="K2956" s="26"/>
      <c r="L2956" s="37"/>
      <c r="M2956" s="38"/>
      <c r="N2956" s="45"/>
      <c r="O2956" s="38"/>
    </row>
    <row r="2957" spans="3:15" ht="17" x14ac:dyDescent="0.4">
      <c r="C2957" s="28"/>
      <c r="D2957" s="24"/>
      <c r="K2957" s="26"/>
      <c r="L2957" s="37"/>
      <c r="M2957" s="38"/>
      <c r="N2957" s="45"/>
      <c r="O2957" s="38"/>
    </row>
    <row r="2958" spans="3:15" ht="17" x14ac:dyDescent="0.4">
      <c r="C2958" s="28"/>
      <c r="D2958" s="24"/>
      <c r="K2958" s="26"/>
      <c r="L2958" s="37"/>
      <c r="M2958" s="38"/>
      <c r="N2958" s="45"/>
      <c r="O2958" s="38"/>
    </row>
    <row r="2959" spans="3:15" ht="17" x14ac:dyDescent="0.4">
      <c r="C2959" s="28"/>
      <c r="D2959" s="24"/>
      <c r="K2959" s="26"/>
      <c r="L2959" s="37"/>
      <c r="M2959" s="38"/>
      <c r="N2959" s="45"/>
      <c r="O2959" s="38"/>
    </row>
    <row r="2960" spans="3:15" ht="17" x14ac:dyDescent="0.4">
      <c r="C2960" s="28"/>
      <c r="D2960" s="24"/>
      <c r="K2960" s="26"/>
      <c r="L2960" s="37"/>
      <c r="M2960" s="38"/>
      <c r="N2960" s="45"/>
      <c r="O2960" s="38"/>
    </row>
    <row r="2961" spans="3:15" ht="17" x14ac:dyDescent="0.4">
      <c r="C2961" s="28"/>
      <c r="D2961" s="24"/>
      <c r="K2961" s="26"/>
      <c r="L2961" s="37"/>
      <c r="M2961" s="38"/>
      <c r="N2961" s="45"/>
      <c r="O2961" s="38"/>
    </row>
    <row r="2962" spans="3:15" ht="17" x14ac:dyDescent="0.4">
      <c r="C2962" s="28"/>
      <c r="D2962" s="24"/>
      <c r="K2962" s="26"/>
      <c r="L2962" s="37"/>
      <c r="M2962" s="38"/>
      <c r="N2962" s="45"/>
      <c r="O2962" s="38"/>
    </row>
    <row r="2963" spans="3:15" ht="17" x14ac:dyDescent="0.4">
      <c r="C2963" s="28"/>
      <c r="D2963" s="24"/>
      <c r="K2963" s="26"/>
      <c r="L2963" s="37"/>
      <c r="M2963" s="38"/>
      <c r="N2963" s="45"/>
      <c r="O2963" s="38"/>
    </row>
    <row r="2964" spans="3:15" ht="17" x14ac:dyDescent="0.4">
      <c r="C2964" s="28"/>
      <c r="D2964" s="24"/>
      <c r="K2964" s="26"/>
      <c r="L2964" s="37"/>
      <c r="M2964" s="38"/>
      <c r="N2964" s="45"/>
      <c r="O2964" s="38"/>
    </row>
    <row r="2965" spans="3:15" ht="17" x14ac:dyDescent="0.4">
      <c r="C2965" s="28"/>
      <c r="D2965" s="24"/>
      <c r="K2965" s="26"/>
      <c r="L2965" s="37"/>
      <c r="M2965" s="38"/>
      <c r="N2965" s="45"/>
      <c r="O2965" s="38"/>
    </row>
    <row r="2966" spans="3:15" ht="17" x14ac:dyDescent="0.4">
      <c r="C2966" s="28"/>
      <c r="D2966" s="24"/>
      <c r="K2966" s="26"/>
      <c r="L2966" s="37"/>
      <c r="M2966" s="38"/>
      <c r="N2966" s="45"/>
      <c r="O2966" s="38"/>
    </row>
    <row r="2967" spans="3:15" ht="17" x14ac:dyDescent="0.4">
      <c r="C2967" s="28"/>
      <c r="D2967" s="24"/>
      <c r="K2967" s="26"/>
      <c r="L2967" s="37"/>
      <c r="M2967" s="38"/>
      <c r="N2967" s="45"/>
      <c r="O2967" s="38"/>
    </row>
    <row r="2968" spans="3:15" ht="17" x14ac:dyDescent="0.4">
      <c r="C2968" s="28"/>
      <c r="D2968" s="24"/>
      <c r="K2968" s="26"/>
      <c r="L2968" s="37"/>
      <c r="M2968" s="38"/>
      <c r="N2968" s="45"/>
      <c r="O2968" s="38"/>
    </row>
    <row r="2969" spans="3:15" ht="17" x14ac:dyDescent="0.4">
      <c r="C2969" s="28"/>
      <c r="D2969" s="24"/>
      <c r="K2969" s="26"/>
      <c r="L2969" s="37"/>
      <c r="M2969" s="38"/>
      <c r="N2969" s="45"/>
      <c r="O2969" s="38"/>
    </row>
    <row r="2970" spans="3:15" ht="17" x14ac:dyDescent="0.4">
      <c r="C2970" s="28"/>
      <c r="D2970" s="24"/>
      <c r="K2970" s="26"/>
      <c r="L2970" s="37"/>
      <c r="M2970" s="38"/>
      <c r="N2970" s="45"/>
      <c r="O2970" s="38"/>
    </row>
    <row r="2971" spans="3:15" ht="17" x14ac:dyDescent="0.4">
      <c r="C2971" s="28"/>
      <c r="D2971" s="24"/>
      <c r="K2971" s="26"/>
      <c r="L2971" s="37"/>
      <c r="M2971" s="38"/>
      <c r="N2971" s="45"/>
      <c r="O2971" s="38"/>
    </row>
    <row r="2972" spans="3:15" ht="17" x14ac:dyDescent="0.4">
      <c r="C2972" s="28"/>
      <c r="D2972" s="24"/>
      <c r="K2972" s="26"/>
      <c r="L2972" s="37"/>
      <c r="M2972" s="38"/>
      <c r="N2972" s="45"/>
      <c r="O2972" s="38"/>
    </row>
    <row r="2973" spans="3:15" ht="17" x14ac:dyDescent="0.4">
      <c r="C2973" s="28"/>
      <c r="D2973" s="24"/>
      <c r="K2973" s="26"/>
      <c r="L2973" s="37"/>
      <c r="M2973" s="38"/>
      <c r="N2973" s="45"/>
      <c r="O2973" s="38"/>
    </row>
    <row r="2974" spans="3:15" ht="17" x14ac:dyDescent="0.4">
      <c r="C2974" s="28"/>
      <c r="D2974" s="24"/>
      <c r="K2974" s="26"/>
      <c r="L2974" s="37"/>
      <c r="M2974" s="38"/>
      <c r="N2974" s="45"/>
      <c r="O2974" s="38"/>
    </row>
    <row r="2975" spans="3:15" ht="17" x14ac:dyDescent="0.4">
      <c r="C2975" s="28"/>
      <c r="D2975" s="24"/>
      <c r="K2975" s="26"/>
      <c r="L2975" s="37"/>
      <c r="M2975" s="38"/>
      <c r="N2975" s="45"/>
      <c r="O2975" s="38"/>
    </row>
    <row r="2976" spans="3:15" ht="17" x14ac:dyDescent="0.4">
      <c r="C2976" s="28"/>
      <c r="D2976" s="24"/>
      <c r="K2976" s="26"/>
      <c r="L2976" s="37"/>
      <c r="M2976" s="38"/>
      <c r="N2976" s="45"/>
      <c r="O2976" s="38"/>
    </row>
    <row r="2977" spans="3:15" ht="17" x14ac:dyDescent="0.4">
      <c r="C2977" s="28"/>
      <c r="D2977" s="24"/>
      <c r="K2977" s="26"/>
      <c r="L2977" s="37"/>
      <c r="M2977" s="38"/>
      <c r="N2977" s="45"/>
      <c r="O2977" s="38"/>
    </row>
    <row r="2978" spans="3:15" ht="17" x14ac:dyDescent="0.4">
      <c r="C2978" s="28"/>
      <c r="D2978" s="24"/>
      <c r="K2978" s="26"/>
      <c r="L2978" s="37"/>
      <c r="M2978" s="38"/>
      <c r="N2978" s="45"/>
      <c r="O2978" s="38"/>
    </row>
    <row r="2979" spans="3:15" ht="17" x14ac:dyDescent="0.4">
      <c r="C2979" s="28"/>
      <c r="D2979" s="24"/>
      <c r="K2979" s="26"/>
      <c r="L2979" s="37"/>
      <c r="M2979" s="38"/>
      <c r="N2979" s="45"/>
      <c r="O2979" s="38"/>
    </row>
    <row r="2980" spans="3:15" ht="17" x14ac:dyDescent="0.4">
      <c r="C2980" s="28"/>
      <c r="D2980" s="24"/>
      <c r="K2980" s="26"/>
      <c r="L2980" s="37"/>
      <c r="M2980" s="38"/>
      <c r="N2980" s="45"/>
      <c r="O2980" s="38"/>
    </row>
    <row r="2981" spans="3:15" ht="17" x14ac:dyDescent="0.4">
      <c r="C2981" s="28"/>
      <c r="D2981" s="24"/>
      <c r="K2981" s="26"/>
      <c r="L2981" s="37"/>
      <c r="M2981" s="38"/>
      <c r="N2981" s="45"/>
      <c r="O2981" s="38"/>
    </row>
    <row r="2982" spans="3:15" ht="17" x14ac:dyDescent="0.4">
      <c r="C2982" s="28"/>
      <c r="D2982" s="24"/>
      <c r="K2982" s="26"/>
      <c r="L2982" s="37"/>
      <c r="M2982" s="38"/>
      <c r="N2982" s="45"/>
      <c r="O2982" s="38"/>
    </row>
    <row r="2983" spans="3:15" ht="17" x14ac:dyDescent="0.4">
      <c r="C2983" s="28"/>
      <c r="D2983" s="24"/>
      <c r="K2983" s="26"/>
      <c r="L2983" s="37"/>
      <c r="M2983" s="38"/>
      <c r="N2983" s="45"/>
      <c r="O2983" s="38"/>
    </row>
    <row r="2984" spans="3:15" ht="17" x14ac:dyDescent="0.4">
      <c r="C2984" s="28"/>
      <c r="D2984" s="24"/>
      <c r="K2984" s="26"/>
      <c r="L2984" s="37"/>
      <c r="M2984" s="38"/>
      <c r="N2984" s="45"/>
      <c r="O2984" s="38"/>
    </row>
    <row r="2985" spans="3:15" ht="17" x14ac:dyDescent="0.4">
      <c r="C2985" s="28"/>
      <c r="D2985" s="24"/>
      <c r="K2985" s="26"/>
      <c r="L2985" s="37"/>
      <c r="M2985" s="38"/>
      <c r="N2985" s="45"/>
      <c r="O2985" s="38"/>
    </row>
    <row r="2986" spans="3:15" ht="17" x14ac:dyDescent="0.4">
      <c r="C2986" s="28"/>
      <c r="D2986" s="24"/>
      <c r="K2986" s="26"/>
      <c r="L2986" s="37"/>
      <c r="M2986" s="38"/>
      <c r="N2986" s="45"/>
      <c r="O2986" s="38"/>
    </row>
    <row r="2987" spans="3:15" ht="17" x14ac:dyDescent="0.4">
      <c r="C2987" s="28"/>
      <c r="D2987" s="24"/>
      <c r="K2987" s="26"/>
      <c r="L2987" s="37"/>
      <c r="M2987" s="38"/>
      <c r="N2987" s="45"/>
      <c r="O2987" s="38"/>
    </row>
    <row r="2988" spans="3:15" ht="17" x14ac:dyDescent="0.4">
      <c r="C2988" s="28"/>
      <c r="D2988" s="24"/>
      <c r="K2988" s="26"/>
      <c r="L2988" s="37"/>
      <c r="M2988" s="38"/>
      <c r="N2988" s="45"/>
      <c r="O2988" s="38"/>
    </row>
    <row r="2989" spans="3:15" ht="17" x14ac:dyDescent="0.4">
      <c r="C2989" s="28"/>
      <c r="D2989" s="24"/>
      <c r="K2989" s="26"/>
      <c r="L2989" s="37"/>
      <c r="M2989" s="38"/>
      <c r="N2989" s="45"/>
      <c r="O2989" s="38"/>
    </row>
    <row r="2990" spans="3:15" ht="17" x14ac:dyDescent="0.4">
      <c r="C2990" s="28"/>
      <c r="D2990" s="24"/>
      <c r="K2990" s="26"/>
      <c r="L2990" s="37"/>
      <c r="M2990" s="38"/>
      <c r="N2990" s="45"/>
      <c r="O2990" s="38"/>
    </row>
    <row r="2991" spans="3:15" ht="17" x14ac:dyDescent="0.4">
      <c r="C2991" s="28"/>
      <c r="D2991" s="24"/>
      <c r="K2991" s="26"/>
      <c r="L2991" s="37"/>
      <c r="M2991" s="38"/>
      <c r="N2991" s="45"/>
      <c r="O2991" s="38"/>
    </row>
    <row r="2992" spans="3:15" ht="17" x14ac:dyDescent="0.4">
      <c r="C2992" s="28"/>
      <c r="D2992" s="24"/>
      <c r="K2992" s="26"/>
      <c r="L2992" s="37"/>
      <c r="M2992" s="38"/>
      <c r="N2992" s="45"/>
      <c r="O2992" s="38"/>
    </row>
    <row r="2993" spans="3:15" ht="17" x14ac:dyDescent="0.4">
      <c r="C2993" s="28"/>
      <c r="D2993" s="24"/>
      <c r="K2993" s="26"/>
      <c r="L2993" s="37"/>
      <c r="M2993" s="38"/>
      <c r="N2993" s="45"/>
      <c r="O2993" s="38"/>
    </row>
    <row r="2994" spans="3:15" ht="17" x14ac:dyDescent="0.4">
      <c r="C2994" s="28"/>
      <c r="D2994" s="24"/>
      <c r="K2994" s="26"/>
      <c r="L2994" s="37"/>
      <c r="M2994" s="38"/>
      <c r="N2994" s="45"/>
      <c r="O2994" s="38"/>
    </row>
    <row r="2995" spans="3:15" ht="17" x14ac:dyDescent="0.4">
      <c r="C2995" s="28"/>
      <c r="D2995" s="24"/>
      <c r="K2995" s="26"/>
      <c r="L2995" s="37"/>
      <c r="M2995" s="38"/>
      <c r="N2995" s="45"/>
      <c r="O2995" s="38"/>
    </row>
    <row r="2996" spans="3:15" ht="17" x14ac:dyDescent="0.4">
      <c r="C2996" s="28"/>
      <c r="D2996" s="24"/>
      <c r="K2996" s="26"/>
      <c r="L2996" s="37"/>
      <c r="M2996" s="38"/>
      <c r="N2996" s="45"/>
      <c r="O2996" s="38"/>
    </row>
    <row r="2997" spans="3:15" ht="17" x14ac:dyDescent="0.4">
      <c r="C2997" s="28"/>
      <c r="D2997" s="24"/>
      <c r="K2997" s="26"/>
      <c r="L2997" s="37"/>
      <c r="M2997" s="38"/>
      <c r="N2997" s="45"/>
      <c r="O2997" s="38"/>
    </row>
    <row r="2998" spans="3:15" ht="17" x14ac:dyDescent="0.4">
      <c r="C2998" s="28"/>
      <c r="D2998" s="24"/>
      <c r="K2998" s="26"/>
      <c r="L2998" s="37"/>
      <c r="M2998" s="38"/>
      <c r="N2998" s="45"/>
      <c r="O2998" s="38"/>
    </row>
    <row r="2999" spans="3:15" ht="17" x14ac:dyDescent="0.4">
      <c r="C2999" s="28"/>
      <c r="D2999" s="24"/>
      <c r="K2999" s="26"/>
      <c r="L2999" s="37"/>
      <c r="M2999" s="38"/>
      <c r="N2999" s="45"/>
      <c r="O2999" s="38"/>
    </row>
    <row r="3000" spans="3:15" ht="17" x14ac:dyDescent="0.4">
      <c r="C3000" s="28"/>
      <c r="D3000" s="24"/>
      <c r="K3000" s="26"/>
      <c r="L3000" s="37"/>
      <c r="M3000" s="38"/>
      <c r="N3000" s="45"/>
      <c r="O3000" s="38"/>
    </row>
    <row r="3001" spans="3:15" ht="17" x14ac:dyDescent="0.4">
      <c r="C3001" s="28"/>
      <c r="D3001" s="24"/>
      <c r="K3001" s="26"/>
      <c r="L3001" s="37"/>
      <c r="M3001" s="38"/>
      <c r="N3001" s="45"/>
      <c r="O3001" s="38"/>
    </row>
    <row r="3002" spans="3:15" ht="17" x14ac:dyDescent="0.4">
      <c r="C3002" s="28"/>
      <c r="D3002" s="24"/>
      <c r="K3002" s="26"/>
      <c r="L3002" s="37"/>
      <c r="M3002" s="38"/>
      <c r="N3002" s="45"/>
      <c r="O3002" s="38"/>
    </row>
    <row r="3003" spans="3:15" ht="17" x14ac:dyDescent="0.4">
      <c r="C3003" s="28"/>
      <c r="D3003" s="24"/>
      <c r="K3003" s="26"/>
      <c r="L3003" s="37"/>
      <c r="M3003" s="38"/>
      <c r="N3003" s="45"/>
      <c r="O3003" s="38"/>
    </row>
    <row r="3004" spans="3:15" ht="17" x14ac:dyDescent="0.4">
      <c r="C3004" s="28"/>
      <c r="D3004" s="24"/>
      <c r="K3004" s="26"/>
      <c r="L3004" s="37"/>
      <c r="M3004" s="38"/>
      <c r="N3004" s="45"/>
      <c r="O3004" s="38"/>
    </row>
    <row r="3005" spans="3:15" ht="17" x14ac:dyDescent="0.4">
      <c r="C3005" s="28"/>
      <c r="D3005" s="24"/>
      <c r="K3005" s="26"/>
      <c r="L3005" s="37"/>
      <c r="M3005" s="38"/>
      <c r="N3005" s="45"/>
      <c r="O3005" s="38"/>
    </row>
    <row r="3006" spans="3:15" ht="17" x14ac:dyDescent="0.4">
      <c r="C3006" s="28"/>
      <c r="D3006" s="24"/>
      <c r="K3006" s="26"/>
      <c r="L3006" s="37"/>
      <c r="M3006" s="38"/>
      <c r="N3006" s="45"/>
      <c r="O3006" s="38"/>
    </row>
    <row r="3007" spans="3:15" ht="17" x14ac:dyDescent="0.4">
      <c r="C3007" s="28"/>
      <c r="D3007" s="24"/>
      <c r="K3007" s="26"/>
      <c r="L3007" s="37"/>
      <c r="M3007" s="38"/>
      <c r="N3007" s="45"/>
      <c r="O3007" s="38"/>
    </row>
    <row r="3008" spans="3:15" ht="17" x14ac:dyDescent="0.4">
      <c r="C3008" s="28"/>
      <c r="D3008" s="24"/>
      <c r="K3008" s="26"/>
      <c r="L3008" s="37"/>
      <c r="M3008" s="38"/>
      <c r="N3008" s="45"/>
      <c r="O3008" s="38"/>
    </row>
    <row r="3009" spans="3:15" ht="17" x14ac:dyDescent="0.4">
      <c r="C3009" s="28"/>
      <c r="D3009" s="24"/>
      <c r="K3009" s="26"/>
      <c r="L3009" s="37"/>
      <c r="M3009" s="38"/>
      <c r="N3009" s="45"/>
      <c r="O3009" s="38"/>
    </row>
    <row r="3010" spans="3:15" ht="17" x14ac:dyDescent="0.4">
      <c r="C3010" s="28"/>
      <c r="D3010" s="24"/>
      <c r="K3010" s="26"/>
      <c r="L3010" s="37"/>
      <c r="M3010" s="38"/>
      <c r="N3010" s="45"/>
      <c r="O3010" s="38"/>
    </row>
    <row r="3011" spans="3:15" ht="17" x14ac:dyDescent="0.4">
      <c r="C3011" s="28"/>
      <c r="D3011" s="24"/>
      <c r="K3011" s="26"/>
      <c r="L3011" s="37"/>
      <c r="M3011" s="38"/>
      <c r="N3011" s="45"/>
      <c r="O3011" s="38"/>
    </row>
    <row r="3012" spans="3:15" ht="17" x14ac:dyDescent="0.4">
      <c r="C3012" s="28"/>
      <c r="D3012" s="24"/>
      <c r="K3012" s="26"/>
      <c r="L3012" s="37"/>
      <c r="M3012" s="38"/>
      <c r="N3012" s="45"/>
      <c r="O3012" s="38"/>
    </row>
    <row r="3013" spans="3:15" ht="17" x14ac:dyDescent="0.4">
      <c r="C3013" s="28"/>
      <c r="D3013" s="24"/>
      <c r="K3013" s="26"/>
      <c r="L3013" s="37"/>
      <c r="M3013" s="38"/>
      <c r="N3013" s="45"/>
      <c r="O3013" s="38"/>
    </row>
    <row r="3014" spans="3:15" ht="17" x14ac:dyDescent="0.4">
      <c r="C3014" s="28"/>
      <c r="D3014" s="22"/>
      <c r="K3014" s="26"/>
      <c r="L3014" s="37"/>
      <c r="M3014" s="38"/>
      <c r="N3014" s="45"/>
      <c r="O3014" s="38"/>
    </row>
    <row r="3015" spans="3:15" ht="17" x14ac:dyDescent="0.4">
      <c r="C3015" s="28"/>
      <c r="D3015" s="22"/>
      <c r="K3015" s="26"/>
      <c r="L3015" s="37"/>
      <c r="M3015" s="38"/>
      <c r="N3015" s="45"/>
      <c r="O3015" s="38"/>
    </row>
    <row r="3016" spans="3:15" ht="17" x14ac:dyDescent="0.4">
      <c r="C3016" s="28"/>
      <c r="D3016" s="22"/>
      <c r="K3016" s="26"/>
      <c r="L3016" s="37"/>
      <c r="M3016" s="38"/>
      <c r="N3016" s="45"/>
      <c r="O3016" s="38"/>
    </row>
    <row r="3017" spans="3:15" ht="17" x14ac:dyDescent="0.4">
      <c r="C3017" s="28"/>
      <c r="D3017" s="22"/>
      <c r="K3017" s="26"/>
      <c r="L3017" s="37"/>
      <c r="M3017" s="38"/>
      <c r="N3017" s="45"/>
      <c r="O3017" s="38"/>
    </row>
    <row r="3018" spans="3:15" ht="17" x14ac:dyDescent="0.4">
      <c r="C3018" s="28"/>
      <c r="D3018" s="22"/>
      <c r="K3018" s="26"/>
      <c r="L3018" s="37"/>
      <c r="M3018" s="38"/>
      <c r="N3018" s="45"/>
      <c r="O3018" s="38"/>
    </row>
    <row r="3019" spans="3:15" ht="17" x14ac:dyDescent="0.4">
      <c r="C3019" s="28"/>
      <c r="D3019" s="22"/>
      <c r="K3019" s="26"/>
      <c r="L3019" s="37"/>
      <c r="M3019" s="38"/>
      <c r="N3019" s="45"/>
      <c r="O3019" s="38"/>
    </row>
    <row r="3020" spans="3:15" ht="17" x14ac:dyDescent="0.4">
      <c r="C3020" s="28"/>
      <c r="D3020" s="22"/>
      <c r="K3020" s="26"/>
      <c r="L3020" s="37"/>
      <c r="M3020" s="38"/>
      <c r="N3020" s="45"/>
      <c r="O3020" s="38"/>
    </row>
    <row r="3021" spans="3:15" ht="17" x14ac:dyDescent="0.4">
      <c r="C3021" s="28"/>
      <c r="D3021" s="22"/>
      <c r="K3021" s="26"/>
      <c r="L3021" s="37"/>
      <c r="M3021" s="38"/>
      <c r="N3021" s="45"/>
      <c r="O3021" s="38"/>
    </row>
    <row r="3022" spans="3:15" ht="17" x14ac:dyDescent="0.4">
      <c r="C3022" s="28"/>
      <c r="D3022" s="22"/>
      <c r="K3022" s="26"/>
      <c r="L3022" s="37"/>
      <c r="M3022" s="38"/>
      <c r="N3022" s="45"/>
      <c r="O3022" s="38"/>
    </row>
    <row r="3023" spans="3:15" ht="17" x14ac:dyDescent="0.4">
      <c r="C3023" s="28"/>
      <c r="D3023" s="22"/>
      <c r="K3023" s="26"/>
      <c r="L3023" s="37"/>
      <c r="M3023" s="38"/>
      <c r="N3023" s="45"/>
      <c r="O3023" s="38"/>
    </row>
    <row r="3024" spans="3:15" ht="17" x14ac:dyDescent="0.4">
      <c r="C3024" s="28"/>
      <c r="D3024" s="22"/>
      <c r="K3024" s="26"/>
      <c r="L3024" s="37"/>
      <c r="M3024" s="38"/>
      <c r="N3024" s="45"/>
      <c r="O3024" s="38"/>
    </row>
    <row r="3025" spans="3:15" ht="17" x14ac:dyDescent="0.4">
      <c r="C3025" s="28"/>
      <c r="D3025" s="22"/>
      <c r="K3025" s="26"/>
      <c r="L3025" s="37"/>
      <c r="M3025" s="38"/>
      <c r="N3025" s="45"/>
      <c r="O3025" s="38"/>
    </row>
    <row r="3026" spans="3:15" ht="17" x14ac:dyDescent="0.4">
      <c r="C3026" s="28"/>
      <c r="D3026" s="22"/>
      <c r="K3026" s="26"/>
      <c r="L3026" s="37"/>
      <c r="M3026" s="38"/>
      <c r="N3026" s="45"/>
      <c r="O3026" s="38"/>
    </row>
    <row r="3027" spans="3:15" ht="17" x14ac:dyDescent="0.4">
      <c r="C3027" s="28"/>
      <c r="D3027" s="22"/>
      <c r="K3027" s="26"/>
      <c r="L3027" s="37"/>
      <c r="M3027" s="38"/>
      <c r="N3027" s="45"/>
      <c r="O3027" s="38"/>
    </row>
    <row r="3028" spans="3:15" ht="17" x14ac:dyDescent="0.4">
      <c r="C3028" s="28"/>
      <c r="D3028" s="22"/>
      <c r="K3028" s="26"/>
      <c r="L3028" s="37"/>
      <c r="M3028" s="38"/>
      <c r="N3028" s="45"/>
      <c r="O3028" s="38"/>
    </row>
    <row r="3029" spans="3:15" ht="17" x14ac:dyDescent="0.4">
      <c r="C3029" s="28"/>
      <c r="D3029" s="22"/>
      <c r="K3029" s="26"/>
      <c r="L3029" s="37"/>
      <c r="M3029" s="38"/>
      <c r="N3029" s="45"/>
      <c r="O3029" s="38"/>
    </row>
    <row r="3030" spans="3:15" ht="17" x14ac:dyDescent="0.4">
      <c r="C3030" s="28"/>
      <c r="D3030" s="22"/>
      <c r="K3030" s="26"/>
      <c r="L3030" s="37"/>
      <c r="M3030" s="38"/>
      <c r="N3030" s="45"/>
      <c r="O3030" s="38"/>
    </row>
    <row r="3031" spans="3:15" ht="17" x14ac:dyDescent="0.4">
      <c r="C3031" s="28"/>
      <c r="D3031" s="22"/>
      <c r="K3031" s="26"/>
      <c r="L3031" s="37"/>
      <c r="M3031" s="38"/>
      <c r="N3031" s="45"/>
      <c r="O3031" s="38"/>
    </row>
    <row r="3032" spans="3:15" ht="17" x14ac:dyDescent="0.4">
      <c r="C3032" s="28"/>
      <c r="D3032" s="22"/>
      <c r="K3032" s="26"/>
      <c r="L3032" s="37"/>
      <c r="M3032" s="38"/>
      <c r="N3032" s="45"/>
      <c r="O3032" s="38"/>
    </row>
    <row r="3033" spans="3:15" ht="17" x14ac:dyDescent="0.4">
      <c r="C3033" s="28"/>
      <c r="D3033" s="22"/>
      <c r="K3033" s="26"/>
      <c r="L3033" s="37"/>
      <c r="M3033" s="38"/>
      <c r="N3033" s="45"/>
      <c r="O3033" s="38"/>
    </row>
    <row r="3034" spans="3:15" ht="17" x14ac:dyDescent="0.4">
      <c r="C3034" s="28"/>
      <c r="D3034" s="22"/>
      <c r="K3034" s="26"/>
      <c r="L3034" s="37"/>
      <c r="M3034" s="38"/>
      <c r="N3034" s="45"/>
      <c r="O3034" s="38"/>
    </row>
    <row r="3035" spans="3:15" ht="17" x14ac:dyDescent="0.4">
      <c r="C3035" s="28"/>
      <c r="D3035" s="22"/>
      <c r="K3035" s="26"/>
      <c r="L3035" s="37"/>
      <c r="M3035" s="38"/>
      <c r="N3035" s="45"/>
      <c r="O3035" s="38"/>
    </row>
    <row r="3036" spans="3:15" ht="17" x14ac:dyDescent="0.4">
      <c r="C3036" s="28"/>
      <c r="D3036" s="22"/>
      <c r="K3036" s="26"/>
      <c r="L3036" s="37"/>
      <c r="M3036" s="38"/>
      <c r="N3036" s="45"/>
      <c r="O3036" s="38"/>
    </row>
    <row r="3037" spans="3:15" ht="17" x14ac:dyDescent="0.4">
      <c r="C3037" s="28"/>
      <c r="D3037" s="22"/>
      <c r="K3037" s="26"/>
      <c r="L3037" s="37"/>
      <c r="M3037" s="38"/>
      <c r="N3037" s="45"/>
      <c r="O3037" s="38"/>
    </row>
    <row r="3038" spans="3:15" ht="17" x14ac:dyDescent="0.4">
      <c r="C3038" s="28"/>
      <c r="D3038" s="22"/>
      <c r="K3038" s="26"/>
      <c r="L3038" s="37"/>
      <c r="M3038" s="38"/>
      <c r="N3038" s="45"/>
      <c r="O3038" s="38"/>
    </row>
    <row r="3039" spans="3:15" ht="17" x14ac:dyDescent="0.4">
      <c r="C3039" s="28"/>
      <c r="D3039" s="22"/>
      <c r="K3039" s="26"/>
      <c r="L3039" s="37"/>
      <c r="M3039" s="38"/>
      <c r="N3039" s="45"/>
      <c r="O3039" s="38"/>
    </row>
    <row r="3040" spans="3:15" ht="17" x14ac:dyDescent="0.4">
      <c r="C3040" s="28"/>
      <c r="D3040" s="22"/>
      <c r="K3040" s="26"/>
      <c r="L3040" s="37"/>
      <c r="M3040" s="38"/>
      <c r="N3040" s="45"/>
      <c r="O3040" s="38"/>
    </row>
    <row r="3041" spans="3:15" ht="17" x14ac:dyDescent="0.4">
      <c r="C3041" s="28"/>
      <c r="D3041" s="22"/>
      <c r="K3041" s="26"/>
      <c r="L3041" s="37"/>
      <c r="M3041" s="38"/>
      <c r="N3041" s="45"/>
      <c r="O3041" s="38"/>
    </row>
    <row r="3042" spans="3:15" ht="17" x14ac:dyDescent="0.4">
      <c r="C3042" s="28"/>
      <c r="D3042" s="22"/>
      <c r="K3042" s="26"/>
      <c r="L3042" s="37"/>
      <c r="M3042" s="38"/>
      <c r="N3042" s="45"/>
      <c r="O3042" s="38"/>
    </row>
    <row r="3043" spans="3:15" ht="17" x14ac:dyDescent="0.4">
      <c r="C3043" s="28"/>
      <c r="D3043" s="22"/>
      <c r="K3043" s="26"/>
      <c r="L3043" s="37"/>
      <c r="M3043" s="38"/>
      <c r="N3043" s="45"/>
      <c r="O3043" s="38"/>
    </row>
    <row r="3044" spans="3:15" ht="17" x14ac:dyDescent="0.4">
      <c r="C3044" s="28"/>
      <c r="D3044" s="22"/>
      <c r="K3044" s="26"/>
      <c r="L3044" s="37"/>
      <c r="M3044" s="38"/>
      <c r="N3044" s="45"/>
      <c r="O3044" s="38"/>
    </row>
    <row r="3045" spans="3:15" ht="17" x14ac:dyDescent="0.4">
      <c r="C3045" s="28"/>
      <c r="D3045" s="22"/>
      <c r="K3045" s="26"/>
      <c r="L3045" s="37"/>
      <c r="M3045" s="38"/>
      <c r="N3045" s="45"/>
      <c r="O3045" s="38"/>
    </row>
    <row r="3046" spans="3:15" ht="17" x14ac:dyDescent="0.4">
      <c r="C3046" s="28"/>
      <c r="D3046" s="22"/>
      <c r="K3046" s="26"/>
      <c r="L3046" s="37"/>
      <c r="M3046" s="38"/>
      <c r="N3046" s="45"/>
      <c r="O3046" s="38"/>
    </row>
    <row r="3047" spans="3:15" ht="17" x14ac:dyDescent="0.4">
      <c r="C3047" s="28"/>
      <c r="D3047" s="22"/>
      <c r="K3047" s="26"/>
      <c r="L3047" s="37"/>
      <c r="M3047" s="38"/>
      <c r="N3047" s="45"/>
      <c r="O3047" s="38"/>
    </row>
    <row r="3048" spans="3:15" ht="17" x14ac:dyDescent="0.4">
      <c r="C3048" s="28"/>
      <c r="D3048" s="22"/>
      <c r="K3048" s="26"/>
      <c r="L3048" s="37"/>
      <c r="M3048" s="38"/>
      <c r="N3048" s="45"/>
      <c r="O3048" s="38"/>
    </row>
    <row r="3049" spans="3:15" ht="17" x14ac:dyDescent="0.4">
      <c r="C3049" s="28"/>
      <c r="D3049" s="22"/>
      <c r="K3049" s="26"/>
      <c r="L3049" s="37"/>
      <c r="M3049" s="38"/>
      <c r="N3049" s="45"/>
      <c r="O3049" s="38"/>
    </row>
    <row r="3050" spans="3:15" ht="17" x14ac:dyDescent="0.4">
      <c r="C3050" s="28"/>
      <c r="D3050" s="22"/>
      <c r="K3050" s="26"/>
      <c r="L3050" s="37"/>
      <c r="M3050" s="38"/>
      <c r="N3050" s="45"/>
      <c r="O3050" s="38"/>
    </row>
    <row r="3051" spans="3:15" ht="17" x14ac:dyDescent="0.4">
      <c r="C3051" s="28"/>
      <c r="D3051" s="22"/>
      <c r="K3051" s="26"/>
      <c r="L3051" s="37"/>
      <c r="M3051" s="38"/>
      <c r="N3051" s="45"/>
      <c r="O3051" s="38"/>
    </row>
    <row r="3052" spans="3:15" ht="17" x14ac:dyDescent="0.4">
      <c r="C3052" s="28"/>
      <c r="D3052" s="22"/>
      <c r="K3052" s="26"/>
      <c r="L3052" s="37"/>
      <c r="M3052" s="38"/>
      <c r="N3052" s="45"/>
      <c r="O3052" s="38"/>
    </row>
    <row r="3053" spans="3:15" ht="17" x14ac:dyDescent="0.4">
      <c r="C3053" s="28"/>
      <c r="D3053" s="22"/>
      <c r="K3053" s="26"/>
      <c r="L3053" s="37"/>
      <c r="M3053" s="38"/>
      <c r="N3053" s="45"/>
      <c r="O3053" s="38"/>
    </row>
    <row r="3054" spans="3:15" ht="17" x14ac:dyDescent="0.4">
      <c r="C3054" s="28"/>
      <c r="D3054" s="22"/>
      <c r="K3054" s="26"/>
      <c r="L3054" s="37"/>
      <c r="M3054" s="38"/>
      <c r="N3054" s="45"/>
      <c r="O3054" s="38"/>
    </row>
    <row r="3055" spans="3:15" ht="17" x14ac:dyDescent="0.4">
      <c r="C3055" s="28"/>
      <c r="D3055" s="22"/>
      <c r="K3055" s="26"/>
      <c r="L3055" s="37"/>
      <c r="M3055" s="38"/>
      <c r="N3055" s="45"/>
      <c r="O3055" s="38"/>
    </row>
    <row r="3056" spans="3:15" ht="17" x14ac:dyDescent="0.4">
      <c r="C3056" s="28"/>
      <c r="D3056" s="22"/>
      <c r="K3056" s="26"/>
      <c r="L3056" s="37"/>
      <c r="M3056" s="38"/>
      <c r="N3056" s="45"/>
      <c r="O3056" s="38"/>
    </row>
    <row r="3057" spans="3:15" ht="17" x14ac:dyDescent="0.4">
      <c r="C3057" s="28"/>
      <c r="D3057" s="22"/>
      <c r="K3057" s="26"/>
      <c r="L3057" s="37"/>
      <c r="M3057" s="38"/>
      <c r="N3057" s="45"/>
      <c r="O3057" s="38"/>
    </row>
    <row r="3058" spans="3:15" ht="17" x14ac:dyDescent="0.4">
      <c r="C3058" s="28"/>
      <c r="D3058" s="22"/>
      <c r="K3058" s="26"/>
      <c r="L3058" s="37"/>
      <c r="M3058" s="38"/>
      <c r="N3058" s="45"/>
      <c r="O3058" s="38"/>
    </row>
    <row r="3059" spans="3:15" ht="17" x14ac:dyDescent="0.4">
      <c r="C3059" s="28"/>
      <c r="D3059" s="22"/>
      <c r="K3059" s="26"/>
      <c r="L3059" s="37"/>
      <c r="M3059" s="38"/>
      <c r="N3059" s="45"/>
      <c r="O3059" s="38"/>
    </row>
    <row r="3060" spans="3:15" ht="17" x14ac:dyDescent="0.4">
      <c r="C3060" s="28"/>
      <c r="D3060" s="22"/>
      <c r="K3060" s="26"/>
      <c r="L3060" s="37"/>
      <c r="M3060" s="38"/>
      <c r="N3060" s="45"/>
      <c r="O3060" s="38"/>
    </row>
    <row r="3061" spans="3:15" ht="17" x14ac:dyDescent="0.4">
      <c r="C3061" s="28"/>
      <c r="D3061" s="22"/>
      <c r="K3061" s="26"/>
      <c r="L3061" s="37"/>
      <c r="M3061" s="38"/>
      <c r="N3061" s="45"/>
      <c r="O3061" s="38"/>
    </row>
    <row r="3062" spans="3:15" ht="17" x14ac:dyDescent="0.4">
      <c r="C3062" s="28"/>
      <c r="D3062" s="22"/>
      <c r="K3062" s="26"/>
      <c r="L3062" s="37"/>
      <c r="M3062" s="38"/>
      <c r="N3062" s="45"/>
      <c r="O3062" s="38"/>
    </row>
    <row r="3063" spans="3:15" ht="17" x14ac:dyDescent="0.4">
      <c r="C3063" s="28"/>
      <c r="D3063" s="22"/>
      <c r="K3063" s="26"/>
      <c r="L3063" s="37"/>
      <c r="M3063" s="38"/>
      <c r="N3063" s="45"/>
      <c r="O3063" s="38"/>
    </row>
    <row r="3064" spans="3:15" ht="17" x14ac:dyDescent="0.4">
      <c r="C3064" s="28"/>
      <c r="D3064" s="22"/>
      <c r="K3064" s="26"/>
      <c r="L3064" s="37"/>
      <c r="M3064" s="38"/>
      <c r="N3064" s="45"/>
      <c r="O3064" s="38"/>
    </row>
    <row r="3065" spans="3:15" ht="17" x14ac:dyDescent="0.4">
      <c r="C3065" s="28"/>
      <c r="D3065" s="22"/>
      <c r="K3065" s="26"/>
      <c r="L3065" s="37"/>
      <c r="M3065" s="38"/>
      <c r="N3065" s="45"/>
      <c r="O3065" s="38"/>
    </row>
    <row r="3066" spans="3:15" ht="17" x14ac:dyDescent="0.4">
      <c r="C3066" s="28"/>
      <c r="D3066" s="22"/>
      <c r="K3066" s="26"/>
      <c r="L3066" s="37"/>
      <c r="M3066" s="38"/>
      <c r="N3066" s="45"/>
      <c r="O3066" s="38"/>
    </row>
    <row r="3067" spans="3:15" ht="17" x14ac:dyDescent="0.4">
      <c r="C3067" s="28"/>
      <c r="D3067" s="22"/>
      <c r="K3067" s="26"/>
      <c r="L3067" s="37"/>
      <c r="M3067" s="38"/>
      <c r="N3067" s="45"/>
      <c r="O3067" s="38"/>
    </row>
    <row r="3068" spans="3:15" ht="17" x14ac:dyDescent="0.4">
      <c r="C3068" s="28"/>
      <c r="D3068" s="22"/>
      <c r="K3068" s="26"/>
      <c r="L3068" s="37"/>
      <c r="M3068" s="38"/>
      <c r="N3068" s="45"/>
      <c r="O3068" s="38"/>
    </row>
    <row r="3069" spans="3:15" ht="17" x14ac:dyDescent="0.4">
      <c r="C3069" s="28"/>
      <c r="D3069" s="22"/>
      <c r="K3069" s="26"/>
      <c r="L3069" s="37"/>
      <c r="M3069" s="38"/>
      <c r="N3069" s="45"/>
      <c r="O3069" s="38"/>
    </row>
    <row r="3070" spans="3:15" ht="17" x14ac:dyDescent="0.4">
      <c r="C3070" s="28"/>
      <c r="D3070" s="22"/>
      <c r="K3070" s="26"/>
      <c r="L3070" s="37"/>
      <c r="M3070" s="38"/>
      <c r="N3070" s="45"/>
      <c r="O3070" s="38"/>
    </row>
    <row r="3071" spans="3:15" ht="17" x14ac:dyDescent="0.4">
      <c r="C3071" s="28"/>
      <c r="D3071" s="22"/>
      <c r="K3071" s="26"/>
      <c r="L3071" s="37"/>
      <c r="M3071" s="38"/>
      <c r="N3071" s="45"/>
      <c r="O3071" s="38"/>
    </row>
    <row r="3072" spans="3:15" ht="17" x14ac:dyDescent="0.4">
      <c r="C3072" s="28"/>
      <c r="D3072" s="22"/>
      <c r="K3072" s="26"/>
      <c r="L3072" s="37"/>
      <c r="M3072" s="38"/>
      <c r="N3072" s="45"/>
      <c r="O3072" s="38"/>
    </row>
    <row r="3073" spans="3:15" ht="17" x14ac:dyDescent="0.4">
      <c r="C3073" s="28"/>
      <c r="D3073" s="22"/>
      <c r="K3073" s="26"/>
      <c r="L3073" s="37"/>
      <c r="M3073" s="38"/>
      <c r="N3073" s="45"/>
      <c r="O3073" s="38"/>
    </row>
    <row r="3074" spans="3:15" ht="17" x14ac:dyDescent="0.4">
      <c r="C3074" s="28"/>
      <c r="D3074" s="22"/>
      <c r="K3074" s="26"/>
      <c r="L3074" s="37"/>
      <c r="M3074" s="38"/>
      <c r="N3074" s="45"/>
      <c r="O3074" s="38"/>
    </row>
    <row r="3075" spans="3:15" ht="17" x14ac:dyDescent="0.4">
      <c r="C3075" s="28"/>
      <c r="D3075" s="22"/>
      <c r="K3075" s="26"/>
      <c r="L3075" s="37"/>
      <c r="M3075" s="38"/>
      <c r="N3075" s="45"/>
      <c r="O3075" s="38"/>
    </row>
    <row r="3076" spans="3:15" ht="17" x14ac:dyDescent="0.4">
      <c r="C3076" s="28"/>
      <c r="D3076" s="22"/>
      <c r="K3076" s="26"/>
      <c r="L3076" s="37"/>
      <c r="M3076" s="38"/>
      <c r="N3076" s="45"/>
      <c r="O3076" s="38"/>
    </row>
    <row r="3077" spans="3:15" ht="17" x14ac:dyDescent="0.4">
      <c r="C3077" s="28"/>
      <c r="D3077" s="22"/>
      <c r="K3077" s="26"/>
      <c r="L3077" s="37"/>
      <c r="M3077" s="38"/>
      <c r="N3077" s="45"/>
      <c r="O3077" s="38"/>
    </row>
    <row r="3078" spans="3:15" ht="17" x14ac:dyDescent="0.4">
      <c r="C3078" s="28"/>
      <c r="D3078" s="22"/>
      <c r="K3078" s="26"/>
      <c r="L3078" s="37"/>
      <c r="M3078" s="38"/>
      <c r="N3078" s="45"/>
      <c r="O3078" s="38"/>
    </row>
    <row r="3079" spans="3:15" ht="17" x14ac:dyDescent="0.4">
      <c r="C3079" s="28"/>
      <c r="D3079" s="22"/>
      <c r="K3079" s="26"/>
      <c r="L3079" s="37"/>
      <c r="M3079" s="38"/>
      <c r="N3079" s="45"/>
      <c r="O3079" s="38"/>
    </row>
    <row r="3080" spans="3:15" ht="17" x14ac:dyDescent="0.4">
      <c r="C3080" s="28"/>
      <c r="D3080" s="22"/>
      <c r="K3080" s="26"/>
      <c r="L3080" s="37"/>
      <c r="M3080" s="38"/>
      <c r="N3080" s="45"/>
      <c r="O3080" s="38"/>
    </row>
    <row r="3081" spans="3:15" ht="17" x14ac:dyDescent="0.4">
      <c r="C3081" s="28"/>
      <c r="D3081" s="22"/>
      <c r="K3081" s="26"/>
      <c r="L3081" s="37"/>
      <c r="M3081" s="38"/>
      <c r="N3081" s="45"/>
      <c r="O3081" s="38"/>
    </row>
    <row r="3082" spans="3:15" ht="17" x14ac:dyDescent="0.4">
      <c r="C3082" s="28"/>
      <c r="D3082" s="22"/>
      <c r="K3082" s="26"/>
      <c r="L3082" s="37"/>
      <c r="M3082" s="38"/>
      <c r="N3082" s="45"/>
      <c r="O3082" s="38"/>
    </row>
    <row r="3083" spans="3:15" ht="17" x14ac:dyDescent="0.4">
      <c r="C3083" s="28"/>
      <c r="D3083" s="22"/>
      <c r="K3083" s="26"/>
      <c r="L3083" s="37"/>
      <c r="M3083" s="38"/>
      <c r="N3083" s="45"/>
      <c r="O3083" s="38"/>
    </row>
    <row r="3084" spans="3:15" ht="17" x14ac:dyDescent="0.4">
      <c r="C3084" s="28"/>
      <c r="D3084" s="22"/>
      <c r="K3084" s="26"/>
      <c r="L3084" s="37"/>
      <c r="M3084" s="38"/>
      <c r="N3084" s="45"/>
      <c r="O3084" s="38"/>
    </row>
    <row r="3085" spans="3:15" ht="17" x14ac:dyDescent="0.4">
      <c r="C3085" s="28"/>
      <c r="D3085" s="22"/>
      <c r="K3085" s="26"/>
      <c r="L3085" s="37"/>
      <c r="M3085" s="38"/>
      <c r="N3085" s="45"/>
      <c r="O3085" s="38"/>
    </row>
    <row r="3086" spans="3:15" ht="17" x14ac:dyDescent="0.4">
      <c r="C3086" s="28"/>
      <c r="D3086" s="22"/>
      <c r="K3086" s="26"/>
      <c r="L3086" s="37"/>
      <c r="M3086" s="38"/>
      <c r="N3086" s="45"/>
      <c r="O3086" s="38"/>
    </row>
    <row r="3087" spans="3:15" ht="17" x14ac:dyDescent="0.4">
      <c r="C3087" s="28"/>
      <c r="D3087" s="22"/>
      <c r="K3087" s="26"/>
      <c r="L3087" s="37"/>
      <c r="M3087" s="38"/>
      <c r="N3087" s="45"/>
      <c r="O3087" s="38"/>
    </row>
    <row r="3088" spans="3:15" ht="17" x14ac:dyDescent="0.4">
      <c r="C3088" s="28"/>
      <c r="D3088" s="22"/>
      <c r="K3088" s="26"/>
      <c r="L3088" s="37"/>
      <c r="M3088" s="38"/>
      <c r="N3088" s="45"/>
      <c r="O3088" s="38"/>
    </row>
    <row r="3089" spans="3:15" ht="17" x14ac:dyDescent="0.4">
      <c r="C3089" s="28"/>
      <c r="D3089" s="22"/>
      <c r="K3089" s="26"/>
      <c r="L3089" s="37"/>
      <c r="M3089" s="38"/>
      <c r="N3089" s="45"/>
      <c r="O3089" s="38"/>
    </row>
    <row r="3090" spans="3:15" ht="17" x14ac:dyDescent="0.4">
      <c r="C3090" s="28"/>
      <c r="D3090" s="22"/>
      <c r="K3090" s="26"/>
      <c r="L3090" s="37"/>
      <c r="M3090" s="38"/>
      <c r="N3090" s="45"/>
      <c r="O3090" s="38"/>
    </row>
    <row r="3091" spans="3:15" ht="17" x14ac:dyDescent="0.4">
      <c r="C3091" s="28"/>
      <c r="D3091" s="22"/>
      <c r="K3091" s="26"/>
      <c r="L3091" s="37"/>
      <c r="M3091" s="38"/>
      <c r="N3091" s="45"/>
      <c r="O3091" s="38"/>
    </row>
    <row r="3092" spans="3:15" ht="17" x14ac:dyDescent="0.4">
      <c r="C3092" s="28"/>
      <c r="D3092" s="22"/>
      <c r="K3092" s="26"/>
      <c r="L3092" s="37"/>
      <c r="M3092" s="38"/>
      <c r="N3092" s="45"/>
      <c r="O3092" s="38"/>
    </row>
    <row r="3093" spans="3:15" ht="17" x14ac:dyDescent="0.4">
      <c r="C3093" s="28"/>
      <c r="D3093" s="22"/>
      <c r="K3093" s="26"/>
      <c r="L3093" s="37"/>
      <c r="M3093" s="38"/>
      <c r="N3093" s="45"/>
      <c r="O3093" s="38"/>
    </row>
    <row r="3094" spans="3:15" ht="17" x14ac:dyDescent="0.4">
      <c r="C3094" s="28"/>
      <c r="D3094" s="22"/>
      <c r="K3094" s="26"/>
      <c r="L3094" s="37"/>
      <c r="M3094" s="38"/>
      <c r="N3094" s="45"/>
      <c r="O3094" s="38"/>
    </row>
    <row r="3095" spans="3:15" ht="17" x14ac:dyDescent="0.4">
      <c r="C3095" s="28"/>
      <c r="D3095" s="22"/>
      <c r="K3095" s="26"/>
      <c r="L3095" s="37"/>
      <c r="M3095" s="38"/>
      <c r="N3095" s="45"/>
      <c r="O3095" s="38"/>
    </row>
    <row r="3096" spans="3:15" ht="17" x14ac:dyDescent="0.4">
      <c r="C3096" s="28"/>
      <c r="D3096" s="22"/>
      <c r="K3096" s="26"/>
      <c r="L3096" s="37"/>
      <c r="M3096" s="38"/>
      <c r="N3096" s="45"/>
      <c r="O3096" s="38"/>
    </row>
    <row r="3097" spans="3:15" ht="17" x14ac:dyDescent="0.4">
      <c r="C3097" s="28"/>
      <c r="D3097" s="22"/>
      <c r="K3097" s="26"/>
      <c r="L3097" s="37"/>
      <c r="M3097" s="38"/>
      <c r="N3097" s="45"/>
      <c r="O3097" s="38"/>
    </row>
    <row r="3098" spans="3:15" ht="17" x14ac:dyDescent="0.4">
      <c r="C3098" s="28"/>
      <c r="D3098" s="22"/>
      <c r="K3098" s="26"/>
      <c r="L3098" s="37"/>
      <c r="M3098" s="38"/>
      <c r="N3098" s="45"/>
      <c r="O3098" s="38"/>
    </row>
    <row r="3099" spans="3:15" ht="17" x14ac:dyDescent="0.4">
      <c r="C3099" s="28"/>
      <c r="D3099" s="22"/>
      <c r="K3099" s="26"/>
      <c r="L3099" s="37"/>
      <c r="M3099" s="38"/>
      <c r="N3099" s="45"/>
      <c r="O3099" s="38"/>
    </row>
    <row r="3100" spans="3:15" ht="17" x14ac:dyDescent="0.4">
      <c r="C3100" s="28"/>
      <c r="D3100" s="22"/>
      <c r="K3100" s="26"/>
      <c r="L3100" s="37"/>
      <c r="M3100" s="38"/>
      <c r="N3100" s="45"/>
      <c r="O3100" s="38"/>
    </row>
    <row r="3101" spans="3:15" ht="17" x14ac:dyDescent="0.4">
      <c r="C3101" s="28"/>
      <c r="D3101" s="22"/>
      <c r="K3101" s="26"/>
      <c r="L3101" s="37"/>
      <c r="M3101" s="38"/>
      <c r="N3101" s="45"/>
      <c r="O3101" s="38"/>
    </row>
    <row r="3102" spans="3:15" ht="17" x14ac:dyDescent="0.4">
      <c r="C3102" s="28"/>
      <c r="D3102" s="22"/>
      <c r="K3102" s="26"/>
      <c r="L3102" s="37"/>
      <c r="M3102" s="38"/>
      <c r="N3102" s="45"/>
      <c r="O3102" s="38"/>
    </row>
    <row r="3103" spans="3:15" ht="17" x14ac:dyDescent="0.4">
      <c r="C3103" s="28"/>
      <c r="D3103" s="22"/>
      <c r="K3103" s="26"/>
      <c r="L3103" s="37"/>
      <c r="M3103" s="38"/>
      <c r="N3103" s="45"/>
      <c r="O3103" s="38"/>
    </row>
    <row r="3104" spans="3:15" ht="17" x14ac:dyDescent="0.4">
      <c r="C3104" s="28"/>
      <c r="D3104" s="22"/>
      <c r="K3104" s="26"/>
      <c r="L3104" s="37"/>
      <c r="M3104" s="38"/>
      <c r="N3104" s="45"/>
      <c r="O3104" s="38"/>
    </row>
    <row r="3105" spans="3:15" ht="17" x14ac:dyDescent="0.4">
      <c r="C3105" s="28"/>
      <c r="D3105" s="22"/>
      <c r="K3105" s="26"/>
      <c r="L3105" s="37"/>
      <c r="M3105" s="38"/>
      <c r="N3105" s="45"/>
      <c r="O3105" s="38"/>
    </row>
    <row r="3106" spans="3:15" ht="17" x14ac:dyDescent="0.4">
      <c r="C3106" s="28"/>
      <c r="D3106" s="22"/>
      <c r="K3106" s="26"/>
      <c r="L3106" s="37"/>
      <c r="M3106" s="38"/>
      <c r="N3106" s="45"/>
      <c r="O3106" s="38"/>
    </row>
    <row r="3107" spans="3:15" ht="17" x14ac:dyDescent="0.4">
      <c r="C3107" s="28"/>
      <c r="D3107" s="22"/>
      <c r="K3107" s="26"/>
      <c r="L3107" s="37"/>
      <c r="M3107" s="38"/>
      <c r="N3107" s="45"/>
      <c r="O3107" s="38"/>
    </row>
    <row r="3108" spans="3:15" ht="17" x14ac:dyDescent="0.4">
      <c r="C3108" s="28"/>
      <c r="D3108" s="22"/>
      <c r="K3108" s="26"/>
      <c r="L3108" s="37"/>
      <c r="M3108" s="38"/>
      <c r="N3108" s="45"/>
      <c r="O3108" s="38"/>
    </row>
    <row r="3109" spans="3:15" ht="17" x14ac:dyDescent="0.4">
      <c r="C3109" s="28"/>
      <c r="D3109" s="22"/>
      <c r="K3109" s="26"/>
      <c r="L3109" s="37"/>
      <c r="M3109" s="38"/>
      <c r="N3109" s="45"/>
      <c r="O3109" s="38"/>
    </row>
    <row r="3110" spans="3:15" ht="17" x14ac:dyDescent="0.4">
      <c r="C3110" s="28"/>
      <c r="D3110" s="22"/>
      <c r="K3110" s="26"/>
      <c r="L3110" s="37"/>
      <c r="M3110" s="38"/>
      <c r="N3110" s="45"/>
      <c r="O3110" s="38"/>
    </row>
    <row r="3111" spans="3:15" ht="17" x14ac:dyDescent="0.4">
      <c r="C3111" s="28"/>
      <c r="D3111" s="22"/>
      <c r="K3111" s="26"/>
      <c r="L3111" s="37"/>
      <c r="M3111" s="38"/>
      <c r="N3111" s="45"/>
      <c r="O3111" s="38"/>
    </row>
    <row r="3112" spans="3:15" ht="17" x14ac:dyDescent="0.4">
      <c r="C3112" s="28"/>
      <c r="D3112" s="22"/>
      <c r="K3112" s="26"/>
      <c r="L3112" s="37"/>
      <c r="M3112" s="38"/>
      <c r="N3112" s="45"/>
      <c r="O3112" s="38"/>
    </row>
    <row r="3113" spans="3:15" ht="17" x14ac:dyDescent="0.4">
      <c r="C3113" s="28"/>
      <c r="D3113" s="22"/>
      <c r="K3113" s="26"/>
      <c r="L3113" s="37"/>
      <c r="M3113" s="38"/>
      <c r="N3113" s="45"/>
      <c r="O3113" s="38"/>
    </row>
    <row r="3114" spans="3:15" ht="17" x14ac:dyDescent="0.4">
      <c r="C3114" s="28"/>
      <c r="D3114" s="22"/>
      <c r="K3114" s="26"/>
      <c r="L3114" s="37"/>
      <c r="M3114" s="38"/>
      <c r="N3114" s="45"/>
      <c r="O3114" s="38"/>
    </row>
    <row r="3115" spans="3:15" ht="17" x14ac:dyDescent="0.4">
      <c r="C3115" s="28"/>
      <c r="D3115" s="22"/>
      <c r="K3115" s="26"/>
      <c r="L3115" s="37"/>
      <c r="M3115" s="38"/>
      <c r="N3115" s="45"/>
      <c r="O3115" s="38"/>
    </row>
    <row r="3116" spans="3:15" ht="17" x14ac:dyDescent="0.4">
      <c r="C3116" s="28"/>
      <c r="D3116" s="22"/>
      <c r="K3116" s="26"/>
      <c r="L3116" s="37"/>
      <c r="M3116" s="38"/>
      <c r="N3116" s="45"/>
      <c r="O3116" s="38"/>
    </row>
    <row r="3117" spans="3:15" ht="17" x14ac:dyDescent="0.4">
      <c r="C3117" s="28"/>
      <c r="D3117" s="22"/>
      <c r="K3117" s="26"/>
      <c r="L3117" s="37"/>
      <c r="M3117" s="38"/>
      <c r="N3117" s="45"/>
      <c r="O3117" s="38"/>
    </row>
    <row r="3118" spans="3:15" ht="17" x14ac:dyDescent="0.4">
      <c r="C3118" s="28"/>
      <c r="D3118" s="22"/>
      <c r="K3118" s="26"/>
      <c r="L3118" s="37"/>
      <c r="M3118" s="38"/>
      <c r="N3118" s="45"/>
      <c r="O3118" s="38"/>
    </row>
    <row r="3119" spans="3:15" ht="17" x14ac:dyDescent="0.4">
      <c r="C3119" s="28"/>
      <c r="D3119" s="22"/>
      <c r="K3119" s="26"/>
      <c r="L3119" s="37"/>
      <c r="M3119" s="38"/>
      <c r="N3119" s="45"/>
      <c r="O3119" s="38"/>
    </row>
    <row r="3120" spans="3:15" ht="17" x14ac:dyDescent="0.4">
      <c r="C3120" s="28"/>
      <c r="D3120" s="22"/>
      <c r="K3120" s="26"/>
      <c r="L3120" s="37"/>
      <c r="M3120" s="38"/>
      <c r="N3120" s="45"/>
      <c r="O3120" s="38"/>
    </row>
    <row r="3121" spans="3:15" ht="17" x14ac:dyDescent="0.4">
      <c r="C3121" s="28"/>
      <c r="D3121" s="22"/>
      <c r="K3121" s="26"/>
      <c r="L3121" s="37"/>
      <c r="M3121" s="38"/>
      <c r="N3121" s="45"/>
      <c r="O3121" s="38"/>
    </row>
    <row r="3122" spans="3:15" ht="17" x14ac:dyDescent="0.4">
      <c r="C3122" s="28"/>
      <c r="D3122" s="22"/>
      <c r="K3122" s="26"/>
      <c r="L3122" s="37"/>
      <c r="M3122" s="38"/>
      <c r="N3122" s="45"/>
      <c r="O3122" s="38"/>
    </row>
    <row r="3123" spans="3:15" ht="17" x14ac:dyDescent="0.4">
      <c r="C3123" s="28"/>
      <c r="D3123" s="22"/>
      <c r="K3123" s="26"/>
      <c r="L3123" s="37"/>
      <c r="M3123" s="38"/>
      <c r="N3123" s="45"/>
      <c r="O3123" s="38"/>
    </row>
    <row r="3124" spans="3:15" ht="17" x14ac:dyDescent="0.4">
      <c r="C3124" s="28"/>
      <c r="D3124" s="22"/>
      <c r="K3124" s="26"/>
      <c r="L3124" s="37"/>
      <c r="M3124" s="38"/>
      <c r="N3124" s="45"/>
      <c r="O3124" s="38"/>
    </row>
    <row r="3125" spans="3:15" ht="17" x14ac:dyDescent="0.4">
      <c r="C3125" s="28"/>
      <c r="D3125" s="22"/>
      <c r="K3125" s="26"/>
      <c r="L3125" s="37"/>
      <c r="M3125" s="38"/>
      <c r="N3125" s="45"/>
      <c r="O3125" s="38"/>
    </row>
    <row r="3126" spans="3:15" ht="17" x14ac:dyDescent="0.4">
      <c r="C3126" s="28"/>
      <c r="D3126" s="22"/>
      <c r="K3126" s="26"/>
      <c r="L3126" s="37"/>
      <c r="M3126" s="38"/>
      <c r="N3126" s="45"/>
      <c r="O3126" s="38"/>
    </row>
    <row r="3127" spans="3:15" ht="17" x14ac:dyDescent="0.4">
      <c r="C3127" s="28"/>
      <c r="D3127" s="22"/>
      <c r="K3127" s="26"/>
      <c r="L3127" s="37"/>
      <c r="M3127" s="38"/>
      <c r="N3127" s="45"/>
      <c r="O3127" s="38"/>
    </row>
    <row r="3128" spans="3:15" ht="17" x14ac:dyDescent="0.4">
      <c r="C3128" s="28"/>
      <c r="D3128" s="22"/>
      <c r="K3128" s="26"/>
      <c r="L3128" s="37"/>
      <c r="M3128" s="38"/>
      <c r="N3128" s="45"/>
      <c r="O3128" s="38"/>
    </row>
    <row r="3129" spans="3:15" ht="17" x14ac:dyDescent="0.4">
      <c r="C3129" s="28"/>
      <c r="D3129" s="22"/>
      <c r="K3129" s="26"/>
      <c r="L3129" s="37"/>
      <c r="M3129" s="38"/>
      <c r="N3129" s="45"/>
      <c r="O3129" s="38"/>
    </row>
    <row r="3130" spans="3:15" ht="17" x14ac:dyDescent="0.4">
      <c r="C3130" s="28"/>
      <c r="D3130" s="22"/>
      <c r="K3130" s="26"/>
      <c r="L3130" s="37"/>
      <c r="M3130" s="38"/>
      <c r="N3130" s="45"/>
      <c r="O3130" s="38"/>
    </row>
    <row r="3131" spans="3:15" ht="17" x14ac:dyDescent="0.4">
      <c r="C3131" s="28"/>
      <c r="D3131" s="22"/>
      <c r="K3131" s="26"/>
      <c r="L3131" s="37"/>
      <c r="M3131" s="38"/>
      <c r="N3131" s="45"/>
      <c r="O3131" s="38"/>
    </row>
    <row r="3132" spans="3:15" ht="17" x14ac:dyDescent="0.4">
      <c r="C3132" s="28"/>
      <c r="D3132" s="22"/>
      <c r="K3132" s="26"/>
      <c r="L3132" s="37"/>
      <c r="M3132" s="38"/>
      <c r="N3132" s="45"/>
      <c r="O3132" s="38"/>
    </row>
    <row r="3133" spans="3:15" ht="17" x14ac:dyDescent="0.4">
      <c r="C3133" s="28"/>
      <c r="D3133" s="22"/>
      <c r="K3133" s="26"/>
      <c r="L3133" s="37"/>
      <c r="M3133" s="38"/>
      <c r="N3133" s="45"/>
      <c r="O3133" s="38"/>
    </row>
    <row r="3134" spans="3:15" ht="17" x14ac:dyDescent="0.4">
      <c r="C3134" s="28"/>
      <c r="D3134" s="22"/>
      <c r="K3134" s="26"/>
      <c r="L3134" s="37"/>
      <c r="M3134" s="38"/>
      <c r="N3134" s="45"/>
      <c r="O3134" s="38"/>
    </row>
    <row r="3135" spans="3:15" ht="17" x14ac:dyDescent="0.4">
      <c r="C3135" s="28"/>
      <c r="D3135" s="22"/>
      <c r="K3135" s="26"/>
      <c r="L3135" s="37"/>
      <c r="M3135" s="38"/>
      <c r="N3135" s="45"/>
      <c r="O3135" s="38"/>
    </row>
    <row r="3136" spans="3:15" ht="17" x14ac:dyDescent="0.4">
      <c r="C3136" s="28"/>
      <c r="D3136" s="22"/>
      <c r="K3136" s="26"/>
      <c r="L3136" s="37"/>
      <c r="M3136" s="38"/>
      <c r="N3136" s="45"/>
      <c r="O3136" s="38"/>
    </row>
    <row r="3137" spans="3:15" ht="17" x14ac:dyDescent="0.4">
      <c r="C3137" s="28"/>
      <c r="D3137" s="22"/>
      <c r="K3137" s="26"/>
      <c r="L3137" s="37"/>
      <c r="M3137" s="38"/>
      <c r="N3137" s="45"/>
      <c r="O3137" s="38"/>
    </row>
    <row r="3138" spans="3:15" ht="17" x14ac:dyDescent="0.4">
      <c r="C3138" s="28"/>
      <c r="D3138" s="22"/>
      <c r="K3138" s="26"/>
      <c r="L3138" s="37"/>
      <c r="M3138" s="38"/>
      <c r="N3138" s="45"/>
      <c r="O3138" s="38"/>
    </row>
    <row r="3139" spans="3:15" ht="17" x14ac:dyDescent="0.4">
      <c r="C3139" s="28"/>
      <c r="D3139" s="22"/>
      <c r="K3139" s="26"/>
      <c r="L3139" s="37"/>
      <c r="M3139" s="38"/>
      <c r="N3139" s="45"/>
      <c r="O3139" s="38"/>
    </row>
    <row r="3140" spans="3:15" ht="17" x14ac:dyDescent="0.4">
      <c r="C3140" s="28"/>
      <c r="D3140" s="22"/>
      <c r="K3140" s="26"/>
      <c r="L3140" s="37"/>
      <c r="M3140" s="38"/>
      <c r="N3140" s="45"/>
      <c r="O3140" s="38"/>
    </row>
    <row r="3141" spans="3:15" ht="17" x14ac:dyDescent="0.4">
      <c r="C3141" s="28"/>
      <c r="D3141" s="22"/>
      <c r="K3141" s="26"/>
      <c r="L3141" s="37"/>
      <c r="M3141" s="38"/>
      <c r="N3141" s="45"/>
      <c r="O3141" s="38"/>
    </row>
    <row r="3142" spans="3:15" ht="17" x14ac:dyDescent="0.4">
      <c r="C3142" s="28"/>
      <c r="D3142" s="22"/>
      <c r="K3142" s="26"/>
      <c r="L3142" s="37"/>
      <c r="M3142" s="38"/>
      <c r="N3142" s="45"/>
      <c r="O3142" s="38"/>
    </row>
    <row r="3143" spans="3:15" ht="17" x14ac:dyDescent="0.4">
      <c r="C3143" s="28"/>
      <c r="D3143" s="22"/>
      <c r="K3143" s="26"/>
      <c r="L3143" s="37"/>
      <c r="M3143" s="38"/>
      <c r="N3143" s="45"/>
      <c r="O3143" s="38"/>
    </row>
    <row r="3144" spans="3:15" ht="17" x14ac:dyDescent="0.4">
      <c r="C3144" s="28"/>
      <c r="D3144" s="22"/>
      <c r="K3144" s="26"/>
      <c r="L3144" s="37"/>
      <c r="M3144" s="38"/>
      <c r="N3144" s="45"/>
      <c r="O3144" s="38"/>
    </row>
    <row r="3145" spans="3:15" ht="17" x14ac:dyDescent="0.4">
      <c r="C3145" s="28"/>
      <c r="D3145" s="22"/>
      <c r="K3145" s="26"/>
      <c r="L3145" s="37"/>
      <c r="M3145" s="38"/>
      <c r="N3145" s="45"/>
      <c r="O3145" s="38"/>
    </row>
    <row r="3146" spans="3:15" ht="17" x14ac:dyDescent="0.4">
      <c r="C3146" s="28"/>
      <c r="D3146" s="22"/>
      <c r="K3146" s="26"/>
      <c r="L3146" s="37"/>
      <c r="M3146" s="38"/>
      <c r="N3146" s="45"/>
      <c r="O3146" s="38"/>
    </row>
    <row r="3147" spans="3:15" ht="17" x14ac:dyDescent="0.4">
      <c r="C3147" s="28"/>
      <c r="D3147" s="22"/>
      <c r="K3147" s="26"/>
      <c r="L3147" s="37"/>
      <c r="M3147" s="38"/>
      <c r="N3147" s="45"/>
      <c r="O3147" s="38"/>
    </row>
    <row r="3148" spans="3:15" ht="17" x14ac:dyDescent="0.4">
      <c r="C3148" s="28"/>
      <c r="D3148" s="22"/>
      <c r="K3148" s="26"/>
      <c r="L3148" s="37"/>
      <c r="M3148" s="38"/>
      <c r="N3148" s="45"/>
      <c r="O3148" s="38"/>
    </row>
    <row r="3149" spans="3:15" ht="17" x14ac:dyDescent="0.4">
      <c r="C3149" s="28"/>
      <c r="D3149" s="22"/>
      <c r="K3149" s="26"/>
      <c r="L3149" s="37"/>
      <c r="M3149" s="38"/>
      <c r="N3149" s="45"/>
      <c r="O3149" s="38"/>
    </row>
    <row r="3150" spans="3:15" ht="17" x14ac:dyDescent="0.4">
      <c r="C3150" s="28"/>
      <c r="D3150" s="22"/>
      <c r="K3150" s="26"/>
      <c r="L3150" s="37"/>
      <c r="M3150" s="38"/>
      <c r="N3150" s="45"/>
      <c r="O3150" s="38"/>
    </row>
    <row r="3151" spans="3:15" ht="17" x14ac:dyDescent="0.4">
      <c r="C3151" s="28"/>
      <c r="D3151" s="22"/>
      <c r="K3151" s="26"/>
      <c r="L3151" s="37"/>
      <c r="M3151" s="38"/>
      <c r="N3151" s="45"/>
      <c r="O3151" s="38"/>
    </row>
    <row r="3152" spans="3:15" ht="17" x14ac:dyDescent="0.4">
      <c r="C3152" s="28"/>
      <c r="D3152" s="22"/>
      <c r="K3152" s="26"/>
      <c r="L3152" s="37"/>
      <c r="M3152" s="38"/>
      <c r="N3152" s="45"/>
      <c r="O3152" s="38"/>
    </row>
    <row r="3153" spans="3:15" ht="17" x14ac:dyDescent="0.4">
      <c r="C3153" s="28"/>
      <c r="D3153" s="22"/>
      <c r="K3153" s="26"/>
      <c r="L3153" s="37"/>
      <c r="M3153" s="38"/>
      <c r="N3153" s="45"/>
      <c r="O3153" s="38"/>
    </row>
    <row r="3154" spans="3:15" ht="17" x14ac:dyDescent="0.4">
      <c r="C3154" s="28"/>
      <c r="D3154" s="22"/>
      <c r="K3154" s="26"/>
      <c r="L3154" s="37"/>
      <c r="M3154" s="38"/>
      <c r="N3154" s="45"/>
      <c r="O3154" s="38"/>
    </row>
    <row r="3155" spans="3:15" ht="17" x14ac:dyDescent="0.4">
      <c r="C3155" s="28"/>
      <c r="D3155" s="22"/>
      <c r="K3155" s="26"/>
      <c r="L3155" s="37"/>
      <c r="M3155" s="38"/>
      <c r="N3155" s="45"/>
      <c r="O3155" s="38"/>
    </row>
    <row r="3156" spans="3:15" ht="17" x14ac:dyDescent="0.4">
      <c r="C3156" s="28"/>
      <c r="D3156" s="22"/>
      <c r="K3156" s="26"/>
      <c r="L3156" s="37"/>
      <c r="M3156" s="38"/>
      <c r="N3156" s="45"/>
      <c r="O3156" s="38"/>
    </row>
    <row r="3157" spans="3:15" ht="17" x14ac:dyDescent="0.4">
      <c r="C3157" s="28"/>
      <c r="D3157" s="22"/>
      <c r="K3157" s="26"/>
      <c r="L3157" s="37"/>
      <c r="M3157" s="38"/>
      <c r="N3157" s="45"/>
      <c r="O3157" s="38"/>
    </row>
    <row r="3158" spans="3:15" ht="17" x14ac:dyDescent="0.4">
      <c r="C3158" s="28"/>
      <c r="D3158" s="22"/>
      <c r="K3158" s="26"/>
      <c r="L3158" s="37"/>
      <c r="M3158" s="38"/>
      <c r="N3158" s="45"/>
      <c r="O3158" s="38"/>
    </row>
    <row r="3159" spans="3:15" ht="17" x14ac:dyDescent="0.4">
      <c r="C3159" s="28"/>
      <c r="D3159" s="22"/>
      <c r="K3159" s="26"/>
      <c r="L3159" s="37"/>
      <c r="M3159" s="38"/>
      <c r="N3159" s="45"/>
      <c r="O3159" s="38"/>
    </row>
    <row r="3160" spans="3:15" ht="17" x14ac:dyDescent="0.4">
      <c r="C3160" s="28"/>
      <c r="D3160" s="22"/>
      <c r="K3160" s="26"/>
      <c r="L3160" s="37"/>
      <c r="M3160" s="38"/>
      <c r="N3160" s="45"/>
      <c r="O3160" s="38"/>
    </row>
    <row r="3161" spans="3:15" ht="17" x14ac:dyDescent="0.4">
      <c r="C3161" s="28"/>
      <c r="D3161" s="22"/>
      <c r="K3161" s="26"/>
      <c r="L3161" s="37"/>
      <c r="M3161" s="38"/>
      <c r="N3161" s="45"/>
      <c r="O3161" s="38"/>
    </row>
    <row r="3162" spans="3:15" ht="17" x14ac:dyDescent="0.4">
      <c r="C3162" s="28"/>
      <c r="D3162" s="22"/>
      <c r="K3162" s="26"/>
      <c r="L3162" s="37"/>
      <c r="M3162" s="38"/>
      <c r="N3162" s="45"/>
      <c r="O3162" s="38"/>
    </row>
    <row r="3163" spans="3:15" ht="17" x14ac:dyDescent="0.4">
      <c r="C3163" s="28"/>
      <c r="D3163" s="22"/>
      <c r="K3163" s="26"/>
      <c r="L3163" s="37"/>
      <c r="M3163" s="38"/>
      <c r="N3163" s="45"/>
      <c r="O3163" s="38"/>
    </row>
    <row r="3164" spans="3:15" ht="17" x14ac:dyDescent="0.4">
      <c r="C3164" s="28"/>
      <c r="D3164" s="22"/>
      <c r="K3164" s="26"/>
      <c r="L3164" s="37"/>
      <c r="M3164" s="38"/>
      <c r="N3164" s="45"/>
      <c r="O3164" s="38"/>
    </row>
    <row r="3165" spans="3:15" ht="17" x14ac:dyDescent="0.4">
      <c r="C3165" s="28"/>
      <c r="D3165" s="22"/>
      <c r="K3165" s="26"/>
      <c r="L3165" s="37"/>
      <c r="M3165" s="38"/>
      <c r="N3165" s="45"/>
      <c r="O3165" s="38"/>
    </row>
    <row r="3166" spans="3:15" ht="17" x14ac:dyDescent="0.4">
      <c r="C3166" s="28"/>
      <c r="D3166" s="22"/>
      <c r="K3166" s="26"/>
      <c r="L3166" s="37"/>
      <c r="M3166" s="38"/>
      <c r="N3166" s="45"/>
      <c r="O3166" s="38"/>
    </row>
    <row r="3167" spans="3:15" ht="17" x14ac:dyDescent="0.4">
      <c r="C3167" s="28"/>
      <c r="D3167" s="22"/>
      <c r="K3167" s="26"/>
      <c r="L3167" s="37"/>
      <c r="M3167" s="38"/>
      <c r="N3167" s="45"/>
      <c r="O3167" s="38"/>
    </row>
    <row r="3168" spans="3:15" ht="17" x14ac:dyDescent="0.4">
      <c r="C3168" s="28"/>
      <c r="D3168" s="22"/>
      <c r="K3168" s="26"/>
      <c r="L3168" s="37"/>
      <c r="M3168" s="38"/>
      <c r="N3168" s="45"/>
      <c r="O3168" s="38"/>
    </row>
    <row r="3169" spans="3:15" ht="17" x14ac:dyDescent="0.4">
      <c r="C3169" s="28"/>
      <c r="D3169" s="22"/>
      <c r="K3169" s="26"/>
      <c r="L3169" s="37"/>
      <c r="M3169" s="38"/>
      <c r="N3169" s="45"/>
      <c r="O3169" s="38"/>
    </row>
    <row r="3170" spans="3:15" ht="17" x14ac:dyDescent="0.4">
      <c r="C3170" s="28"/>
      <c r="D3170" s="22"/>
      <c r="K3170" s="26"/>
      <c r="L3170" s="37"/>
      <c r="M3170" s="38"/>
      <c r="N3170" s="45"/>
      <c r="O3170" s="38"/>
    </row>
    <row r="3171" spans="3:15" ht="17" x14ac:dyDescent="0.4">
      <c r="C3171" s="28"/>
      <c r="D3171" s="22"/>
      <c r="K3171" s="26"/>
      <c r="L3171" s="37"/>
      <c r="M3171" s="38"/>
      <c r="N3171" s="45"/>
      <c r="O3171" s="38"/>
    </row>
    <row r="3172" spans="3:15" ht="17" x14ac:dyDescent="0.4">
      <c r="C3172" s="28"/>
      <c r="D3172" s="22"/>
      <c r="K3172" s="26"/>
      <c r="L3172" s="37"/>
      <c r="M3172" s="38"/>
      <c r="N3172" s="45"/>
      <c r="O3172" s="38"/>
    </row>
    <row r="3173" spans="3:15" ht="17" x14ac:dyDescent="0.4">
      <c r="C3173" s="28"/>
      <c r="D3173" s="22"/>
      <c r="K3173" s="26"/>
      <c r="L3173" s="37"/>
      <c r="M3173" s="38"/>
      <c r="N3173" s="45"/>
      <c r="O3173" s="38"/>
    </row>
    <row r="3174" spans="3:15" ht="17" x14ac:dyDescent="0.4">
      <c r="C3174" s="28"/>
      <c r="D3174" s="22"/>
      <c r="K3174" s="26"/>
      <c r="L3174" s="37"/>
      <c r="M3174" s="38"/>
      <c r="N3174" s="45"/>
      <c r="O3174" s="38"/>
    </row>
    <row r="3175" spans="3:15" ht="17" x14ac:dyDescent="0.4">
      <c r="C3175" s="28"/>
      <c r="D3175" s="22"/>
      <c r="K3175" s="26"/>
      <c r="L3175" s="37"/>
      <c r="M3175" s="38"/>
      <c r="N3175" s="45"/>
      <c r="O3175" s="38"/>
    </row>
    <row r="3176" spans="3:15" ht="17" x14ac:dyDescent="0.4">
      <c r="C3176" s="28"/>
      <c r="D3176" s="22"/>
      <c r="K3176" s="26"/>
      <c r="L3176" s="37"/>
      <c r="M3176" s="38"/>
      <c r="N3176" s="45"/>
      <c r="O3176" s="38"/>
    </row>
    <row r="3177" spans="3:15" ht="17" x14ac:dyDescent="0.4">
      <c r="C3177" s="28"/>
      <c r="D3177" s="22"/>
      <c r="K3177" s="26"/>
      <c r="L3177" s="37"/>
      <c r="M3177" s="38"/>
      <c r="N3177" s="45"/>
      <c r="O3177" s="38"/>
    </row>
    <row r="3178" spans="3:15" ht="17" x14ac:dyDescent="0.4">
      <c r="C3178" s="28"/>
      <c r="D3178" s="22"/>
      <c r="K3178" s="26"/>
      <c r="L3178" s="37"/>
      <c r="M3178" s="38"/>
      <c r="N3178" s="45"/>
      <c r="O3178" s="38"/>
    </row>
    <row r="3179" spans="3:15" ht="17" x14ac:dyDescent="0.4">
      <c r="C3179" s="28"/>
      <c r="D3179" s="22"/>
      <c r="K3179" s="26"/>
      <c r="L3179" s="37"/>
      <c r="M3179" s="38"/>
      <c r="N3179" s="45"/>
      <c r="O3179" s="38"/>
    </row>
    <row r="3180" spans="3:15" ht="17" x14ac:dyDescent="0.4">
      <c r="C3180" s="28"/>
      <c r="D3180" s="22"/>
      <c r="K3180" s="26"/>
      <c r="L3180" s="37"/>
      <c r="M3180" s="38"/>
      <c r="N3180" s="45"/>
      <c r="O3180" s="38"/>
    </row>
    <row r="3181" spans="3:15" ht="17" x14ac:dyDescent="0.4">
      <c r="C3181" s="28"/>
      <c r="D3181" s="22"/>
      <c r="K3181" s="26"/>
      <c r="L3181" s="37"/>
      <c r="M3181" s="38"/>
      <c r="N3181" s="45"/>
      <c r="O3181" s="38"/>
    </row>
    <row r="3182" spans="3:15" ht="17" x14ac:dyDescent="0.4">
      <c r="C3182" s="28"/>
      <c r="D3182" s="22"/>
      <c r="K3182" s="26"/>
      <c r="L3182" s="37"/>
      <c r="M3182" s="38"/>
      <c r="N3182" s="45"/>
      <c r="O3182" s="38"/>
    </row>
    <row r="3183" spans="3:15" ht="17" x14ac:dyDescent="0.4">
      <c r="C3183" s="28"/>
      <c r="D3183" s="22"/>
      <c r="K3183" s="26"/>
      <c r="L3183" s="37"/>
      <c r="M3183" s="38"/>
      <c r="N3183" s="45"/>
      <c r="O3183" s="38"/>
    </row>
    <row r="3184" spans="3:15" ht="17" x14ac:dyDescent="0.4">
      <c r="C3184" s="28"/>
      <c r="D3184" s="22"/>
      <c r="K3184" s="26"/>
      <c r="L3184" s="37"/>
      <c r="M3184" s="38"/>
      <c r="N3184" s="45"/>
      <c r="O3184" s="38"/>
    </row>
    <row r="3185" spans="3:15" ht="17" x14ac:dyDescent="0.4">
      <c r="C3185" s="28"/>
      <c r="D3185" s="22"/>
      <c r="K3185" s="26"/>
      <c r="L3185" s="37"/>
      <c r="M3185" s="38"/>
      <c r="N3185" s="45"/>
      <c r="O3185" s="38"/>
    </row>
    <row r="3186" spans="3:15" ht="17" x14ac:dyDescent="0.4">
      <c r="C3186" s="28"/>
      <c r="D3186" s="22"/>
      <c r="K3186" s="26"/>
      <c r="L3186" s="37"/>
      <c r="M3186" s="38"/>
      <c r="N3186" s="45"/>
      <c r="O3186" s="38"/>
    </row>
    <row r="3187" spans="3:15" ht="17" x14ac:dyDescent="0.4">
      <c r="C3187" s="28"/>
      <c r="D3187" s="22"/>
      <c r="K3187" s="26"/>
      <c r="L3187" s="37"/>
      <c r="M3187" s="38"/>
      <c r="N3187" s="45"/>
      <c r="O3187" s="38"/>
    </row>
    <row r="3188" spans="3:15" ht="17" x14ac:dyDescent="0.4">
      <c r="C3188" s="28"/>
      <c r="D3188" s="22"/>
      <c r="K3188" s="26"/>
      <c r="L3188" s="37"/>
      <c r="M3188" s="38"/>
      <c r="N3188" s="45"/>
      <c r="O3188" s="38"/>
    </row>
    <row r="3189" spans="3:15" ht="17" x14ac:dyDescent="0.4">
      <c r="C3189" s="28"/>
      <c r="D3189" s="22"/>
      <c r="K3189" s="26"/>
      <c r="L3189" s="37"/>
      <c r="M3189" s="38"/>
      <c r="N3189" s="45"/>
      <c r="O3189" s="38"/>
    </row>
    <row r="3190" spans="3:15" ht="17" x14ac:dyDescent="0.4">
      <c r="C3190" s="28"/>
      <c r="D3190" s="22"/>
      <c r="K3190" s="26"/>
      <c r="L3190" s="37"/>
      <c r="M3190" s="38"/>
      <c r="N3190" s="45"/>
      <c r="O3190" s="38"/>
    </row>
    <row r="3191" spans="3:15" ht="17" x14ac:dyDescent="0.4">
      <c r="C3191" s="28"/>
      <c r="D3191" s="22"/>
      <c r="K3191" s="26"/>
      <c r="L3191" s="37"/>
      <c r="M3191" s="38"/>
      <c r="N3191" s="45"/>
      <c r="O3191" s="38"/>
    </row>
    <row r="3192" spans="3:15" ht="17" x14ac:dyDescent="0.4">
      <c r="C3192" s="28"/>
      <c r="D3192" s="22"/>
      <c r="K3192" s="26"/>
      <c r="L3192" s="37"/>
      <c r="M3192" s="38"/>
      <c r="N3192" s="45"/>
      <c r="O3192" s="38"/>
    </row>
    <row r="3193" spans="3:15" ht="17" x14ac:dyDescent="0.4">
      <c r="C3193" s="28"/>
      <c r="D3193" s="22"/>
      <c r="K3193" s="26"/>
      <c r="L3193" s="37"/>
      <c r="M3193" s="38"/>
      <c r="N3193" s="45"/>
      <c r="O3193" s="38"/>
    </row>
    <row r="3194" spans="3:15" ht="17" x14ac:dyDescent="0.4">
      <c r="C3194" s="28"/>
      <c r="D3194" s="22"/>
      <c r="K3194" s="26"/>
      <c r="L3194" s="37"/>
      <c r="M3194" s="38"/>
      <c r="N3194" s="45"/>
      <c r="O3194" s="38"/>
    </row>
    <row r="3195" spans="3:15" ht="17" x14ac:dyDescent="0.4">
      <c r="C3195" s="28"/>
      <c r="D3195" s="22"/>
      <c r="K3195" s="26"/>
      <c r="L3195" s="37"/>
      <c r="M3195" s="38"/>
      <c r="N3195" s="45"/>
      <c r="O3195" s="38"/>
    </row>
    <row r="3196" spans="3:15" ht="17" x14ac:dyDescent="0.4">
      <c r="C3196" s="28"/>
      <c r="D3196" s="22"/>
      <c r="K3196" s="26"/>
      <c r="L3196" s="37"/>
      <c r="M3196" s="38"/>
      <c r="N3196" s="45"/>
      <c r="O3196" s="38"/>
    </row>
    <row r="3197" spans="3:15" ht="17" x14ac:dyDescent="0.4">
      <c r="C3197" s="28"/>
      <c r="D3197" s="22"/>
      <c r="K3197" s="26"/>
      <c r="L3197" s="37"/>
      <c r="M3197" s="38"/>
      <c r="N3197" s="45"/>
      <c r="O3197" s="38"/>
    </row>
    <row r="3198" spans="3:15" ht="17" x14ac:dyDescent="0.4">
      <c r="C3198" s="28"/>
      <c r="D3198" s="22"/>
      <c r="K3198" s="26"/>
      <c r="L3198" s="37"/>
      <c r="M3198" s="38"/>
      <c r="N3198" s="45"/>
      <c r="O3198" s="38"/>
    </row>
    <row r="3199" spans="3:15" ht="17" x14ac:dyDescent="0.4">
      <c r="C3199" s="28"/>
      <c r="D3199" s="22"/>
      <c r="K3199" s="26"/>
      <c r="L3199" s="37"/>
      <c r="M3199" s="38"/>
      <c r="N3199" s="45"/>
      <c r="O3199" s="38"/>
    </row>
    <row r="3200" spans="3:15" ht="17" x14ac:dyDescent="0.4">
      <c r="C3200" s="28"/>
      <c r="D3200" s="22"/>
      <c r="K3200" s="26"/>
      <c r="L3200" s="37"/>
      <c r="M3200" s="38"/>
      <c r="N3200" s="45"/>
      <c r="O3200" s="38"/>
    </row>
    <row r="3201" spans="3:15" ht="17" x14ac:dyDescent="0.4">
      <c r="C3201" s="28"/>
      <c r="D3201" s="22"/>
      <c r="K3201" s="26"/>
      <c r="L3201" s="37"/>
      <c r="M3201" s="38"/>
      <c r="N3201" s="45"/>
      <c r="O3201" s="38"/>
    </row>
    <row r="3202" spans="3:15" ht="17" x14ac:dyDescent="0.4">
      <c r="C3202" s="28"/>
      <c r="D3202" s="22"/>
      <c r="K3202" s="26"/>
      <c r="L3202" s="37"/>
      <c r="M3202" s="38"/>
      <c r="N3202" s="45"/>
      <c r="O3202" s="38"/>
    </row>
    <row r="3203" spans="3:15" ht="17" x14ac:dyDescent="0.4">
      <c r="C3203" s="28"/>
      <c r="D3203" s="22"/>
      <c r="K3203" s="26"/>
      <c r="L3203" s="37"/>
      <c r="M3203" s="38"/>
      <c r="N3203" s="45"/>
      <c r="O3203" s="38"/>
    </row>
    <row r="3204" spans="3:15" ht="17" x14ac:dyDescent="0.4">
      <c r="C3204" s="28"/>
      <c r="D3204" s="22"/>
      <c r="K3204" s="26"/>
      <c r="L3204" s="37"/>
      <c r="M3204" s="38"/>
      <c r="N3204" s="45"/>
      <c r="O3204" s="38"/>
    </row>
    <row r="3205" spans="3:15" ht="17" x14ac:dyDescent="0.4">
      <c r="C3205" s="28"/>
      <c r="D3205" s="22"/>
      <c r="K3205" s="26"/>
      <c r="L3205" s="37"/>
      <c r="M3205" s="38"/>
      <c r="N3205" s="45"/>
      <c r="O3205" s="38"/>
    </row>
    <row r="3206" spans="3:15" ht="17" x14ac:dyDescent="0.4">
      <c r="C3206" s="28"/>
      <c r="D3206" s="22"/>
      <c r="K3206" s="26"/>
      <c r="L3206" s="37"/>
      <c r="M3206" s="38"/>
      <c r="N3206" s="45"/>
      <c r="O3206" s="38"/>
    </row>
    <row r="3207" spans="3:15" ht="17" x14ac:dyDescent="0.4">
      <c r="C3207" s="28"/>
      <c r="D3207" s="22"/>
      <c r="K3207" s="26"/>
      <c r="L3207" s="37"/>
      <c r="M3207" s="38"/>
      <c r="N3207" s="45"/>
      <c r="O3207" s="38"/>
    </row>
    <row r="3208" spans="3:15" ht="17" x14ac:dyDescent="0.4">
      <c r="C3208" s="28"/>
      <c r="D3208" s="22"/>
      <c r="K3208" s="26"/>
      <c r="L3208" s="37"/>
      <c r="M3208" s="38"/>
      <c r="N3208" s="45"/>
      <c r="O3208" s="38"/>
    </row>
    <row r="3209" spans="3:15" ht="17" x14ac:dyDescent="0.4">
      <c r="C3209" s="28"/>
      <c r="D3209" s="22"/>
      <c r="K3209" s="26"/>
      <c r="L3209" s="37"/>
      <c r="M3209" s="38"/>
      <c r="N3209" s="45"/>
      <c r="O3209" s="38"/>
    </row>
    <row r="3210" spans="3:15" ht="17" x14ac:dyDescent="0.4">
      <c r="C3210" s="28"/>
      <c r="D3210" s="22"/>
      <c r="K3210" s="26"/>
      <c r="L3210" s="37"/>
      <c r="M3210" s="38"/>
      <c r="N3210" s="45"/>
      <c r="O3210" s="38"/>
    </row>
    <row r="3211" spans="3:15" ht="17" x14ac:dyDescent="0.4">
      <c r="C3211" s="28"/>
      <c r="D3211" s="22"/>
      <c r="K3211" s="26"/>
      <c r="L3211" s="37"/>
      <c r="M3211" s="38"/>
      <c r="N3211" s="45"/>
      <c r="O3211" s="38"/>
    </row>
    <row r="3212" spans="3:15" ht="17" x14ac:dyDescent="0.4">
      <c r="C3212" s="28"/>
      <c r="D3212" s="22"/>
      <c r="K3212" s="26"/>
      <c r="L3212" s="37"/>
      <c r="M3212" s="38"/>
      <c r="N3212" s="45"/>
      <c r="O3212" s="38"/>
    </row>
    <row r="3213" spans="3:15" ht="17" x14ac:dyDescent="0.4">
      <c r="C3213" s="28"/>
      <c r="D3213" s="22"/>
      <c r="K3213" s="26"/>
      <c r="L3213" s="37"/>
      <c r="M3213" s="38"/>
      <c r="N3213" s="45"/>
      <c r="O3213" s="38"/>
    </row>
    <row r="3214" spans="3:15" ht="17" x14ac:dyDescent="0.4">
      <c r="C3214" s="28"/>
      <c r="D3214" s="22"/>
      <c r="K3214" s="26"/>
      <c r="L3214" s="37"/>
      <c r="M3214" s="38"/>
      <c r="N3214" s="45"/>
      <c r="O3214" s="38"/>
    </row>
    <row r="3215" spans="3:15" ht="17" x14ac:dyDescent="0.4">
      <c r="C3215" s="28"/>
      <c r="D3215" s="22"/>
      <c r="K3215" s="26"/>
      <c r="L3215" s="37"/>
      <c r="M3215" s="38"/>
      <c r="N3215" s="45"/>
      <c r="O3215" s="38"/>
    </row>
    <row r="3216" spans="3:15" ht="17" x14ac:dyDescent="0.4">
      <c r="C3216" s="28"/>
      <c r="D3216" s="22"/>
      <c r="K3216" s="26"/>
      <c r="L3216" s="37"/>
      <c r="M3216" s="38"/>
      <c r="N3216" s="45"/>
      <c r="O3216" s="38"/>
    </row>
    <row r="3217" spans="3:15" ht="17" x14ac:dyDescent="0.4">
      <c r="C3217" s="28"/>
      <c r="D3217" s="22"/>
      <c r="K3217" s="26"/>
      <c r="L3217" s="37"/>
      <c r="M3217" s="38"/>
      <c r="N3217" s="45"/>
      <c r="O3217" s="38"/>
    </row>
    <row r="3218" spans="3:15" ht="17" x14ac:dyDescent="0.4">
      <c r="C3218" s="28"/>
      <c r="D3218" s="22"/>
      <c r="K3218" s="26"/>
      <c r="L3218" s="37"/>
      <c r="M3218" s="38"/>
      <c r="N3218" s="45"/>
      <c r="O3218" s="38"/>
    </row>
    <row r="3219" spans="3:15" ht="17" x14ac:dyDescent="0.4">
      <c r="C3219" s="28"/>
      <c r="D3219" s="22"/>
      <c r="K3219" s="26"/>
      <c r="L3219" s="37"/>
      <c r="M3219" s="38"/>
      <c r="N3219" s="45"/>
      <c r="O3219" s="38"/>
    </row>
    <row r="3220" spans="3:15" ht="17" x14ac:dyDescent="0.4">
      <c r="C3220" s="28"/>
      <c r="D3220" s="22"/>
      <c r="K3220" s="26"/>
      <c r="L3220" s="37"/>
      <c r="M3220" s="38"/>
      <c r="N3220" s="45"/>
      <c r="O3220" s="38"/>
    </row>
    <row r="3221" spans="3:15" ht="17" x14ac:dyDescent="0.4">
      <c r="C3221" s="28"/>
      <c r="D3221" s="22"/>
      <c r="K3221" s="26"/>
      <c r="L3221" s="37"/>
      <c r="M3221" s="38"/>
      <c r="N3221" s="45"/>
      <c r="O3221" s="38"/>
    </row>
    <row r="3222" spans="3:15" ht="17" x14ac:dyDescent="0.4">
      <c r="C3222" s="28"/>
      <c r="D3222" s="22"/>
      <c r="K3222" s="26"/>
      <c r="L3222" s="37"/>
      <c r="M3222" s="38"/>
      <c r="N3222" s="45"/>
      <c r="O3222" s="38"/>
    </row>
    <row r="3223" spans="3:15" ht="17" x14ac:dyDescent="0.4">
      <c r="C3223" s="28"/>
      <c r="D3223" s="22"/>
      <c r="K3223" s="26"/>
      <c r="L3223" s="37"/>
      <c r="M3223" s="38"/>
      <c r="N3223" s="45"/>
      <c r="O3223" s="38"/>
    </row>
    <row r="3224" spans="3:15" ht="17" x14ac:dyDescent="0.4">
      <c r="C3224" s="28"/>
      <c r="D3224" s="22"/>
      <c r="K3224" s="26"/>
      <c r="L3224" s="37"/>
      <c r="M3224" s="38"/>
      <c r="N3224" s="45"/>
      <c r="O3224" s="38"/>
    </row>
    <row r="3225" spans="3:15" ht="17" x14ac:dyDescent="0.4">
      <c r="C3225" s="28"/>
      <c r="D3225" s="22"/>
      <c r="K3225" s="26"/>
      <c r="L3225" s="37"/>
      <c r="M3225" s="38"/>
      <c r="N3225" s="45"/>
      <c r="O3225" s="38"/>
    </row>
    <row r="3226" spans="3:15" ht="17" x14ac:dyDescent="0.4">
      <c r="C3226" s="28"/>
      <c r="D3226" s="22"/>
      <c r="K3226" s="26"/>
      <c r="L3226" s="37"/>
      <c r="M3226" s="38"/>
      <c r="N3226" s="45"/>
      <c r="O3226" s="38"/>
    </row>
    <row r="3227" spans="3:15" ht="17" x14ac:dyDescent="0.4">
      <c r="C3227" s="28"/>
      <c r="D3227" s="22"/>
      <c r="K3227" s="26"/>
      <c r="L3227" s="37"/>
      <c r="M3227" s="38"/>
      <c r="N3227" s="45"/>
      <c r="O3227" s="38"/>
    </row>
    <row r="3228" spans="3:15" ht="17" x14ac:dyDescent="0.4">
      <c r="C3228" s="28"/>
      <c r="D3228" s="22"/>
      <c r="K3228" s="26"/>
      <c r="L3228" s="37"/>
      <c r="M3228" s="38"/>
      <c r="N3228" s="45"/>
      <c r="O3228" s="38"/>
    </row>
    <row r="3229" spans="3:15" ht="17" x14ac:dyDescent="0.4">
      <c r="C3229" s="28"/>
      <c r="D3229" s="22"/>
      <c r="K3229" s="26"/>
      <c r="L3229" s="37"/>
      <c r="M3229" s="38"/>
      <c r="N3229" s="45"/>
      <c r="O3229" s="38"/>
    </row>
    <row r="3230" spans="3:15" ht="17" x14ac:dyDescent="0.4">
      <c r="C3230" s="28"/>
      <c r="D3230" s="22"/>
      <c r="K3230" s="26"/>
      <c r="L3230" s="37"/>
      <c r="M3230" s="38"/>
      <c r="N3230" s="45"/>
      <c r="O3230" s="38"/>
    </row>
    <row r="3231" spans="3:15" ht="17" x14ac:dyDescent="0.4">
      <c r="C3231" s="28"/>
      <c r="D3231" s="22"/>
      <c r="K3231" s="26"/>
      <c r="L3231" s="37"/>
      <c r="M3231" s="38"/>
      <c r="N3231" s="45"/>
      <c r="O3231" s="38"/>
    </row>
    <row r="3232" spans="3:15" ht="17" x14ac:dyDescent="0.4">
      <c r="C3232" s="28"/>
      <c r="D3232" s="22"/>
      <c r="K3232" s="26"/>
      <c r="L3232" s="37"/>
      <c r="M3232" s="38"/>
      <c r="N3232" s="45"/>
      <c r="O3232" s="38"/>
    </row>
    <row r="3233" spans="3:15" ht="17" x14ac:dyDescent="0.4">
      <c r="C3233" s="28"/>
      <c r="D3233" s="22"/>
      <c r="K3233" s="26"/>
      <c r="L3233" s="37"/>
      <c r="M3233" s="38"/>
      <c r="N3233" s="45"/>
      <c r="O3233" s="38"/>
    </row>
    <row r="3234" spans="3:15" ht="17" x14ac:dyDescent="0.4">
      <c r="C3234" s="28"/>
      <c r="D3234" s="22"/>
      <c r="K3234" s="26"/>
      <c r="L3234" s="37"/>
      <c r="M3234" s="38"/>
      <c r="N3234" s="45"/>
      <c r="O3234" s="38"/>
    </row>
    <row r="3235" spans="3:15" ht="17" x14ac:dyDescent="0.4">
      <c r="C3235" s="28"/>
      <c r="D3235" s="22"/>
      <c r="K3235" s="26"/>
      <c r="L3235" s="37"/>
      <c r="M3235" s="38"/>
      <c r="N3235" s="45"/>
      <c r="O3235" s="38"/>
    </row>
    <row r="3236" spans="3:15" ht="17" x14ac:dyDescent="0.4">
      <c r="C3236" s="28"/>
      <c r="D3236" s="22"/>
      <c r="K3236" s="26"/>
      <c r="L3236" s="37"/>
      <c r="M3236" s="38"/>
      <c r="N3236" s="45"/>
      <c r="O3236" s="38"/>
    </row>
    <row r="3237" spans="3:15" ht="17" x14ac:dyDescent="0.4">
      <c r="C3237" s="28"/>
      <c r="D3237" s="22"/>
      <c r="K3237" s="26"/>
      <c r="L3237" s="37"/>
      <c r="M3237" s="38"/>
      <c r="N3237" s="45"/>
      <c r="O3237" s="38"/>
    </row>
    <row r="3238" spans="3:15" ht="17" x14ac:dyDescent="0.4">
      <c r="C3238" s="28"/>
      <c r="D3238" s="22"/>
      <c r="K3238" s="26"/>
      <c r="L3238" s="37"/>
      <c r="M3238" s="38"/>
      <c r="N3238" s="45"/>
      <c r="O3238" s="38"/>
    </row>
    <row r="3239" spans="3:15" ht="17" x14ac:dyDescent="0.4">
      <c r="C3239" s="28"/>
      <c r="D3239" s="22"/>
      <c r="K3239" s="26"/>
      <c r="L3239" s="37"/>
      <c r="M3239" s="38"/>
      <c r="N3239" s="45"/>
      <c r="O3239" s="38"/>
    </row>
    <row r="3240" spans="3:15" ht="17" x14ac:dyDescent="0.4">
      <c r="C3240" s="28"/>
      <c r="D3240" s="22"/>
      <c r="K3240" s="26"/>
      <c r="L3240" s="37"/>
      <c r="M3240" s="38"/>
      <c r="N3240" s="45"/>
      <c r="O3240" s="38"/>
    </row>
    <row r="3241" spans="3:15" ht="17" x14ac:dyDescent="0.4">
      <c r="C3241" s="28"/>
      <c r="D3241" s="22"/>
      <c r="K3241" s="26"/>
      <c r="L3241" s="37"/>
      <c r="M3241" s="38"/>
      <c r="N3241" s="45"/>
      <c r="O3241" s="38"/>
    </row>
    <row r="3242" spans="3:15" ht="17" x14ac:dyDescent="0.4">
      <c r="C3242" s="28"/>
      <c r="D3242" s="22"/>
      <c r="K3242" s="26"/>
      <c r="L3242" s="37"/>
      <c r="M3242" s="38"/>
      <c r="N3242" s="45"/>
      <c r="O3242" s="38"/>
    </row>
    <row r="3243" spans="3:15" ht="17" x14ac:dyDescent="0.4">
      <c r="C3243" s="28"/>
      <c r="D3243" s="22"/>
      <c r="K3243" s="26"/>
      <c r="L3243" s="37"/>
      <c r="M3243" s="38"/>
      <c r="N3243" s="45"/>
      <c r="O3243" s="38"/>
    </row>
    <row r="3244" spans="3:15" ht="17" x14ac:dyDescent="0.4">
      <c r="C3244" s="28"/>
      <c r="D3244" s="22"/>
      <c r="K3244" s="26"/>
      <c r="L3244" s="37"/>
      <c r="M3244" s="38"/>
      <c r="N3244" s="45"/>
      <c r="O3244" s="38"/>
    </row>
    <row r="3245" spans="3:15" ht="17" x14ac:dyDescent="0.4">
      <c r="C3245" s="28"/>
      <c r="D3245" s="22"/>
      <c r="K3245" s="26"/>
      <c r="L3245" s="37"/>
      <c r="M3245" s="38"/>
      <c r="N3245" s="45"/>
      <c r="O3245" s="38"/>
    </row>
    <row r="3246" spans="3:15" ht="17" x14ac:dyDescent="0.4">
      <c r="C3246" s="28"/>
      <c r="D3246" s="22"/>
      <c r="K3246" s="26"/>
      <c r="L3246" s="37"/>
      <c r="M3246" s="38"/>
      <c r="N3246" s="45"/>
      <c r="O3246" s="38"/>
    </row>
    <row r="3247" spans="3:15" ht="17" x14ac:dyDescent="0.4">
      <c r="C3247" s="28"/>
      <c r="D3247" s="22"/>
      <c r="K3247" s="26"/>
      <c r="L3247" s="37"/>
      <c r="M3247" s="38"/>
      <c r="N3247" s="45"/>
      <c r="O3247" s="38"/>
    </row>
    <row r="3248" spans="3:15" ht="17" x14ac:dyDescent="0.4">
      <c r="C3248" s="28"/>
      <c r="D3248" s="22"/>
      <c r="K3248" s="26"/>
      <c r="L3248" s="37"/>
      <c r="M3248" s="38"/>
      <c r="N3248" s="45"/>
      <c r="O3248" s="38"/>
    </row>
    <row r="3249" spans="3:15" ht="17" x14ac:dyDescent="0.4">
      <c r="C3249" s="28"/>
      <c r="D3249" s="22"/>
      <c r="K3249" s="26"/>
      <c r="L3249" s="37"/>
      <c r="M3249" s="38"/>
      <c r="N3249" s="45"/>
      <c r="O3249" s="38"/>
    </row>
    <row r="3250" spans="3:15" ht="17" x14ac:dyDescent="0.4">
      <c r="C3250" s="28"/>
      <c r="D3250" s="22"/>
      <c r="K3250" s="26"/>
      <c r="L3250" s="37"/>
      <c r="M3250" s="38"/>
      <c r="N3250" s="45"/>
      <c r="O3250" s="38"/>
    </row>
    <row r="3251" spans="3:15" ht="17" x14ac:dyDescent="0.4">
      <c r="C3251" s="28"/>
      <c r="D3251" s="22"/>
      <c r="K3251" s="26"/>
      <c r="L3251" s="37"/>
      <c r="M3251" s="38"/>
      <c r="N3251" s="45"/>
      <c r="O3251" s="38"/>
    </row>
    <row r="3252" spans="3:15" ht="17" x14ac:dyDescent="0.4">
      <c r="C3252" s="28"/>
      <c r="D3252" s="22"/>
      <c r="K3252" s="26"/>
      <c r="L3252" s="37"/>
      <c r="M3252" s="38"/>
      <c r="N3252" s="45"/>
      <c r="O3252" s="38"/>
    </row>
    <row r="3253" spans="3:15" ht="17" x14ac:dyDescent="0.4">
      <c r="C3253" s="28"/>
      <c r="D3253" s="22"/>
      <c r="K3253" s="26"/>
      <c r="L3253" s="37"/>
      <c r="M3253" s="38"/>
      <c r="N3253" s="45"/>
      <c r="O3253" s="38"/>
    </row>
    <row r="3254" spans="3:15" ht="17" x14ac:dyDescent="0.4">
      <c r="C3254" s="28"/>
      <c r="D3254" s="22"/>
      <c r="K3254" s="26"/>
      <c r="L3254" s="37"/>
      <c r="M3254" s="38"/>
      <c r="N3254" s="45"/>
      <c r="O3254" s="38"/>
    </row>
    <row r="3255" spans="3:15" ht="17" x14ac:dyDescent="0.4">
      <c r="C3255" s="28"/>
      <c r="D3255" s="22"/>
      <c r="K3255" s="26"/>
      <c r="L3255" s="37"/>
      <c r="M3255" s="38"/>
      <c r="N3255" s="45"/>
      <c r="O3255" s="38"/>
    </row>
    <row r="3256" spans="3:15" ht="17" x14ac:dyDescent="0.4">
      <c r="C3256" s="28"/>
      <c r="D3256" s="22"/>
      <c r="K3256" s="26"/>
      <c r="L3256" s="37"/>
      <c r="M3256" s="38"/>
      <c r="N3256" s="45"/>
      <c r="O3256" s="38"/>
    </row>
    <row r="3257" spans="3:15" ht="17" x14ac:dyDescent="0.4">
      <c r="C3257" s="28"/>
      <c r="D3257" s="22"/>
      <c r="K3257" s="26"/>
      <c r="L3257" s="37"/>
      <c r="M3257" s="38"/>
      <c r="N3257" s="45"/>
      <c r="O3257" s="38"/>
    </row>
    <row r="3258" spans="3:15" ht="17" x14ac:dyDescent="0.4">
      <c r="C3258" s="28"/>
      <c r="D3258" s="22"/>
      <c r="K3258" s="26"/>
      <c r="L3258" s="37"/>
      <c r="M3258" s="38"/>
      <c r="N3258" s="45"/>
      <c r="O3258" s="38"/>
    </row>
    <row r="3259" spans="3:15" ht="17" x14ac:dyDescent="0.4">
      <c r="C3259" s="28"/>
      <c r="D3259" s="22"/>
      <c r="K3259" s="26"/>
      <c r="L3259" s="37"/>
      <c r="M3259" s="38"/>
      <c r="N3259" s="45"/>
      <c r="O3259" s="38"/>
    </row>
    <row r="3260" spans="3:15" ht="17" x14ac:dyDescent="0.4">
      <c r="C3260" s="28"/>
      <c r="D3260" s="22"/>
      <c r="K3260" s="26"/>
      <c r="L3260" s="37"/>
      <c r="M3260" s="38"/>
      <c r="N3260" s="45"/>
      <c r="O3260" s="38"/>
    </row>
    <row r="3261" spans="3:15" ht="17" x14ac:dyDescent="0.4">
      <c r="C3261" s="28"/>
      <c r="D3261" s="22"/>
      <c r="K3261" s="26"/>
      <c r="L3261" s="37"/>
      <c r="M3261" s="38"/>
      <c r="N3261" s="45"/>
      <c r="O3261" s="38"/>
    </row>
    <row r="3262" spans="3:15" ht="17" x14ac:dyDescent="0.4">
      <c r="C3262" s="28"/>
      <c r="D3262" s="22"/>
      <c r="K3262" s="26"/>
      <c r="L3262" s="37"/>
      <c r="M3262" s="38"/>
      <c r="N3262" s="45"/>
      <c r="O3262" s="38"/>
    </row>
    <row r="3263" spans="3:15" ht="17" x14ac:dyDescent="0.4">
      <c r="C3263" s="28"/>
      <c r="D3263" s="22"/>
      <c r="K3263" s="26"/>
      <c r="L3263" s="37"/>
      <c r="M3263" s="38"/>
      <c r="N3263" s="45"/>
      <c r="O3263" s="38"/>
    </row>
    <row r="3264" spans="3:15" ht="17" x14ac:dyDescent="0.4">
      <c r="C3264" s="28"/>
      <c r="D3264" s="22"/>
      <c r="K3264" s="26"/>
      <c r="L3264" s="37"/>
      <c r="M3264" s="38"/>
      <c r="N3264" s="45"/>
      <c r="O3264" s="38"/>
    </row>
    <row r="3265" spans="3:15" ht="17" x14ac:dyDescent="0.4">
      <c r="C3265" s="28"/>
      <c r="D3265" s="22"/>
      <c r="K3265" s="26"/>
      <c r="L3265" s="37"/>
      <c r="M3265" s="38"/>
      <c r="N3265" s="45"/>
      <c r="O3265" s="38"/>
    </row>
    <row r="3266" spans="3:15" ht="17" x14ac:dyDescent="0.4">
      <c r="C3266" s="28"/>
      <c r="D3266" s="22"/>
      <c r="K3266" s="26"/>
      <c r="L3266" s="37"/>
      <c r="M3266" s="38"/>
      <c r="N3266" s="45"/>
      <c r="O3266" s="38"/>
    </row>
    <row r="3267" spans="3:15" ht="17" x14ac:dyDescent="0.4">
      <c r="C3267" s="28"/>
      <c r="D3267" s="22"/>
      <c r="K3267" s="26"/>
      <c r="L3267" s="37"/>
      <c r="M3267" s="38"/>
      <c r="N3267" s="45"/>
      <c r="O3267" s="38"/>
    </row>
    <row r="3268" spans="3:15" ht="17" x14ac:dyDescent="0.4">
      <c r="C3268" s="28"/>
      <c r="D3268" s="22"/>
      <c r="K3268" s="26"/>
      <c r="L3268" s="37"/>
      <c r="M3268" s="38"/>
      <c r="N3268" s="45"/>
      <c r="O3268" s="38"/>
    </row>
    <row r="3269" spans="3:15" ht="17" x14ac:dyDescent="0.4">
      <c r="C3269" s="28"/>
      <c r="D3269" s="22"/>
      <c r="K3269" s="26"/>
      <c r="L3269" s="37"/>
      <c r="M3269" s="38"/>
      <c r="N3269" s="45"/>
      <c r="O3269" s="38"/>
    </row>
    <row r="3270" spans="3:15" ht="17" x14ac:dyDescent="0.4">
      <c r="C3270" s="28"/>
      <c r="D3270" s="22"/>
      <c r="K3270" s="26"/>
      <c r="L3270" s="37"/>
      <c r="M3270" s="38"/>
      <c r="N3270" s="45"/>
      <c r="O3270" s="38"/>
    </row>
    <row r="3271" spans="3:15" ht="17" x14ac:dyDescent="0.4">
      <c r="C3271" s="28"/>
      <c r="D3271" s="22"/>
      <c r="K3271" s="26"/>
      <c r="L3271" s="37"/>
      <c r="M3271" s="38"/>
      <c r="N3271" s="45"/>
      <c r="O3271" s="38"/>
    </row>
    <row r="3272" spans="3:15" ht="17" x14ac:dyDescent="0.4">
      <c r="C3272" s="28"/>
      <c r="D3272" s="22"/>
      <c r="K3272" s="26"/>
      <c r="L3272" s="37"/>
      <c r="M3272" s="38"/>
      <c r="N3272" s="45"/>
      <c r="O3272" s="38"/>
    </row>
    <row r="3273" spans="3:15" ht="17" x14ac:dyDescent="0.4">
      <c r="C3273" s="28"/>
      <c r="D3273" s="22"/>
      <c r="K3273" s="26"/>
      <c r="L3273" s="37"/>
      <c r="M3273" s="38"/>
      <c r="N3273" s="45"/>
      <c r="O3273" s="38"/>
    </row>
    <row r="3274" spans="3:15" ht="17" x14ac:dyDescent="0.4">
      <c r="C3274" s="28"/>
      <c r="D3274" s="22"/>
      <c r="K3274" s="26"/>
      <c r="L3274" s="37"/>
      <c r="M3274" s="38"/>
      <c r="N3274" s="45"/>
      <c r="O3274" s="38"/>
    </row>
    <row r="3275" spans="3:15" ht="17" x14ac:dyDescent="0.4">
      <c r="C3275" s="28"/>
      <c r="D3275" s="22"/>
      <c r="K3275" s="26"/>
      <c r="L3275" s="37"/>
      <c r="M3275" s="38"/>
      <c r="N3275" s="45"/>
      <c r="O3275" s="38"/>
    </row>
    <row r="3276" spans="3:15" ht="17" x14ac:dyDescent="0.4">
      <c r="C3276" s="28"/>
      <c r="D3276" s="22"/>
      <c r="K3276" s="26"/>
      <c r="L3276" s="37"/>
      <c r="M3276" s="38"/>
      <c r="N3276" s="45"/>
      <c r="O3276" s="38"/>
    </row>
    <row r="3277" spans="3:15" ht="17" x14ac:dyDescent="0.4">
      <c r="C3277" s="28"/>
      <c r="D3277" s="22"/>
      <c r="K3277" s="26"/>
      <c r="L3277" s="37"/>
      <c r="M3277" s="38"/>
      <c r="N3277" s="45"/>
      <c r="O3277" s="38"/>
    </row>
    <row r="3278" spans="3:15" ht="17" x14ac:dyDescent="0.4">
      <c r="C3278" s="28"/>
      <c r="D3278" s="22"/>
      <c r="K3278" s="26"/>
      <c r="L3278" s="37"/>
      <c r="M3278" s="38"/>
      <c r="N3278" s="45"/>
      <c r="O3278" s="38"/>
    </row>
    <row r="3279" spans="3:15" ht="17" x14ac:dyDescent="0.4">
      <c r="C3279" s="28"/>
      <c r="D3279" s="22"/>
      <c r="K3279" s="26"/>
      <c r="L3279" s="37"/>
      <c r="M3279" s="38"/>
      <c r="N3279" s="45"/>
      <c r="O3279" s="38"/>
    </row>
    <row r="3280" spans="3:15" ht="17" x14ac:dyDescent="0.4">
      <c r="C3280" s="28"/>
      <c r="D3280" s="22"/>
      <c r="K3280" s="26"/>
      <c r="L3280" s="37"/>
      <c r="M3280" s="38"/>
      <c r="N3280" s="45"/>
      <c r="O3280" s="38"/>
    </row>
    <row r="3281" spans="3:15" ht="17" x14ac:dyDescent="0.4">
      <c r="C3281" s="28"/>
      <c r="D3281" s="22"/>
      <c r="K3281" s="26"/>
      <c r="L3281" s="37"/>
      <c r="M3281" s="38"/>
      <c r="N3281" s="45"/>
      <c r="O3281" s="38"/>
    </row>
    <row r="3282" spans="3:15" ht="17" x14ac:dyDescent="0.4">
      <c r="C3282" s="28"/>
      <c r="D3282" s="22"/>
      <c r="K3282" s="26"/>
      <c r="L3282" s="37"/>
      <c r="M3282" s="38"/>
      <c r="N3282" s="45"/>
      <c r="O3282" s="38"/>
    </row>
    <row r="3283" spans="3:15" ht="17" x14ac:dyDescent="0.4">
      <c r="C3283" s="28"/>
      <c r="D3283" s="22"/>
      <c r="K3283" s="26"/>
      <c r="L3283" s="37"/>
      <c r="M3283" s="38"/>
      <c r="N3283" s="45"/>
      <c r="O3283" s="38"/>
    </row>
    <row r="3284" spans="3:15" ht="17" x14ac:dyDescent="0.4">
      <c r="C3284" s="28"/>
      <c r="D3284" s="22"/>
      <c r="K3284" s="26"/>
      <c r="L3284" s="37"/>
      <c r="M3284" s="38"/>
      <c r="N3284" s="45"/>
      <c r="O3284" s="38"/>
    </row>
    <row r="3285" spans="3:15" ht="17" x14ac:dyDescent="0.4">
      <c r="C3285" s="28"/>
      <c r="D3285" s="22"/>
      <c r="K3285" s="26"/>
      <c r="L3285" s="37"/>
      <c r="M3285" s="38"/>
      <c r="N3285" s="45"/>
      <c r="O3285" s="38"/>
    </row>
    <row r="3286" spans="3:15" ht="17" x14ac:dyDescent="0.4">
      <c r="C3286" s="28"/>
      <c r="D3286" s="22"/>
      <c r="K3286" s="26"/>
      <c r="L3286" s="37"/>
      <c r="M3286" s="38"/>
      <c r="N3286" s="45"/>
      <c r="O3286" s="38"/>
    </row>
    <row r="3287" spans="3:15" ht="17" x14ac:dyDescent="0.4">
      <c r="C3287" s="28"/>
      <c r="D3287" s="22"/>
      <c r="K3287" s="26"/>
      <c r="L3287" s="37"/>
      <c r="M3287" s="38"/>
      <c r="N3287" s="45"/>
      <c r="O3287" s="38"/>
    </row>
    <row r="3288" spans="3:15" ht="17" x14ac:dyDescent="0.4">
      <c r="C3288" s="28"/>
      <c r="D3288" s="22"/>
      <c r="K3288" s="26"/>
      <c r="L3288" s="37"/>
      <c r="M3288" s="38"/>
      <c r="N3288" s="45"/>
      <c r="O3288" s="38"/>
    </row>
    <row r="3289" spans="3:15" ht="17" x14ac:dyDescent="0.4">
      <c r="C3289" s="28"/>
      <c r="D3289" s="24"/>
      <c r="K3289" s="26"/>
      <c r="L3289" s="37"/>
      <c r="M3289" s="38"/>
      <c r="N3289" s="45"/>
      <c r="O3289" s="38"/>
    </row>
    <row r="3290" spans="3:15" ht="17" x14ac:dyDescent="0.4">
      <c r="C3290" s="28"/>
      <c r="D3290" s="24"/>
      <c r="K3290" s="26"/>
      <c r="L3290" s="37"/>
      <c r="M3290" s="38"/>
      <c r="N3290" s="45"/>
      <c r="O3290" s="38"/>
    </row>
    <row r="3291" spans="3:15" ht="17" x14ac:dyDescent="0.4">
      <c r="C3291" s="28"/>
      <c r="D3291" s="24"/>
      <c r="K3291" s="26"/>
      <c r="L3291" s="37"/>
      <c r="M3291" s="38"/>
      <c r="N3291" s="45"/>
      <c r="O3291" s="38"/>
    </row>
    <row r="3292" spans="3:15" ht="17" x14ac:dyDescent="0.4">
      <c r="C3292" s="28"/>
      <c r="D3292" s="24"/>
      <c r="K3292" s="26"/>
      <c r="L3292" s="37"/>
      <c r="M3292" s="38"/>
      <c r="N3292" s="45"/>
      <c r="O3292" s="38"/>
    </row>
    <row r="3293" spans="3:15" ht="17" x14ac:dyDescent="0.4">
      <c r="C3293" s="28"/>
      <c r="D3293" s="24"/>
      <c r="K3293" s="26"/>
      <c r="L3293" s="37"/>
      <c r="M3293" s="38"/>
      <c r="N3293" s="45"/>
      <c r="O3293" s="38"/>
    </row>
    <row r="3294" spans="3:15" ht="17" x14ac:dyDescent="0.4">
      <c r="C3294" s="28"/>
      <c r="D3294" s="24"/>
      <c r="K3294" s="26"/>
      <c r="L3294" s="37"/>
      <c r="M3294" s="38"/>
      <c r="N3294" s="45"/>
      <c r="O3294" s="38"/>
    </row>
    <row r="3295" spans="3:15" ht="17" x14ac:dyDescent="0.4">
      <c r="C3295" s="28"/>
      <c r="D3295" s="24"/>
      <c r="K3295" s="26"/>
      <c r="L3295" s="37"/>
      <c r="M3295" s="38"/>
      <c r="N3295" s="45"/>
      <c r="O3295" s="38"/>
    </row>
    <row r="3296" spans="3:15" ht="17" x14ac:dyDescent="0.4">
      <c r="C3296" s="28"/>
      <c r="D3296" s="24"/>
      <c r="K3296" s="26"/>
      <c r="L3296" s="37"/>
      <c r="M3296" s="38"/>
      <c r="N3296" s="45"/>
      <c r="O3296" s="38"/>
    </row>
    <row r="3297" spans="3:15" ht="17" x14ac:dyDescent="0.4">
      <c r="C3297" s="28"/>
      <c r="D3297" s="24"/>
      <c r="K3297" s="26"/>
      <c r="L3297" s="37"/>
      <c r="M3297" s="38"/>
      <c r="N3297" s="45"/>
      <c r="O3297" s="38"/>
    </row>
    <row r="3298" spans="3:15" ht="17" x14ac:dyDescent="0.4">
      <c r="C3298" s="28"/>
      <c r="D3298" s="24"/>
      <c r="K3298" s="26"/>
      <c r="L3298" s="37"/>
      <c r="M3298" s="38"/>
      <c r="N3298" s="45"/>
      <c r="O3298" s="38"/>
    </row>
    <row r="3299" spans="3:15" ht="17" x14ac:dyDescent="0.4">
      <c r="C3299" s="28"/>
      <c r="D3299" s="24"/>
      <c r="K3299" s="26"/>
      <c r="L3299" s="37"/>
      <c r="M3299" s="38"/>
      <c r="N3299" s="45"/>
      <c r="O3299" s="38"/>
    </row>
    <row r="3300" spans="3:15" ht="17" x14ac:dyDescent="0.4">
      <c r="C3300" s="28"/>
      <c r="D3300" s="24"/>
      <c r="K3300" s="26"/>
      <c r="L3300" s="37"/>
      <c r="M3300" s="38"/>
      <c r="N3300" s="45"/>
      <c r="O3300" s="38"/>
    </row>
    <row r="3301" spans="3:15" ht="17" x14ac:dyDescent="0.4">
      <c r="C3301" s="28"/>
      <c r="D3301" s="24"/>
      <c r="K3301" s="26"/>
      <c r="L3301" s="37"/>
      <c r="M3301" s="38"/>
      <c r="N3301" s="45"/>
      <c r="O3301" s="38"/>
    </row>
    <row r="3302" spans="3:15" ht="17" x14ac:dyDescent="0.4">
      <c r="C3302" s="28"/>
      <c r="D3302" s="24"/>
      <c r="K3302" s="26"/>
      <c r="L3302" s="37"/>
      <c r="M3302" s="38"/>
      <c r="N3302" s="45"/>
      <c r="O3302" s="38"/>
    </row>
    <row r="3303" spans="3:15" ht="17" x14ac:dyDescent="0.4">
      <c r="C3303" s="28"/>
      <c r="D3303" s="24"/>
      <c r="K3303" s="26"/>
      <c r="L3303" s="37"/>
      <c r="M3303" s="38"/>
      <c r="N3303" s="45"/>
      <c r="O3303" s="38"/>
    </row>
    <row r="3304" spans="3:15" ht="17" x14ac:dyDescent="0.4">
      <c r="C3304" s="28"/>
      <c r="D3304" s="24"/>
      <c r="K3304" s="26"/>
      <c r="L3304" s="37"/>
      <c r="M3304" s="38"/>
      <c r="N3304" s="45"/>
      <c r="O3304" s="38"/>
    </row>
    <row r="3305" spans="3:15" ht="17" x14ac:dyDescent="0.4">
      <c r="C3305" s="28"/>
      <c r="D3305" s="24"/>
      <c r="K3305" s="26"/>
      <c r="L3305" s="37"/>
      <c r="M3305" s="38"/>
      <c r="N3305" s="45"/>
      <c r="O3305" s="38"/>
    </row>
    <row r="3306" spans="3:15" ht="17" x14ac:dyDescent="0.4">
      <c r="C3306" s="28"/>
      <c r="D3306" s="24"/>
      <c r="K3306" s="26"/>
      <c r="L3306" s="37"/>
      <c r="M3306" s="38"/>
      <c r="N3306" s="45"/>
      <c r="O3306" s="38"/>
    </row>
    <row r="3307" spans="3:15" ht="17" x14ac:dyDescent="0.4">
      <c r="C3307" s="28"/>
      <c r="D3307" s="24"/>
      <c r="K3307" s="26"/>
      <c r="L3307" s="37"/>
      <c r="M3307" s="38"/>
      <c r="N3307" s="45"/>
      <c r="O3307" s="38"/>
    </row>
    <row r="3308" spans="3:15" ht="17" x14ac:dyDescent="0.4">
      <c r="C3308" s="28"/>
      <c r="D3308" s="24"/>
      <c r="K3308" s="26"/>
      <c r="L3308" s="37"/>
      <c r="M3308" s="38"/>
      <c r="N3308" s="45"/>
      <c r="O3308" s="38"/>
    </row>
    <row r="3309" spans="3:15" ht="17" x14ac:dyDescent="0.4">
      <c r="C3309" s="28"/>
      <c r="D3309" s="24"/>
      <c r="K3309" s="26"/>
      <c r="L3309" s="37"/>
      <c r="M3309" s="38"/>
      <c r="N3309" s="45"/>
      <c r="O3309" s="38"/>
    </row>
    <row r="3310" spans="3:15" ht="17" x14ac:dyDescent="0.4">
      <c r="C3310" s="28"/>
      <c r="D3310" s="24"/>
      <c r="K3310" s="26"/>
      <c r="L3310" s="37"/>
      <c r="M3310" s="38"/>
      <c r="N3310" s="45"/>
      <c r="O3310" s="38"/>
    </row>
    <row r="3311" spans="3:15" ht="17" x14ac:dyDescent="0.4">
      <c r="C3311" s="28"/>
      <c r="D3311" s="24"/>
      <c r="K3311" s="26"/>
      <c r="L3311" s="37"/>
      <c r="M3311" s="38"/>
      <c r="N3311" s="45"/>
      <c r="O3311" s="38"/>
    </row>
    <row r="3312" spans="3:15" ht="17" x14ac:dyDescent="0.4">
      <c r="C3312" s="28"/>
      <c r="D3312" s="24"/>
      <c r="K3312" s="26"/>
      <c r="L3312" s="37"/>
      <c r="M3312" s="38"/>
      <c r="N3312" s="45"/>
      <c r="O3312" s="38"/>
    </row>
    <row r="3313" spans="3:15" ht="17" x14ac:dyDescent="0.4">
      <c r="C3313" s="28"/>
      <c r="D3313" s="24"/>
      <c r="K3313" s="26"/>
      <c r="L3313" s="37"/>
      <c r="M3313" s="38"/>
      <c r="N3313" s="45"/>
      <c r="O3313" s="38"/>
    </row>
    <row r="3314" spans="3:15" ht="17" x14ac:dyDescent="0.4">
      <c r="C3314" s="28"/>
      <c r="D3314" s="24"/>
      <c r="K3314" s="26"/>
      <c r="L3314" s="37"/>
      <c r="M3314" s="38"/>
      <c r="N3314" s="45"/>
      <c r="O3314" s="38"/>
    </row>
    <row r="3315" spans="3:15" ht="17" x14ac:dyDescent="0.4">
      <c r="C3315" s="28"/>
      <c r="D3315" s="24"/>
      <c r="K3315" s="26"/>
      <c r="L3315" s="37"/>
      <c r="M3315" s="38"/>
      <c r="N3315" s="45"/>
      <c r="O3315" s="38"/>
    </row>
    <row r="3316" spans="3:15" ht="17" x14ac:dyDescent="0.4">
      <c r="C3316" s="28"/>
      <c r="D3316" s="24"/>
      <c r="K3316" s="26"/>
      <c r="L3316" s="37"/>
      <c r="M3316" s="38"/>
      <c r="N3316" s="45"/>
      <c r="O3316" s="38"/>
    </row>
    <row r="3317" spans="3:15" ht="17" x14ac:dyDescent="0.4">
      <c r="C3317" s="28"/>
      <c r="D3317" s="24"/>
      <c r="K3317" s="26"/>
      <c r="L3317" s="37"/>
      <c r="M3317" s="38"/>
      <c r="N3317" s="45"/>
      <c r="O3317" s="38"/>
    </row>
    <row r="3318" spans="3:15" ht="17" x14ac:dyDescent="0.4">
      <c r="C3318" s="28"/>
      <c r="D3318" s="24"/>
      <c r="K3318" s="26"/>
      <c r="L3318" s="37"/>
      <c r="M3318" s="38"/>
      <c r="N3318" s="45"/>
      <c r="O3318" s="38"/>
    </row>
    <row r="3319" spans="3:15" ht="17" x14ac:dyDescent="0.4">
      <c r="C3319" s="28"/>
      <c r="D3319" s="24"/>
      <c r="K3319" s="26"/>
      <c r="L3319" s="37"/>
      <c r="M3319" s="38"/>
      <c r="N3319" s="45"/>
      <c r="O3319" s="38"/>
    </row>
    <row r="3320" spans="3:15" ht="17" x14ac:dyDescent="0.4">
      <c r="C3320" s="28"/>
      <c r="D3320" s="24"/>
      <c r="K3320" s="26"/>
      <c r="L3320" s="37"/>
      <c r="M3320" s="38"/>
      <c r="N3320" s="45"/>
      <c r="O3320" s="38"/>
    </row>
    <row r="3321" spans="3:15" ht="17" x14ac:dyDescent="0.4">
      <c r="C3321" s="28"/>
      <c r="D3321" s="24"/>
      <c r="K3321" s="26"/>
      <c r="L3321" s="37"/>
      <c r="M3321" s="38"/>
      <c r="N3321" s="45"/>
      <c r="O3321" s="38"/>
    </row>
    <row r="3322" spans="3:15" ht="17" x14ac:dyDescent="0.4">
      <c r="C3322" s="28"/>
      <c r="D3322" s="24"/>
      <c r="K3322" s="26"/>
      <c r="L3322" s="37"/>
      <c r="M3322" s="38"/>
      <c r="N3322" s="45"/>
      <c r="O3322" s="38"/>
    </row>
    <row r="3323" spans="3:15" ht="17" x14ac:dyDescent="0.4">
      <c r="C3323" s="28"/>
      <c r="D3323" s="24"/>
      <c r="K3323" s="26"/>
      <c r="L3323" s="37"/>
      <c r="M3323" s="38"/>
      <c r="N3323" s="45"/>
      <c r="O3323" s="38"/>
    </row>
    <row r="3324" spans="3:15" ht="17" x14ac:dyDescent="0.4">
      <c r="C3324" s="28"/>
      <c r="D3324" s="24"/>
      <c r="K3324" s="26"/>
      <c r="L3324" s="37"/>
      <c r="M3324" s="38"/>
      <c r="N3324" s="45"/>
      <c r="O3324" s="38"/>
    </row>
    <row r="3325" spans="3:15" ht="17" x14ac:dyDescent="0.4">
      <c r="C3325" s="28"/>
      <c r="D3325" s="24"/>
      <c r="K3325" s="26"/>
      <c r="L3325" s="37"/>
      <c r="M3325" s="38"/>
      <c r="N3325" s="45"/>
      <c r="O3325" s="38"/>
    </row>
    <row r="3326" spans="3:15" ht="17" x14ac:dyDescent="0.4">
      <c r="C3326" s="28"/>
      <c r="D3326" s="24"/>
      <c r="K3326" s="26"/>
      <c r="L3326" s="37"/>
      <c r="M3326" s="38"/>
      <c r="N3326" s="45"/>
      <c r="O3326" s="38"/>
    </row>
    <row r="3327" spans="3:15" ht="17" x14ac:dyDescent="0.4">
      <c r="C3327" s="28"/>
      <c r="D3327" s="24"/>
      <c r="K3327" s="26"/>
      <c r="L3327" s="37"/>
      <c r="M3327" s="38"/>
      <c r="N3327" s="45"/>
      <c r="O3327" s="38"/>
    </row>
    <row r="3328" spans="3:15" ht="17" x14ac:dyDescent="0.4">
      <c r="C3328" s="28"/>
      <c r="D3328" s="24"/>
      <c r="K3328" s="26"/>
      <c r="L3328" s="37"/>
      <c r="M3328" s="38"/>
      <c r="N3328" s="45"/>
      <c r="O3328" s="38"/>
    </row>
    <row r="3329" spans="3:15" ht="17" x14ac:dyDescent="0.4">
      <c r="C3329" s="28"/>
      <c r="D3329" s="24"/>
      <c r="K3329" s="26"/>
      <c r="L3329" s="37"/>
      <c r="M3329" s="38"/>
      <c r="N3329" s="45"/>
      <c r="O3329" s="38"/>
    </row>
    <row r="3330" spans="3:15" ht="17" x14ac:dyDescent="0.4">
      <c r="C3330" s="28"/>
      <c r="D3330" s="24"/>
      <c r="K3330" s="26"/>
      <c r="L3330" s="37"/>
      <c r="M3330" s="38"/>
      <c r="N3330" s="45"/>
      <c r="O3330" s="38"/>
    </row>
    <row r="3331" spans="3:15" ht="17" x14ac:dyDescent="0.4">
      <c r="C3331" s="28"/>
      <c r="D3331" s="24"/>
      <c r="K3331" s="26"/>
      <c r="L3331" s="37"/>
      <c r="M3331" s="38"/>
      <c r="N3331" s="45"/>
      <c r="O3331" s="38"/>
    </row>
    <row r="3332" spans="3:15" ht="17" x14ac:dyDescent="0.4">
      <c r="C3332" s="28"/>
      <c r="D3332" s="24"/>
      <c r="K3332" s="26"/>
      <c r="L3332" s="37"/>
      <c r="M3332" s="38"/>
      <c r="N3332" s="45"/>
      <c r="O3332" s="38"/>
    </row>
    <row r="3333" spans="3:15" ht="17" x14ac:dyDescent="0.4">
      <c r="C3333" s="28"/>
      <c r="D3333" s="24"/>
      <c r="K3333" s="26"/>
      <c r="L3333" s="37"/>
      <c r="M3333" s="38"/>
      <c r="N3333" s="45"/>
      <c r="O3333" s="38"/>
    </row>
    <row r="3334" spans="3:15" ht="17" x14ac:dyDescent="0.4">
      <c r="C3334" s="28"/>
      <c r="D3334" s="24"/>
      <c r="K3334" s="26"/>
      <c r="L3334" s="37"/>
      <c r="M3334" s="38"/>
      <c r="N3334" s="45"/>
      <c r="O3334" s="38"/>
    </row>
    <row r="3335" spans="3:15" ht="17" x14ac:dyDescent="0.4">
      <c r="C3335" s="28"/>
      <c r="D3335" s="24"/>
      <c r="K3335" s="26"/>
      <c r="L3335" s="37"/>
      <c r="M3335" s="38"/>
      <c r="N3335" s="45"/>
      <c r="O3335" s="38"/>
    </row>
    <row r="3336" spans="3:15" ht="17" x14ac:dyDescent="0.4">
      <c r="C3336" s="28"/>
      <c r="D3336" s="24"/>
      <c r="K3336" s="26"/>
      <c r="L3336" s="37"/>
      <c r="M3336" s="38"/>
      <c r="N3336" s="45"/>
      <c r="O3336" s="38"/>
    </row>
    <row r="3337" spans="3:15" ht="17" x14ac:dyDescent="0.4">
      <c r="C3337" s="28"/>
      <c r="D3337" s="24"/>
      <c r="K3337" s="26"/>
      <c r="L3337" s="37"/>
      <c r="M3337" s="38"/>
      <c r="N3337" s="45"/>
      <c r="O3337" s="38"/>
    </row>
    <row r="3338" spans="3:15" ht="17" x14ac:dyDescent="0.4">
      <c r="C3338" s="28"/>
      <c r="D3338" s="24"/>
      <c r="K3338" s="26"/>
      <c r="L3338" s="37"/>
      <c r="M3338" s="38"/>
      <c r="N3338" s="45"/>
      <c r="O3338" s="38"/>
    </row>
    <row r="3339" spans="3:15" ht="17" x14ac:dyDescent="0.4">
      <c r="C3339" s="28"/>
      <c r="D3339" s="24"/>
      <c r="K3339" s="26"/>
      <c r="L3339" s="37"/>
      <c r="M3339" s="38"/>
      <c r="N3339" s="45"/>
      <c r="O3339" s="38"/>
    </row>
    <row r="3340" spans="3:15" ht="17" x14ac:dyDescent="0.4">
      <c r="C3340" s="28"/>
      <c r="D3340" s="24"/>
      <c r="K3340" s="26"/>
      <c r="L3340" s="37"/>
      <c r="M3340" s="38"/>
      <c r="N3340" s="45"/>
      <c r="O3340" s="38"/>
    </row>
    <row r="3341" spans="3:15" ht="17" x14ac:dyDescent="0.4">
      <c r="C3341" s="28"/>
      <c r="D3341" s="24"/>
      <c r="K3341" s="26"/>
      <c r="L3341" s="37"/>
      <c r="M3341" s="38"/>
      <c r="N3341" s="45"/>
      <c r="O3341" s="38"/>
    </row>
    <row r="3342" spans="3:15" ht="17" x14ac:dyDescent="0.4">
      <c r="C3342" s="28"/>
      <c r="D3342" s="24"/>
      <c r="K3342" s="26"/>
      <c r="L3342" s="37"/>
      <c r="M3342" s="38"/>
      <c r="N3342" s="45"/>
      <c r="O3342" s="38"/>
    </row>
    <row r="3343" spans="3:15" ht="17" x14ac:dyDescent="0.4">
      <c r="C3343" s="28"/>
      <c r="D3343" s="24"/>
      <c r="K3343" s="26"/>
      <c r="L3343" s="37"/>
      <c r="M3343" s="38"/>
      <c r="N3343" s="45"/>
      <c r="O3343" s="38"/>
    </row>
    <row r="3344" spans="3:15" ht="17" x14ac:dyDescent="0.4">
      <c r="C3344" s="28"/>
      <c r="D3344" s="24"/>
      <c r="K3344" s="26"/>
      <c r="L3344" s="37"/>
      <c r="M3344" s="38"/>
      <c r="N3344" s="45"/>
      <c r="O3344" s="38"/>
    </row>
    <row r="3345" spans="3:15" ht="17" x14ac:dyDescent="0.4">
      <c r="C3345" s="28"/>
      <c r="D3345" s="24"/>
      <c r="K3345" s="26"/>
      <c r="L3345" s="37"/>
      <c r="M3345" s="38"/>
      <c r="N3345" s="45"/>
      <c r="O3345" s="38"/>
    </row>
    <row r="3346" spans="3:15" ht="17" x14ac:dyDescent="0.4">
      <c r="C3346" s="28"/>
      <c r="D3346" s="24"/>
      <c r="K3346" s="26"/>
      <c r="L3346" s="37"/>
      <c r="M3346" s="38"/>
      <c r="N3346" s="45"/>
      <c r="O3346" s="38"/>
    </row>
    <row r="3347" spans="3:15" ht="17" x14ac:dyDescent="0.4">
      <c r="C3347" s="28"/>
      <c r="D3347" s="24"/>
      <c r="K3347" s="26"/>
      <c r="L3347" s="37"/>
      <c r="M3347" s="38"/>
      <c r="N3347" s="45"/>
      <c r="O3347" s="38"/>
    </row>
    <row r="3348" spans="3:15" ht="17" x14ac:dyDescent="0.4">
      <c r="C3348" s="28"/>
      <c r="D3348" s="24"/>
      <c r="K3348" s="26"/>
      <c r="L3348" s="37"/>
      <c r="M3348" s="38"/>
      <c r="N3348" s="45"/>
      <c r="O3348" s="38"/>
    </row>
    <row r="3349" spans="3:15" ht="17" x14ac:dyDescent="0.4">
      <c r="C3349" s="28"/>
      <c r="D3349" s="24"/>
      <c r="K3349" s="26"/>
      <c r="L3349" s="37"/>
      <c r="M3349" s="38"/>
      <c r="N3349" s="45"/>
      <c r="O3349" s="38"/>
    </row>
    <row r="3350" spans="3:15" ht="17" x14ac:dyDescent="0.4">
      <c r="C3350" s="28"/>
      <c r="D3350" s="24"/>
      <c r="K3350" s="26"/>
      <c r="L3350" s="37"/>
      <c r="M3350" s="38"/>
      <c r="N3350" s="45"/>
      <c r="O3350" s="38"/>
    </row>
    <row r="3351" spans="3:15" ht="17" x14ac:dyDescent="0.4">
      <c r="C3351" s="28"/>
      <c r="D3351" s="24"/>
      <c r="K3351" s="26"/>
      <c r="L3351" s="37"/>
      <c r="M3351" s="38"/>
      <c r="N3351" s="45"/>
      <c r="O3351" s="38"/>
    </row>
    <row r="3352" spans="3:15" ht="17" x14ac:dyDescent="0.4">
      <c r="C3352" s="28"/>
      <c r="D3352" s="24"/>
      <c r="K3352" s="26"/>
      <c r="L3352" s="37"/>
      <c r="M3352" s="38"/>
      <c r="N3352" s="45"/>
      <c r="O3352" s="38"/>
    </row>
    <row r="3353" spans="3:15" ht="17" x14ac:dyDescent="0.4">
      <c r="C3353" s="28"/>
      <c r="D3353" s="24"/>
      <c r="K3353" s="26"/>
      <c r="L3353" s="37"/>
      <c r="M3353" s="38"/>
      <c r="N3353" s="45"/>
      <c r="O3353" s="38"/>
    </row>
    <row r="3354" spans="3:15" ht="17" x14ac:dyDescent="0.4">
      <c r="C3354" s="28"/>
      <c r="D3354" s="24"/>
      <c r="K3354" s="26"/>
      <c r="L3354" s="37"/>
      <c r="M3354" s="38"/>
      <c r="N3354" s="45"/>
      <c r="O3354" s="38"/>
    </row>
    <row r="3355" spans="3:15" ht="17" x14ac:dyDescent="0.4">
      <c r="C3355" s="28"/>
      <c r="D3355" s="24"/>
      <c r="K3355" s="26"/>
      <c r="L3355" s="37"/>
      <c r="M3355" s="38"/>
      <c r="N3355" s="45"/>
      <c r="O3355" s="38"/>
    </row>
    <row r="3356" spans="3:15" ht="17" x14ac:dyDescent="0.4">
      <c r="C3356" s="28"/>
      <c r="D3356" s="24"/>
      <c r="K3356" s="26"/>
      <c r="L3356" s="37"/>
      <c r="M3356" s="38"/>
      <c r="N3356" s="45"/>
      <c r="O3356" s="38"/>
    </row>
    <row r="3357" spans="3:15" ht="17" x14ac:dyDescent="0.4">
      <c r="C3357" s="28"/>
      <c r="D3357" s="24"/>
      <c r="K3357" s="26"/>
      <c r="L3357" s="37"/>
      <c r="M3357" s="38"/>
      <c r="N3357" s="45"/>
      <c r="O3357" s="38"/>
    </row>
    <row r="3358" spans="3:15" ht="17" x14ac:dyDescent="0.4">
      <c r="C3358" s="28"/>
      <c r="D3358" s="24"/>
      <c r="K3358" s="26"/>
      <c r="L3358" s="37"/>
      <c r="M3358" s="38"/>
      <c r="N3358" s="45"/>
      <c r="O3358" s="38"/>
    </row>
    <row r="3359" spans="3:15" ht="17" x14ac:dyDescent="0.4">
      <c r="C3359" s="28"/>
      <c r="D3359" s="24"/>
      <c r="K3359" s="26"/>
      <c r="L3359" s="37"/>
      <c r="M3359" s="38"/>
      <c r="N3359" s="45"/>
      <c r="O3359" s="38"/>
    </row>
    <row r="3360" spans="3:15" ht="17" x14ac:dyDescent="0.4">
      <c r="C3360" s="28"/>
      <c r="D3360" s="24"/>
      <c r="K3360" s="26"/>
      <c r="L3360" s="37"/>
      <c r="M3360" s="38"/>
      <c r="N3360" s="45"/>
      <c r="O3360" s="38"/>
    </row>
    <row r="3361" spans="3:15" ht="17" x14ac:dyDescent="0.4">
      <c r="C3361" s="28"/>
      <c r="D3361" s="24"/>
      <c r="K3361" s="26"/>
      <c r="L3361" s="37"/>
      <c r="M3361" s="38"/>
      <c r="N3361" s="45"/>
      <c r="O3361" s="38"/>
    </row>
    <row r="3362" spans="3:15" ht="17" x14ac:dyDescent="0.4">
      <c r="C3362" s="28"/>
      <c r="D3362" s="24"/>
      <c r="K3362" s="26"/>
      <c r="L3362" s="37"/>
      <c r="M3362" s="38"/>
      <c r="N3362" s="45"/>
      <c r="O3362" s="38"/>
    </row>
    <row r="3363" spans="3:15" ht="17" x14ac:dyDescent="0.4">
      <c r="C3363" s="28"/>
      <c r="D3363" s="24"/>
      <c r="K3363" s="26"/>
      <c r="L3363" s="37"/>
      <c r="M3363" s="38"/>
      <c r="N3363" s="45"/>
      <c r="O3363" s="38"/>
    </row>
    <row r="3364" spans="3:15" ht="17" x14ac:dyDescent="0.4">
      <c r="C3364" s="28"/>
      <c r="D3364" s="24"/>
      <c r="K3364" s="26"/>
      <c r="L3364" s="37"/>
      <c r="M3364" s="38"/>
      <c r="N3364" s="45"/>
      <c r="O3364" s="38"/>
    </row>
    <row r="3365" spans="3:15" ht="17" x14ac:dyDescent="0.4">
      <c r="C3365" s="28"/>
      <c r="D3365" s="24"/>
      <c r="K3365" s="26"/>
      <c r="L3365" s="37"/>
      <c r="M3365" s="38"/>
      <c r="N3365" s="45"/>
      <c r="O3365" s="38"/>
    </row>
    <row r="3366" spans="3:15" ht="17" x14ac:dyDescent="0.4">
      <c r="C3366" s="28"/>
      <c r="D3366" s="24"/>
      <c r="K3366" s="26"/>
      <c r="L3366" s="37"/>
      <c r="M3366" s="38"/>
      <c r="N3366" s="45"/>
      <c r="O3366" s="38"/>
    </row>
    <row r="3367" spans="3:15" ht="17" x14ac:dyDescent="0.4">
      <c r="C3367" s="28"/>
      <c r="D3367" s="24"/>
      <c r="K3367" s="26"/>
      <c r="L3367" s="37"/>
      <c r="M3367" s="38"/>
      <c r="N3367" s="45"/>
      <c r="O3367" s="38"/>
    </row>
    <row r="3368" spans="3:15" ht="17" x14ac:dyDescent="0.4">
      <c r="C3368" s="28"/>
      <c r="D3368" s="24"/>
      <c r="K3368" s="26"/>
      <c r="L3368" s="37"/>
      <c r="M3368" s="38"/>
      <c r="N3368" s="45"/>
      <c r="O3368" s="38"/>
    </row>
    <row r="3369" spans="3:15" ht="17" x14ac:dyDescent="0.4">
      <c r="C3369" s="28"/>
      <c r="D3369" s="24"/>
      <c r="K3369" s="26"/>
      <c r="L3369" s="37"/>
      <c r="M3369" s="38"/>
      <c r="N3369" s="45"/>
      <c r="O3369" s="38"/>
    </row>
    <row r="3370" spans="3:15" ht="17" x14ac:dyDescent="0.4">
      <c r="C3370" s="28"/>
      <c r="D3370" s="24"/>
      <c r="K3370" s="26"/>
      <c r="L3370" s="37"/>
      <c r="M3370" s="38"/>
      <c r="N3370" s="45"/>
      <c r="O3370" s="38"/>
    </row>
    <row r="3371" spans="3:15" ht="17" x14ac:dyDescent="0.4">
      <c r="C3371" s="28"/>
      <c r="D3371" s="24"/>
      <c r="K3371" s="26"/>
      <c r="L3371" s="37"/>
      <c r="M3371" s="38"/>
      <c r="N3371" s="45"/>
      <c r="O3371" s="38"/>
    </row>
    <row r="3372" spans="3:15" ht="17" x14ac:dyDescent="0.4">
      <c r="C3372" s="28"/>
      <c r="D3372" s="24"/>
      <c r="K3372" s="26"/>
      <c r="L3372" s="37"/>
      <c r="M3372" s="38"/>
      <c r="N3372" s="45"/>
      <c r="O3372" s="38"/>
    </row>
    <row r="3373" spans="3:15" ht="17" x14ac:dyDescent="0.4">
      <c r="C3373" s="28"/>
      <c r="D3373" s="24"/>
      <c r="K3373" s="26"/>
      <c r="L3373" s="37"/>
      <c r="M3373" s="38"/>
      <c r="N3373" s="45"/>
      <c r="O3373" s="38"/>
    </row>
    <row r="3374" spans="3:15" ht="17" x14ac:dyDescent="0.4">
      <c r="C3374" s="28"/>
      <c r="D3374" s="24"/>
      <c r="K3374" s="26"/>
      <c r="L3374" s="37"/>
      <c r="M3374" s="38"/>
      <c r="N3374" s="45"/>
      <c r="O3374" s="38"/>
    </row>
    <row r="3375" spans="3:15" ht="17" x14ac:dyDescent="0.4">
      <c r="C3375" s="28"/>
      <c r="D3375" s="24"/>
      <c r="K3375" s="26"/>
      <c r="L3375" s="37"/>
      <c r="M3375" s="38"/>
      <c r="N3375" s="45"/>
      <c r="O3375" s="38"/>
    </row>
    <row r="3376" spans="3:15" ht="17" x14ac:dyDescent="0.4">
      <c r="C3376" s="28"/>
      <c r="D3376" s="24"/>
      <c r="K3376" s="26"/>
      <c r="L3376" s="37"/>
      <c r="M3376" s="38"/>
      <c r="N3376" s="45"/>
      <c r="O3376" s="38"/>
    </row>
    <row r="3377" spans="3:15" ht="17" x14ac:dyDescent="0.4">
      <c r="C3377" s="28"/>
      <c r="D3377" s="24"/>
      <c r="K3377" s="26"/>
      <c r="L3377" s="37"/>
      <c r="M3377" s="38"/>
      <c r="N3377" s="45"/>
      <c r="O3377" s="38"/>
    </row>
    <row r="3378" spans="3:15" ht="17" x14ac:dyDescent="0.4">
      <c r="C3378" s="28"/>
      <c r="D3378" s="24"/>
      <c r="K3378" s="26"/>
      <c r="L3378" s="37"/>
      <c r="M3378" s="38"/>
      <c r="N3378" s="45"/>
      <c r="O3378" s="38"/>
    </row>
    <row r="3379" spans="3:15" ht="17" x14ac:dyDescent="0.4">
      <c r="C3379" s="28"/>
      <c r="D3379" s="22"/>
      <c r="K3379" s="26"/>
      <c r="L3379" s="37"/>
      <c r="M3379" s="38"/>
      <c r="N3379" s="45"/>
      <c r="O3379" s="38"/>
    </row>
    <row r="3380" spans="3:15" ht="17" x14ac:dyDescent="0.4">
      <c r="C3380" s="28"/>
      <c r="D3380" s="22"/>
      <c r="K3380" s="26"/>
      <c r="L3380" s="37"/>
      <c r="M3380" s="38"/>
      <c r="N3380" s="45"/>
      <c r="O3380" s="38"/>
    </row>
    <row r="3381" spans="3:15" ht="17" x14ac:dyDescent="0.4">
      <c r="C3381" s="28"/>
      <c r="D3381" s="22"/>
      <c r="K3381" s="26"/>
      <c r="L3381" s="37"/>
      <c r="M3381" s="38"/>
      <c r="N3381" s="45"/>
      <c r="O3381" s="38"/>
    </row>
    <row r="3382" spans="3:15" ht="17" x14ac:dyDescent="0.4">
      <c r="C3382" s="28"/>
      <c r="D3382" s="22"/>
      <c r="K3382" s="26"/>
      <c r="L3382" s="37"/>
      <c r="M3382" s="38"/>
      <c r="N3382" s="45"/>
      <c r="O3382" s="38"/>
    </row>
    <row r="3383" spans="3:15" ht="17" x14ac:dyDescent="0.4">
      <c r="C3383" s="28"/>
      <c r="D3383" s="22"/>
      <c r="K3383" s="26"/>
      <c r="L3383" s="37"/>
      <c r="M3383" s="38"/>
      <c r="N3383" s="45"/>
      <c r="O3383" s="38"/>
    </row>
    <row r="3384" spans="3:15" ht="17" x14ac:dyDescent="0.4">
      <c r="C3384" s="28"/>
      <c r="D3384" s="22"/>
      <c r="K3384" s="26"/>
      <c r="L3384" s="37"/>
      <c r="M3384" s="38"/>
      <c r="N3384" s="45"/>
      <c r="O3384" s="38"/>
    </row>
    <row r="3385" spans="3:15" ht="17" x14ac:dyDescent="0.4">
      <c r="C3385" s="28"/>
      <c r="D3385" s="22"/>
      <c r="K3385" s="26"/>
      <c r="L3385" s="37"/>
      <c r="M3385" s="38"/>
      <c r="N3385" s="45"/>
      <c r="O3385" s="38"/>
    </row>
    <row r="3386" spans="3:15" ht="17" x14ac:dyDescent="0.4">
      <c r="C3386" s="28"/>
      <c r="D3386" s="22"/>
      <c r="K3386" s="26"/>
      <c r="L3386" s="37"/>
      <c r="M3386" s="38"/>
      <c r="N3386" s="45"/>
      <c r="O3386" s="38"/>
    </row>
    <row r="3387" spans="3:15" ht="17" x14ac:dyDescent="0.4">
      <c r="C3387" s="28"/>
      <c r="D3387" s="22"/>
      <c r="K3387" s="26"/>
      <c r="L3387" s="37"/>
      <c r="M3387" s="38"/>
      <c r="N3387" s="45"/>
      <c r="O3387" s="38"/>
    </row>
    <row r="3388" spans="3:15" ht="17" x14ac:dyDescent="0.4">
      <c r="C3388" s="28"/>
      <c r="D3388" s="22"/>
      <c r="K3388" s="26"/>
      <c r="L3388" s="37"/>
      <c r="M3388" s="38"/>
      <c r="N3388" s="45"/>
      <c r="O3388" s="38"/>
    </row>
    <row r="3389" spans="3:15" ht="17" x14ac:dyDescent="0.4">
      <c r="C3389" s="28"/>
      <c r="D3389" s="22"/>
      <c r="K3389" s="26"/>
      <c r="L3389" s="37"/>
      <c r="M3389" s="38"/>
      <c r="N3389" s="45"/>
      <c r="O3389" s="38"/>
    </row>
    <row r="3390" spans="3:15" ht="17" x14ac:dyDescent="0.4">
      <c r="C3390" s="28"/>
      <c r="D3390" s="22"/>
      <c r="K3390" s="26"/>
      <c r="L3390" s="37"/>
      <c r="M3390" s="38"/>
      <c r="N3390" s="45"/>
      <c r="O3390" s="38"/>
    </row>
    <row r="3391" spans="3:15" ht="17" x14ac:dyDescent="0.4">
      <c r="C3391" s="28"/>
      <c r="D3391" s="22"/>
      <c r="K3391" s="26"/>
      <c r="L3391" s="37"/>
      <c r="M3391" s="38"/>
      <c r="N3391" s="45"/>
      <c r="O3391" s="38"/>
    </row>
    <row r="3392" spans="3:15" ht="17" x14ac:dyDescent="0.4">
      <c r="C3392" s="28"/>
      <c r="D3392" s="22"/>
      <c r="K3392" s="26"/>
      <c r="L3392" s="37"/>
      <c r="M3392" s="38"/>
      <c r="N3392" s="45"/>
      <c r="O3392" s="38"/>
    </row>
    <row r="3393" spans="3:15" ht="17" x14ac:dyDescent="0.4">
      <c r="C3393" s="28"/>
      <c r="D3393" s="22"/>
      <c r="K3393" s="26"/>
      <c r="L3393" s="37"/>
      <c r="M3393" s="38"/>
      <c r="N3393" s="45"/>
      <c r="O3393" s="38"/>
    </row>
    <row r="3394" spans="3:15" ht="17" x14ac:dyDescent="0.4">
      <c r="C3394" s="28"/>
      <c r="D3394" s="22"/>
      <c r="K3394" s="26"/>
      <c r="L3394" s="37"/>
      <c r="M3394" s="38"/>
      <c r="N3394" s="45"/>
      <c r="O3394" s="38"/>
    </row>
    <row r="3395" spans="3:15" ht="17" x14ac:dyDescent="0.4">
      <c r="C3395" s="28"/>
      <c r="D3395" s="22"/>
      <c r="K3395" s="26"/>
      <c r="L3395" s="37"/>
      <c r="M3395" s="38"/>
      <c r="N3395" s="45"/>
      <c r="O3395" s="38"/>
    </row>
    <row r="3396" spans="3:15" ht="17" x14ac:dyDescent="0.4">
      <c r="C3396" s="28"/>
      <c r="D3396" s="22"/>
      <c r="K3396" s="26"/>
      <c r="L3396" s="37"/>
      <c r="M3396" s="38"/>
      <c r="N3396" s="45"/>
      <c r="O3396" s="38"/>
    </row>
    <row r="3397" spans="3:15" ht="17" x14ac:dyDescent="0.4">
      <c r="C3397" s="28"/>
      <c r="D3397" s="22"/>
      <c r="K3397" s="26"/>
      <c r="L3397" s="37"/>
      <c r="M3397" s="38"/>
      <c r="N3397" s="45"/>
      <c r="O3397" s="38"/>
    </row>
    <row r="3398" spans="3:15" ht="17" x14ac:dyDescent="0.4">
      <c r="C3398" s="28"/>
      <c r="D3398" s="22"/>
      <c r="K3398" s="26"/>
      <c r="L3398" s="37"/>
      <c r="M3398" s="38"/>
      <c r="N3398" s="45"/>
      <c r="O3398" s="38"/>
    </row>
    <row r="3399" spans="3:15" ht="17" x14ac:dyDescent="0.4">
      <c r="C3399" s="28"/>
      <c r="D3399" s="22"/>
      <c r="K3399" s="26"/>
      <c r="L3399" s="37"/>
      <c r="M3399" s="38"/>
      <c r="N3399" s="45"/>
      <c r="O3399" s="38"/>
    </row>
    <row r="3400" spans="3:15" ht="17" x14ac:dyDescent="0.4">
      <c r="C3400" s="28"/>
      <c r="D3400" s="22"/>
      <c r="K3400" s="26"/>
      <c r="L3400" s="37"/>
      <c r="M3400" s="38"/>
      <c r="N3400" s="45"/>
      <c r="O3400" s="38"/>
    </row>
    <row r="3401" spans="3:15" ht="17" x14ac:dyDescent="0.4">
      <c r="C3401" s="28"/>
      <c r="D3401" s="22"/>
      <c r="K3401" s="26"/>
      <c r="L3401" s="37"/>
      <c r="M3401" s="38"/>
      <c r="N3401" s="45"/>
      <c r="O3401" s="38"/>
    </row>
    <row r="3402" spans="3:15" ht="17" x14ac:dyDescent="0.4">
      <c r="C3402" s="28"/>
      <c r="D3402" s="22"/>
      <c r="K3402" s="26"/>
      <c r="L3402" s="37"/>
      <c r="M3402" s="38"/>
      <c r="N3402" s="45"/>
      <c r="O3402" s="38"/>
    </row>
    <row r="3403" spans="3:15" ht="17" x14ac:dyDescent="0.4">
      <c r="C3403" s="28"/>
      <c r="D3403" s="22"/>
      <c r="K3403" s="26"/>
      <c r="L3403" s="37"/>
      <c r="M3403" s="38"/>
      <c r="N3403" s="45"/>
      <c r="O3403" s="38"/>
    </row>
    <row r="3404" spans="3:15" ht="17" x14ac:dyDescent="0.4">
      <c r="C3404" s="28"/>
      <c r="D3404" s="22"/>
      <c r="K3404" s="26"/>
      <c r="L3404" s="37"/>
      <c r="M3404" s="38"/>
      <c r="N3404" s="45"/>
      <c r="O3404" s="38"/>
    </row>
    <row r="3405" spans="3:15" ht="17" x14ac:dyDescent="0.4">
      <c r="C3405" s="28"/>
      <c r="D3405" s="22"/>
      <c r="K3405" s="26"/>
      <c r="L3405" s="37"/>
      <c r="M3405" s="38"/>
      <c r="N3405" s="45"/>
      <c r="O3405" s="38"/>
    </row>
    <row r="3406" spans="3:15" ht="17" x14ac:dyDescent="0.4">
      <c r="C3406" s="28"/>
      <c r="D3406" s="22"/>
      <c r="K3406" s="26"/>
      <c r="L3406" s="37"/>
      <c r="M3406" s="38"/>
      <c r="N3406" s="45"/>
      <c r="O3406" s="38"/>
    </row>
    <row r="3407" spans="3:15" ht="17" x14ac:dyDescent="0.4">
      <c r="C3407" s="28"/>
      <c r="D3407" s="22"/>
      <c r="K3407" s="26"/>
      <c r="L3407" s="37"/>
      <c r="M3407" s="38"/>
      <c r="N3407" s="45"/>
      <c r="O3407" s="38"/>
    </row>
    <row r="3408" spans="3:15" ht="17" x14ac:dyDescent="0.4">
      <c r="C3408" s="28"/>
      <c r="D3408" s="22"/>
      <c r="K3408" s="26"/>
      <c r="L3408" s="37"/>
      <c r="M3408" s="38"/>
      <c r="N3408" s="45"/>
      <c r="O3408" s="38"/>
    </row>
    <row r="3409" spans="3:15" ht="17" x14ac:dyDescent="0.4">
      <c r="C3409" s="28"/>
      <c r="D3409" s="24"/>
      <c r="K3409" s="26"/>
      <c r="L3409" s="37"/>
      <c r="M3409" s="38"/>
      <c r="N3409" s="45"/>
      <c r="O3409" s="38"/>
    </row>
    <row r="3410" spans="3:15" ht="17" x14ac:dyDescent="0.4">
      <c r="C3410" s="28"/>
      <c r="D3410" s="24"/>
      <c r="K3410" s="26"/>
      <c r="L3410" s="37"/>
      <c r="M3410" s="38"/>
      <c r="N3410" s="45"/>
      <c r="O3410" s="38"/>
    </row>
    <row r="3411" spans="3:15" ht="17" x14ac:dyDescent="0.4">
      <c r="C3411" s="28"/>
      <c r="D3411" s="24"/>
      <c r="K3411" s="26"/>
      <c r="L3411" s="37"/>
      <c r="M3411" s="38"/>
      <c r="N3411" s="45"/>
      <c r="O3411" s="38"/>
    </row>
    <row r="3412" spans="3:15" ht="17" x14ac:dyDescent="0.4">
      <c r="C3412" s="28"/>
      <c r="D3412" s="24"/>
      <c r="K3412" s="26"/>
      <c r="L3412" s="37"/>
      <c r="M3412" s="38"/>
      <c r="N3412" s="45"/>
      <c r="O3412" s="38"/>
    </row>
    <row r="3413" spans="3:15" ht="17" x14ac:dyDescent="0.4">
      <c r="C3413" s="28"/>
      <c r="D3413" s="24"/>
      <c r="K3413" s="26"/>
      <c r="L3413" s="37"/>
      <c r="M3413" s="38"/>
      <c r="N3413" s="45"/>
      <c r="O3413" s="38"/>
    </row>
    <row r="3414" spans="3:15" ht="17" x14ac:dyDescent="0.4">
      <c r="C3414" s="28"/>
      <c r="D3414" s="24"/>
      <c r="K3414" s="26"/>
      <c r="L3414" s="37"/>
      <c r="M3414" s="38"/>
      <c r="N3414" s="45"/>
      <c r="O3414" s="38"/>
    </row>
    <row r="3415" spans="3:15" ht="17" x14ac:dyDescent="0.4">
      <c r="C3415" s="28"/>
      <c r="D3415" s="24"/>
      <c r="K3415" s="26"/>
      <c r="L3415" s="37"/>
      <c r="M3415" s="38"/>
      <c r="N3415" s="45"/>
      <c r="O3415" s="38"/>
    </row>
    <row r="3416" spans="3:15" ht="17" x14ac:dyDescent="0.4">
      <c r="C3416" s="28"/>
      <c r="D3416" s="24"/>
      <c r="K3416" s="26"/>
      <c r="L3416" s="37"/>
      <c r="M3416" s="38"/>
      <c r="N3416" s="45"/>
      <c r="O3416" s="38"/>
    </row>
    <row r="3417" spans="3:15" ht="17" x14ac:dyDescent="0.4">
      <c r="C3417" s="28"/>
      <c r="D3417" s="24"/>
      <c r="K3417" s="26"/>
      <c r="L3417" s="37"/>
      <c r="M3417" s="38"/>
      <c r="N3417" s="45"/>
      <c r="O3417" s="38"/>
    </row>
    <row r="3418" spans="3:15" ht="17" x14ac:dyDescent="0.4">
      <c r="C3418" s="28"/>
      <c r="D3418" s="24"/>
      <c r="K3418" s="26"/>
      <c r="L3418" s="37"/>
      <c r="M3418" s="38"/>
      <c r="N3418" s="45"/>
      <c r="O3418" s="38"/>
    </row>
    <row r="3419" spans="3:15" ht="17" x14ac:dyDescent="0.4">
      <c r="C3419" s="28"/>
      <c r="D3419" s="24"/>
      <c r="K3419" s="26"/>
      <c r="L3419" s="37"/>
      <c r="M3419" s="38"/>
      <c r="N3419" s="45"/>
      <c r="O3419" s="38"/>
    </row>
    <row r="3420" spans="3:15" ht="17" x14ac:dyDescent="0.4">
      <c r="C3420" s="28"/>
      <c r="D3420" s="24"/>
      <c r="K3420" s="26"/>
      <c r="L3420" s="37"/>
      <c r="M3420" s="38"/>
      <c r="N3420" s="45"/>
      <c r="O3420" s="38"/>
    </row>
    <row r="3421" spans="3:15" ht="17" x14ac:dyDescent="0.4">
      <c r="C3421" s="28"/>
      <c r="D3421" s="24"/>
      <c r="K3421" s="26"/>
      <c r="L3421" s="37"/>
      <c r="M3421" s="38"/>
      <c r="N3421" s="45"/>
      <c r="O3421" s="38"/>
    </row>
    <row r="3422" spans="3:15" ht="17" x14ac:dyDescent="0.4">
      <c r="C3422" s="28"/>
      <c r="D3422" s="24"/>
      <c r="K3422" s="26"/>
      <c r="L3422" s="37"/>
      <c r="M3422" s="38"/>
      <c r="N3422" s="45"/>
      <c r="O3422" s="38"/>
    </row>
    <row r="3423" spans="3:15" ht="17" x14ac:dyDescent="0.4">
      <c r="C3423" s="28"/>
      <c r="D3423" s="24"/>
      <c r="K3423" s="26"/>
      <c r="L3423" s="37"/>
      <c r="M3423" s="38"/>
      <c r="N3423" s="45"/>
      <c r="O3423" s="38"/>
    </row>
    <row r="3424" spans="3:15" ht="17" x14ac:dyDescent="0.4">
      <c r="C3424" s="28"/>
      <c r="D3424" s="24"/>
      <c r="K3424" s="26"/>
      <c r="L3424" s="37"/>
      <c r="M3424" s="38"/>
      <c r="N3424" s="45"/>
      <c r="O3424" s="38"/>
    </row>
    <row r="3425" spans="3:15" ht="17" x14ac:dyDescent="0.4">
      <c r="C3425" s="28"/>
      <c r="D3425" s="24"/>
      <c r="K3425" s="26"/>
      <c r="L3425" s="37"/>
      <c r="M3425" s="38"/>
      <c r="N3425" s="45"/>
      <c r="O3425" s="38"/>
    </row>
    <row r="3426" spans="3:15" ht="17" x14ac:dyDescent="0.4">
      <c r="C3426" s="28"/>
      <c r="D3426" s="24"/>
      <c r="K3426" s="26"/>
      <c r="L3426" s="37"/>
      <c r="M3426" s="38"/>
      <c r="N3426" s="45"/>
      <c r="O3426" s="38"/>
    </row>
    <row r="3427" spans="3:15" ht="17" x14ac:dyDescent="0.4">
      <c r="C3427" s="28"/>
      <c r="D3427" s="24"/>
      <c r="K3427" s="26"/>
      <c r="L3427" s="37"/>
      <c r="M3427" s="38"/>
      <c r="N3427" s="45"/>
      <c r="O3427" s="38"/>
    </row>
    <row r="3428" spans="3:15" ht="17" x14ac:dyDescent="0.4">
      <c r="C3428" s="28"/>
      <c r="D3428" s="24"/>
      <c r="K3428" s="26"/>
      <c r="L3428" s="37"/>
      <c r="M3428" s="38"/>
      <c r="N3428" s="45"/>
      <c r="O3428" s="38"/>
    </row>
    <row r="3429" spans="3:15" ht="17" x14ac:dyDescent="0.4">
      <c r="C3429" s="28"/>
      <c r="D3429" s="24"/>
      <c r="K3429" s="26"/>
      <c r="L3429" s="37"/>
      <c r="M3429" s="38"/>
      <c r="N3429" s="45"/>
      <c r="O3429" s="38"/>
    </row>
    <row r="3430" spans="3:15" ht="17" x14ac:dyDescent="0.4">
      <c r="C3430" s="28"/>
      <c r="D3430" s="24"/>
      <c r="K3430" s="26"/>
      <c r="L3430" s="37"/>
      <c r="M3430" s="38"/>
      <c r="N3430" s="45"/>
      <c r="O3430" s="38"/>
    </row>
    <row r="3431" spans="3:15" ht="17" x14ac:dyDescent="0.4">
      <c r="C3431" s="28"/>
      <c r="D3431" s="24"/>
      <c r="K3431" s="26"/>
      <c r="L3431" s="37"/>
      <c r="M3431" s="38"/>
      <c r="N3431" s="45"/>
      <c r="O3431" s="38"/>
    </row>
    <row r="3432" spans="3:15" ht="17" x14ac:dyDescent="0.4">
      <c r="C3432" s="28"/>
      <c r="D3432" s="24"/>
      <c r="K3432" s="26"/>
      <c r="L3432" s="37"/>
      <c r="M3432" s="38"/>
      <c r="N3432" s="45"/>
      <c r="O3432" s="38"/>
    </row>
    <row r="3433" spans="3:15" ht="17" x14ac:dyDescent="0.4">
      <c r="C3433" s="28"/>
      <c r="D3433" s="24"/>
      <c r="K3433" s="26"/>
      <c r="L3433" s="37"/>
      <c r="M3433" s="38"/>
      <c r="N3433" s="45"/>
      <c r="O3433" s="38"/>
    </row>
    <row r="3434" spans="3:15" ht="17" x14ac:dyDescent="0.4">
      <c r="C3434" s="28"/>
      <c r="D3434" s="24"/>
      <c r="K3434" s="26"/>
      <c r="L3434" s="37"/>
      <c r="M3434" s="38"/>
      <c r="N3434" s="45"/>
      <c r="O3434" s="38"/>
    </row>
    <row r="3435" spans="3:15" ht="17" x14ac:dyDescent="0.4">
      <c r="C3435" s="28"/>
      <c r="D3435" s="24"/>
      <c r="K3435" s="26"/>
      <c r="L3435" s="37"/>
      <c r="M3435" s="38"/>
      <c r="N3435" s="45"/>
      <c r="O3435" s="38"/>
    </row>
    <row r="3436" spans="3:15" ht="17" x14ac:dyDescent="0.4">
      <c r="C3436" s="28"/>
      <c r="D3436" s="24"/>
      <c r="K3436" s="26"/>
      <c r="L3436" s="37"/>
      <c r="M3436" s="38"/>
      <c r="N3436" s="45"/>
      <c r="O3436" s="38"/>
    </row>
    <row r="3437" spans="3:15" ht="17" x14ac:dyDescent="0.4">
      <c r="C3437" s="28"/>
      <c r="D3437" s="24"/>
      <c r="K3437" s="26"/>
      <c r="L3437" s="37"/>
      <c r="M3437" s="38"/>
      <c r="N3437" s="45"/>
      <c r="O3437" s="38"/>
    </row>
    <row r="3438" spans="3:15" ht="17" x14ac:dyDescent="0.4">
      <c r="C3438" s="28"/>
      <c r="D3438" s="24"/>
      <c r="K3438" s="26"/>
      <c r="L3438" s="37"/>
      <c r="M3438" s="38"/>
      <c r="N3438" s="45"/>
      <c r="O3438" s="38"/>
    </row>
    <row r="3439" spans="3:15" ht="17" x14ac:dyDescent="0.4">
      <c r="C3439" s="28"/>
      <c r="D3439" s="24"/>
      <c r="K3439" s="26"/>
      <c r="L3439" s="37"/>
      <c r="M3439" s="38"/>
      <c r="N3439" s="45"/>
      <c r="O3439" s="38"/>
    </row>
    <row r="3440" spans="3:15" ht="17" x14ac:dyDescent="0.4">
      <c r="C3440" s="28"/>
      <c r="D3440" s="22"/>
      <c r="K3440" s="26"/>
      <c r="L3440" s="37"/>
      <c r="M3440" s="38"/>
      <c r="N3440" s="45"/>
      <c r="O3440" s="38"/>
    </row>
    <row r="3441" spans="3:15" ht="17" x14ac:dyDescent="0.4">
      <c r="C3441" s="28"/>
      <c r="D3441" s="22"/>
      <c r="K3441" s="26"/>
      <c r="L3441" s="37"/>
      <c r="M3441" s="38"/>
      <c r="N3441" s="45"/>
      <c r="O3441" s="38"/>
    </row>
    <row r="3442" spans="3:15" ht="17" x14ac:dyDescent="0.4">
      <c r="C3442" s="28"/>
      <c r="D3442" s="22"/>
      <c r="K3442" s="26"/>
      <c r="L3442" s="37"/>
      <c r="M3442" s="38"/>
      <c r="N3442" s="45"/>
      <c r="O3442" s="38"/>
    </row>
    <row r="3443" spans="3:15" ht="17" x14ac:dyDescent="0.4">
      <c r="C3443" s="28"/>
      <c r="D3443" s="22"/>
      <c r="K3443" s="26"/>
      <c r="L3443" s="37"/>
      <c r="M3443" s="38"/>
      <c r="N3443" s="45"/>
      <c r="O3443" s="38"/>
    </row>
    <row r="3444" spans="3:15" ht="17" x14ac:dyDescent="0.4">
      <c r="C3444" s="28"/>
      <c r="D3444" s="22"/>
      <c r="K3444" s="26"/>
      <c r="L3444" s="37"/>
      <c r="M3444" s="38"/>
      <c r="N3444" s="45"/>
      <c r="O3444" s="38"/>
    </row>
    <row r="3445" spans="3:15" ht="17" x14ac:dyDescent="0.4">
      <c r="C3445" s="28"/>
      <c r="D3445" s="22"/>
      <c r="K3445" s="26"/>
      <c r="L3445" s="37"/>
      <c r="M3445" s="38"/>
      <c r="N3445" s="45"/>
      <c r="O3445" s="38"/>
    </row>
    <row r="3446" spans="3:15" ht="17" x14ac:dyDescent="0.4">
      <c r="C3446" s="28"/>
      <c r="D3446" s="22"/>
      <c r="K3446" s="26"/>
      <c r="L3446" s="37"/>
      <c r="M3446" s="38"/>
      <c r="N3446" s="45"/>
      <c r="O3446" s="38"/>
    </row>
    <row r="3447" spans="3:15" ht="17" x14ac:dyDescent="0.4">
      <c r="C3447" s="28"/>
      <c r="D3447" s="22"/>
      <c r="K3447" s="26"/>
      <c r="L3447" s="37"/>
      <c r="M3447" s="38"/>
      <c r="N3447" s="45"/>
      <c r="O3447" s="38"/>
    </row>
    <row r="3448" spans="3:15" ht="17" x14ac:dyDescent="0.4">
      <c r="C3448" s="28"/>
      <c r="D3448" s="22"/>
      <c r="K3448" s="26"/>
      <c r="L3448" s="37"/>
      <c r="M3448" s="38"/>
      <c r="N3448" s="45"/>
      <c r="O3448" s="38"/>
    </row>
    <row r="3449" spans="3:15" ht="17" x14ac:dyDescent="0.4">
      <c r="C3449" s="28"/>
      <c r="D3449" s="22"/>
      <c r="K3449" s="26"/>
      <c r="L3449" s="37"/>
      <c r="M3449" s="38"/>
      <c r="N3449" s="45"/>
      <c r="O3449" s="38"/>
    </row>
    <row r="3450" spans="3:15" ht="17" x14ac:dyDescent="0.4">
      <c r="C3450" s="28"/>
      <c r="D3450" s="22"/>
      <c r="K3450" s="26"/>
      <c r="L3450" s="37"/>
      <c r="M3450" s="38"/>
      <c r="N3450" s="45"/>
      <c r="O3450" s="38"/>
    </row>
    <row r="3451" spans="3:15" ht="17" x14ac:dyDescent="0.4">
      <c r="C3451" s="28"/>
      <c r="D3451" s="22"/>
      <c r="K3451" s="26"/>
      <c r="L3451" s="37"/>
      <c r="M3451" s="38"/>
      <c r="N3451" s="45"/>
      <c r="O3451" s="38"/>
    </row>
    <row r="3452" spans="3:15" ht="17" x14ac:dyDescent="0.4">
      <c r="C3452" s="28"/>
      <c r="D3452" s="22"/>
      <c r="K3452" s="26"/>
      <c r="L3452" s="37"/>
      <c r="M3452" s="38"/>
      <c r="N3452" s="45"/>
      <c r="O3452" s="38"/>
    </row>
    <row r="3453" spans="3:15" ht="17" x14ac:dyDescent="0.4">
      <c r="C3453" s="28"/>
      <c r="D3453" s="22"/>
      <c r="K3453" s="26"/>
      <c r="L3453" s="37"/>
      <c r="M3453" s="38"/>
      <c r="N3453" s="45"/>
      <c r="O3453" s="38"/>
    </row>
    <row r="3454" spans="3:15" ht="17" x14ac:dyDescent="0.4">
      <c r="C3454" s="28"/>
      <c r="D3454" s="22"/>
      <c r="K3454" s="26"/>
      <c r="L3454" s="37"/>
      <c r="M3454" s="38"/>
      <c r="N3454" s="45"/>
      <c r="O3454" s="38"/>
    </row>
    <row r="3455" spans="3:15" ht="17" x14ac:dyDescent="0.4">
      <c r="C3455" s="28"/>
      <c r="D3455" s="22"/>
      <c r="K3455" s="26"/>
      <c r="L3455" s="37"/>
      <c r="M3455" s="38"/>
      <c r="N3455" s="45"/>
      <c r="O3455" s="38"/>
    </row>
    <row r="3456" spans="3:15" ht="17" x14ac:dyDescent="0.4">
      <c r="C3456" s="28"/>
      <c r="D3456" s="22"/>
      <c r="K3456" s="26"/>
      <c r="L3456" s="37"/>
      <c r="M3456" s="38"/>
      <c r="N3456" s="45"/>
      <c r="O3456" s="38"/>
    </row>
    <row r="3457" spans="3:15" ht="17" x14ac:dyDescent="0.4">
      <c r="C3457" s="28"/>
      <c r="D3457" s="22"/>
      <c r="K3457" s="26"/>
      <c r="L3457" s="37"/>
      <c r="M3457" s="38"/>
      <c r="N3457" s="45"/>
      <c r="O3457" s="38"/>
    </row>
    <row r="3458" spans="3:15" ht="17" x14ac:dyDescent="0.4">
      <c r="C3458" s="28"/>
      <c r="D3458" s="22"/>
      <c r="K3458" s="26"/>
      <c r="L3458" s="37"/>
      <c r="M3458" s="38"/>
      <c r="N3458" s="45"/>
      <c r="O3458" s="38"/>
    </row>
    <row r="3459" spans="3:15" ht="17" x14ac:dyDescent="0.4">
      <c r="C3459" s="28"/>
      <c r="D3459" s="22"/>
      <c r="K3459" s="26"/>
      <c r="L3459" s="37"/>
      <c r="M3459" s="38"/>
      <c r="N3459" s="45"/>
      <c r="O3459" s="38"/>
    </row>
    <row r="3460" spans="3:15" ht="17" x14ac:dyDescent="0.4">
      <c r="C3460" s="28"/>
      <c r="D3460" s="22"/>
      <c r="K3460" s="26"/>
      <c r="L3460" s="37"/>
      <c r="M3460" s="38"/>
      <c r="N3460" s="45"/>
      <c r="O3460" s="38"/>
    </row>
    <row r="3461" spans="3:15" ht="17" x14ac:dyDescent="0.4">
      <c r="C3461" s="28"/>
      <c r="D3461" s="22"/>
      <c r="K3461" s="26"/>
      <c r="L3461" s="37"/>
      <c r="M3461" s="38"/>
      <c r="N3461" s="45"/>
      <c r="O3461" s="38"/>
    </row>
    <row r="3462" spans="3:15" ht="17" x14ac:dyDescent="0.4">
      <c r="C3462" s="28"/>
      <c r="D3462" s="22"/>
      <c r="K3462" s="26"/>
      <c r="L3462" s="37"/>
      <c r="M3462" s="38"/>
      <c r="N3462" s="45"/>
      <c r="O3462" s="38"/>
    </row>
    <row r="3463" spans="3:15" ht="17" x14ac:dyDescent="0.4">
      <c r="C3463" s="28"/>
      <c r="D3463" s="22"/>
      <c r="K3463" s="26"/>
      <c r="L3463" s="37"/>
      <c r="M3463" s="38"/>
      <c r="N3463" s="45"/>
      <c r="O3463" s="38"/>
    </row>
    <row r="3464" spans="3:15" ht="17" x14ac:dyDescent="0.4">
      <c r="C3464" s="28"/>
      <c r="D3464" s="22"/>
      <c r="K3464" s="26"/>
      <c r="L3464" s="37"/>
      <c r="M3464" s="38"/>
      <c r="N3464" s="45"/>
      <c r="O3464" s="38"/>
    </row>
    <row r="3465" spans="3:15" ht="17" x14ac:dyDescent="0.4">
      <c r="C3465" s="28"/>
      <c r="D3465" s="22"/>
      <c r="K3465" s="26"/>
      <c r="L3465" s="37"/>
      <c r="M3465" s="38"/>
      <c r="N3465" s="45"/>
      <c r="O3465" s="38"/>
    </row>
    <row r="3466" spans="3:15" ht="17" x14ac:dyDescent="0.4">
      <c r="C3466" s="28"/>
      <c r="D3466" s="22"/>
      <c r="K3466" s="26"/>
      <c r="L3466" s="37"/>
      <c r="M3466" s="38"/>
      <c r="N3466" s="45"/>
      <c r="O3466" s="38"/>
    </row>
    <row r="3467" spans="3:15" ht="17" x14ac:dyDescent="0.4">
      <c r="C3467" s="28"/>
      <c r="D3467" s="22"/>
      <c r="K3467" s="26"/>
      <c r="L3467" s="37"/>
      <c r="M3467" s="38"/>
      <c r="N3467" s="45"/>
      <c r="O3467" s="38"/>
    </row>
    <row r="3468" spans="3:15" ht="17" x14ac:dyDescent="0.4">
      <c r="C3468" s="28"/>
      <c r="D3468" s="22"/>
      <c r="K3468" s="26"/>
      <c r="L3468" s="37"/>
      <c r="M3468" s="38"/>
      <c r="N3468" s="45"/>
      <c r="O3468" s="38"/>
    </row>
    <row r="3469" spans="3:15" ht="17" x14ac:dyDescent="0.4">
      <c r="C3469" s="28"/>
      <c r="D3469" s="22"/>
      <c r="K3469" s="26"/>
      <c r="L3469" s="37"/>
      <c r="M3469" s="38"/>
      <c r="N3469" s="45"/>
      <c r="O3469" s="38"/>
    </row>
    <row r="3470" spans="3:15" ht="17" x14ac:dyDescent="0.4">
      <c r="C3470" s="28"/>
      <c r="D3470" s="22"/>
      <c r="K3470" s="26"/>
      <c r="L3470" s="37"/>
      <c r="M3470" s="38"/>
      <c r="N3470" s="45"/>
      <c r="O3470" s="38"/>
    </row>
    <row r="3471" spans="3:15" ht="17" x14ac:dyDescent="0.4">
      <c r="C3471" s="28"/>
      <c r="D3471" s="22"/>
      <c r="K3471" s="26"/>
      <c r="L3471" s="37"/>
      <c r="M3471" s="38"/>
      <c r="N3471" s="45"/>
      <c r="O3471" s="38"/>
    </row>
    <row r="3472" spans="3:15" ht="17" x14ac:dyDescent="0.4">
      <c r="C3472" s="28"/>
      <c r="D3472" s="22"/>
      <c r="K3472" s="26"/>
      <c r="L3472" s="37"/>
      <c r="M3472" s="38"/>
      <c r="N3472" s="45"/>
      <c r="O3472" s="38"/>
    </row>
    <row r="3473" spans="3:15" ht="17" x14ac:dyDescent="0.4">
      <c r="C3473" s="28"/>
      <c r="D3473" s="22"/>
      <c r="K3473" s="26"/>
      <c r="L3473" s="37"/>
      <c r="M3473" s="38"/>
      <c r="N3473" s="45"/>
      <c r="O3473" s="38"/>
    </row>
    <row r="3474" spans="3:15" ht="17" x14ac:dyDescent="0.4">
      <c r="C3474" s="28"/>
      <c r="D3474" s="22"/>
      <c r="K3474" s="26"/>
      <c r="L3474" s="37"/>
      <c r="M3474" s="38"/>
      <c r="N3474" s="45"/>
      <c r="O3474" s="38"/>
    </row>
    <row r="3475" spans="3:15" ht="17" x14ac:dyDescent="0.4">
      <c r="C3475" s="28"/>
      <c r="D3475" s="22"/>
      <c r="K3475" s="26"/>
      <c r="L3475" s="37"/>
      <c r="M3475" s="38"/>
      <c r="N3475" s="45"/>
      <c r="O3475" s="38"/>
    </row>
    <row r="3476" spans="3:15" ht="17" x14ac:dyDescent="0.4">
      <c r="C3476" s="28"/>
      <c r="D3476" s="22"/>
      <c r="K3476" s="26"/>
      <c r="L3476" s="37"/>
      <c r="M3476" s="38"/>
      <c r="N3476" s="45"/>
      <c r="O3476" s="38"/>
    </row>
    <row r="3477" spans="3:15" ht="17" x14ac:dyDescent="0.4">
      <c r="C3477" s="28"/>
      <c r="D3477" s="22"/>
      <c r="K3477" s="26"/>
      <c r="L3477" s="37"/>
      <c r="M3477" s="38"/>
      <c r="N3477" s="45"/>
      <c r="O3477" s="38"/>
    </row>
    <row r="3478" spans="3:15" ht="17" x14ac:dyDescent="0.4">
      <c r="C3478" s="28"/>
      <c r="D3478" s="22"/>
      <c r="K3478" s="26"/>
      <c r="L3478" s="37"/>
      <c r="M3478" s="38"/>
      <c r="N3478" s="45"/>
      <c r="O3478" s="38"/>
    </row>
    <row r="3479" spans="3:15" ht="17" x14ac:dyDescent="0.4">
      <c r="C3479" s="28"/>
      <c r="D3479" s="22"/>
      <c r="K3479" s="26"/>
      <c r="L3479" s="37"/>
      <c r="M3479" s="38"/>
      <c r="N3479" s="45"/>
      <c r="O3479" s="38"/>
    </row>
    <row r="3480" spans="3:15" ht="17" x14ac:dyDescent="0.4">
      <c r="C3480" s="28"/>
      <c r="D3480" s="22"/>
      <c r="K3480" s="26"/>
      <c r="L3480" s="37"/>
      <c r="M3480" s="38"/>
      <c r="N3480" s="45"/>
      <c r="O3480" s="38"/>
    </row>
    <row r="3481" spans="3:15" ht="17" x14ac:dyDescent="0.4">
      <c r="C3481" s="28"/>
      <c r="D3481" s="22"/>
      <c r="K3481" s="26"/>
      <c r="L3481" s="37"/>
      <c r="M3481" s="38"/>
      <c r="N3481" s="45"/>
      <c r="O3481" s="38"/>
    </row>
    <row r="3482" spans="3:15" ht="17" x14ac:dyDescent="0.4">
      <c r="C3482" s="28"/>
      <c r="D3482" s="22"/>
      <c r="K3482" s="26"/>
      <c r="L3482" s="37"/>
      <c r="M3482" s="38"/>
      <c r="N3482" s="45"/>
      <c r="O3482" s="38"/>
    </row>
    <row r="3483" spans="3:15" ht="17" x14ac:dyDescent="0.4">
      <c r="C3483" s="28"/>
      <c r="D3483" s="22"/>
      <c r="K3483" s="26"/>
      <c r="L3483" s="37"/>
      <c r="M3483" s="38"/>
      <c r="N3483" s="45"/>
      <c r="O3483" s="38"/>
    </row>
    <row r="3484" spans="3:15" ht="17" x14ac:dyDescent="0.4">
      <c r="C3484" s="28"/>
      <c r="D3484" s="22"/>
      <c r="K3484" s="26"/>
      <c r="L3484" s="37"/>
      <c r="M3484" s="38"/>
      <c r="N3484" s="45"/>
      <c r="O3484" s="38"/>
    </row>
    <row r="3485" spans="3:15" ht="17" x14ac:dyDescent="0.4">
      <c r="C3485" s="28"/>
      <c r="D3485" s="22"/>
      <c r="K3485" s="26"/>
      <c r="L3485" s="37"/>
      <c r="M3485" s="38"/>
      <c r="N3485" s="45"/>
      <c r="O3485" s="38"/>
    </row>
    <row r="3486" spans="3:15" ht="17" x14ac:dyDescent="0.4">
      <c r="C3486" s="28"/>
      <c r="D3486" s="22"/>
      <c r="K3486" s="26"/>
      <c r="L3486" s="37"/>
      <c r="M3486" s="38"/>
      <c r="N3486" s="45"/>
      <c r="O3486" s="38"/>
    </row>
    <row r="3487" spans="3:15" ht="17" x14ac:dyDescent="0.4">
      <c r="C3487" s="28"/>
      <c r="D3487" s="22"/>
      <c r="K3487" s="26"/>
      <c r="L3487" s="37"/>
      <c r="M3487" s="38"/>
      <c r="N3487" s="45"/>
      <c r="O3487" s="38"/>
    </row>
    <row r="3488" spans="3:15" ht="17" x14ac:dyDescent="0.4">
      <c r="C3488" s="28"/>
      <c r="D3488" s="22"/>
      <c r="K3488" s="26"/>
      <c r="L3488" s="37"/>
      <c r="M3488" s="38"/>
      <c r="N3488" s="45"/>
      <c r="O3488" s="38"/>
    </row>
    <row r="3489" spans="3:15" ht="17" x14ac:dyDescent="0.4">
      <c r="C3489" s="28"/>
      <c r="D3489" s="22"/>
      <c r="K3489" s="26"/>
      <c r="L3489" s="37"/>
      <c r="M3489" s="38"/>
      <c r="N3489" s="45"/>
      <c r="O3489" s="38"/>
    </row>
    <row r="3490" spans="3:15" ht="17" x14ac:dyDescent="0.4">
      <c r="C3490" s="28"/>
      <c r="D3490" s="22"/>
      <c r="K3490" s="26"/>
      <c r="L3490" s="37"/>
      <c r="M3490" s="38"/>
      <c r="N3490" s="45"/>
      <c r="O3490" s="38"/>
    </row>
    <row r="3491" spans="3:15" ht="17" x14ac:dyDescent="0.4">
      <c r="C3491" s="28"/>
      <c r="D3491" s="22"/>
      <c r="K3491" s="26"/>
      <c r="L3491" s="37"/>
      <c r="M3491" s="38"/>
      <c r="N3491" s="45"/>
      <c r="O3491" s="38"/>
    </row>
    <row r="3492" spans="3:15" ht="17" x14ac:dyDescent="0.4">
      <c r="C3492" s="28"/>
      <c r="D3492" s="22"/>
      <c r="K3492" s="26"/>
      <c r="L3492" s="37"/>
      <c r="M3492" s="38"/>
      <c r="N3492" s="45"/>
      <c r="O3492" s="38"/>
    </row>
    <row r="3493" spans="3:15" ht="17" x14ac:dyDescent="0.4">
      <c r="C3493" s="28"/>
      <c r="D3493" s="22"/>
      <c r="K3493" s="26"/>
      <c r="L3493" s="37"/>
      <c r="M3493" s="38"/>
      <c r="N3493" s="45"/>
      <c r="O3493" s="38"/>
    </row>
    <row r="3494" spans="3:15" ht="17" x14ac:dyDescent="0.4">
      <c r="C3494" s="28"/>
      <c r="D3494" s="22"/>
      <c r="K3494" s="26"/>
      <c r="L3494" s="37"/>
      <c r="M3494" s="38"/>
      <c r="N3494" s="45"/>
      <c r="O3494" s="38"/>
    </row>
    <row r="3495" spans="3:15" ht="17" x14ac:dyDescent="0.4">
      <c r="C3495" s="28"/>
      <c r="D3495" s="22"/>
      <c r="K3495" s="26"/>
      <c r="L3495" s="37"/>
      <c r="M3495" s="38"/>
      <c r="N3495" s="45"/>
      <c r="O3495" s="38"/>
    </row>
    <row r="3496" spans="3:15" ht="17" x14ac:dyDescent="0.4">
      <c r="C3496" s="28"/>
      <c r="D3496" s="22"/>
      <c r="K3496" s="26"/>
      <c r="L3496" s="37"/>
      <c r="M3496" s="38"/>
      <c r="N3496" s="45"/>
      <c r="O3496" s="38"/>
    </row>
    <row r="3497" spans="3:15" ht="17" x14ac:dyDescent="0.4">
      <c r="C3497" s="28"/>
      <c r="D3497" s="22"/>
      <c r="K3497" s="26"/>
      <c r="L3497" s="37"/>
      <c r="M3497" s="38"/>
      <c r="N3497" s="45"/>
      <c r="O3497" s="38"/>
    </row>
    <row r="3498" spans="3:15" ht="17" x14ac:dyDescent="0.4">
      <c r="C3498" s="28"/>
      <c r="D3498" s="22"/>
      <c r="K3498" s="26"/>
      <c r="L3498" s="37"/>
      <c r="M3498" s="38"/>
      <c r="N3498" s="45"/>
      <c r="O3498" s="38"/>
    </row>
    <row r="3499" spans="3:15" ht="17" x14ac:dyDescent="0.4">
      <c r="C3499" s="28"/>
      <c r="D3499" s="22"/>
      <c r="K3499" s="26"/>
      <c r="L3499" s="37"/>
      <c r="M3499" s="38"/>
      <c r="N3499" s="45"/>
      <c r="O3499" s="38"/>
    </row>
    <row r="3500" spans="3:15" ht="17" x14ac:dyDescent="0.4">
      <c r="C3500" s="28"/>
      <c r="D3500" s="22"/>
      <c r="K3500" s="26"/>
      <c r="L3500" s="37"/>
      <c r="M3500" s="38"/>
      <c r="N3500" s="45"/>
      <c r="O3500" s="38"/>
    </row>
    <row r="3501" spans="3:15" ht="17" x14ac:dyDescent="0.4">
      <c r="C3501" s="28"/>
      <c r="D3501" s="22"/>
      <c r="K3501" s="26"/>
      <c r="L3501" s="37"/>
      <c r="M3501" s="38"/>
      <c r="N3501" s="45"/>
      <c r="O3501" s="38"/>
    </row>
    <row r="3502" spans="3:15" ht="17" x14ac:dyDescent="0.4">
      <c r="C3502" s="28"/>
      <c r="D3502" s="22"/>
      <c r="K3502" s="26"/>
      <c r="L3502" s="37"/>
      <c r="M3502" s="38"/>
      <c r="N3502" s="45"/>
      <c r="O3502" s="38"/>
    </row>
    <row r="3503" spans="3:15" ht="17" x14ac:dyDescent="0.4">
      <c r="C3503" s="28"/>
      <c r="D3503" s="22"/>
      <c r="K3503" s="26"/>
      <c r="L3503" s="37"/>
      <c r="M3503" s="38"/>
      <c r="N3503" s="45"/>
      <c r="O3503" s="38"/>
    </row>
    <row r="3504" spans="3:15" ht="17" x14ac:dyDescent="0.4">
      <c r="C3504" s="28"/>
      <c r="D3504" s="22"/>
      <c r="K3504" s="26"/>
      <c r="L3504" s="37"/>
      <c r="M3504" s="38"/>
      <c r="N3504" s="45"/>
      <c r="O3504" s="38"/>
    </row>
    <row r="3505" spans="3:15" ht="17" x14ac:dyDescent="0.4">
      <c r="C3505" s="28"/>
      <c r="D3505" s="22"/>
      <c r="K3505" s="26"/>
      <c r="L3505" s="37"/>
      <c r="M3505" s="38"/>
      <c r="N3505" s="45"/>
      <c r="O3505" s="38"/>
    </row>
    <row r="3506" spans="3:15" ht="17" x14ac:dyDescent="0.4">
      <c r="C3506" s="28"/>
      <c r="D3506" s="22"/>
      <c r="K3506" s="26"/>
      <c r="L3506" s="37"/>
      <c r="M3506" s="38"/>
      <c r="N3506" s="45"/>
      <c r="O3506" s="38"/>
    </row>
    <row r="3507" spans="3:15" ht="17" x14ac:dyDescent="0.4">
      <c r="C3507" s="28"/>
      <c r="D3507" s="22"/>
      <c r="K3507" s="26"/>
      <c r="L3507" s="37"/>
      <c r="M3507" s="38"/>
      <c r="N3507" s="45"/>
      <c r="O3507" s="38"/>
    </row>
    <row r="3508" spans="3:15" ht="17" x14ac:dyDescent="0.4">
      <c r="C3508" s="28"/>
      <c r="D3508" s="22"/>
      <c r="K3508" s="26"/>
      <c r="L3508" s="37"/>
      <c r="M3508" s="38"/>
      <c r="N3508" s="45"/>
      <c r="O3508" s="38"/>
    </row>
    <row r="3509" spans="3:15" ht="17" x14ac:dyDescent="0.4">
      <c r="C3509" s="28"/>
      <c r="D3509" s="22"/>
      <c r="K3509" s="26"/>
      <c r="L3509" s="37"/>
      <c r="M3509" s="38"/>
      <c r="N3509" s="45"/>
      <c r="O3509" s="38"/>
    </row>
    <row r="3510" spans="3:15" ht="17" x14ac:dyDescent="0.4">
      <c r="C3510" s="28"/>
      <c r="D3510" s="22"/>
      <c r="K3510" s="26"/>
      <c r="L3510" s="37"/>
      <c r="M3510" s="38"/>
      <c r="N3510" s="45"/>
      <c r="O3510" s="38"/>
    </row>
    <row r="3511" spans="3:15" ht="17" x14ac:dyDescent="0.4">
      <c r="C3511" s="28"/>
      <c r="D3511" s="22"/>
      <c r="K3511" s="26"/>
      <c r="L3511" s="37"/>
      <c r="M3511" s="38"/>
      <c r="N3511" s="45"/>
      <c r="O3511" s="38"/>
    </row>
    <row r="3512" spans="3:15" ht="17" x14ac:dyDescent="0.4">
      <c r="C3512" s="28"/>
      <c r="D3512" s="22"/>
      <c r="K3512" s="26"/>
      <c r="L3512" s="37"/>
      <c r="M3512" s="38"/>
      <c r="N3512" s="45"/>
      <c r="O3512" s="38"/>
    </row>
    <row r="3513" spans="3:15" ht="17" x14ac:dyDescent="0.4">
      <c r="C3513" s="28"/>
      <c r="D3513" s="22"/>
      <c r="K3513" s="26"/>
      <c r="L3513" s="37"/>
      <c r="M3513" s="38"/>
      <c r="N3513" s="45"/>
      <c r="O3513" s="38"/>
    </row>
    <row r="3514" spans="3:15" ht="17" x14ac:dyDescent="0.4">
      <c r="C3514" s="28"/>
      <c r="D3514" s="22"/>
      <c r="K3514" s="26"/>
      <c r="L3514" s="37"/>
      <c r="M3514" s="38"/>
      <c r="N3514" s="45"/>
      <c r="O3514" s="38"/>
    </row>
    <row r="3515" spans="3:15" ht="17" x14ac:dyDescent="0.4">
      <c r="C3515" s="28"/>
      <c r="D3515" s="22"/>
      <c r="K3515" s="26"/>
      <c r="L3515" s="37"/>
      <c r="M3515" s="38"/>
      <c r="N3515" s="45"/>
      <c r="O3515" s="38"/>
    </row>
    <row r="3516" spans="3:15" ht="17" x14ac:dyDescent="0.4">
      <c r="C3516" s="28"/>
      <c r="D3516" s="22"/>
      <c r="K3516" s="26"/>
      <c r="L3516" s="37"/>
      <c r="M3516" s="38"/>
      <c r="N3516" s="45"/>
      <c r="O3516" s="38"/>
    </row>
    <row r="3517" spans="3:15" ht="17" x14ac:dyDescent="0.4">
      <c r="C3517" s="28"/>
      <c r="D3517" s="22"/>
      <c r="K3517" s="26"/>
      <c r="L3517" s="37"/>
      <c r="M3517" s="38"/>
      <c r="N3517" s="45"/>
      <c r="O3517" s="38"/>
    </row>
    <row r="3518" spans="3:15" ht="17" x14ac:dyDescent="0.4">
      <c r="C3518" s="28"/>
      <c r="D3518" s="22"/>
      <c r="K3518" s="26"/>
      <c r="L3518" s="37"/>
      <c r="M3518" s="38"/>
      <c r="N3518" s="45"/>
      <c r="O3518" s="38"/>
    </row>
    <row r="3519" spans="3:15" ht="17" x14ac:dyDescent="0.4">
      <c r="C3519" s="28"/>
      <c r="D3519" s="22"/>
      <c r="K3519" s="26"/>
      <c r="L3519" s="37"/>
      <c r="M3519" s="38"/>
      <c r="N3519" s="45"/>
      <c r="O3519" s="38"/>
    </row>
    <row r="3520" spans="3:15" ht="17" x14ac:dyDescent="0.4">
      <c r="C3520" s="28"/>
      <c r="D3520" s="22"/>
      <c r="K3520" s="26"/>
      <c r="L3520" s="37"/>
      <c r="M3520" s="38"/>
      <c r="N3520" s="45"/>
      <c r="O3520" s="38"/>
    </row>
    <row r="3521" spans="3:15" ht="17" x14ac:dyDescent="0.4">
      <c r="C3521" s="28"/>
      <c r="D3521" s="22"/>
      <c r="K3521" s="26"/>
      <c r="L3521" s="37"/>
      <c r="M3521" s="38"/>
      <c r="N3521" s="45"/>
      <c r="O3521" s="38"/>
    </row>
    <row r="3522" spans="3:15" ht="17" x14ac:dyDescent="0.4">
      <c r="C3522" s="28"/>
      <c r="D3522" s="22"/>
      <c r="K3522" s="26"/>
      <c r="L3522" s="37"/>
      <c r="M3522" s="38"/>
      <c r="N3522" s="45"/>
      <c r="O3522" s="38"/>
    </row>
    <row r="3523" spans="3:15" ht="17" x14ac:dyDescent="0.4">
      <c r="C3523" s="28"/>
      <c r="D3523" s="22"/>
      <c r="K3523" s="26"/>
      <c r="L3523" s="37"/>
      <c r="M3523" s="38"/>
      <c r="N3523" s="45"/>
      <c r="O3523" s="38"/>
    </row>
    <row r="3524" spans="3:15" ht="17" x14ac:dyDescent="0.4">
      <c r="C3524" s="28"/>
      <c r="D3524" s="22"/>
      <c r="K3524" s="26"/>
      <c r="L3524" s="37"/>
      <c r="M3524" s="38"/>
      <c r="N3524" s="45"/>
      <c r="O3524" s="38"/>
    </row>
    <row r="3525" spans="3:15" ht="17" x14ac:dyDescent="0.4">
      <c r="C3525" s="28"/>
      <c r="D3525" s="22"/>
      <c r="K3525" s="26"/>
      <c r="L3525" s="37"/>
      <c r="M3525" s="38"/>
      <c r="N3525" s="45"/>
      <c r="O3525" s="38"/>
    </row>
    <row r="3526" spans="3:15" ht="17" x14ac:dyDescent="0.4">
      <c r="C3526" s="28"/>
      <c r="D3526" s="22"/>
      <c r="K3526" s="26"/>
      <c r="L3526" s="37"/>
      <c r="M3526" s="38"/>
      <c r="N3526" s="45"/>
      <c r="O3526" s="38"/>
    </row>
    <row r="3527" spans="3:15" ht="17" x14ac:dyDescent="0.4">
      <c r="C3527" s="28"/>
      <c r="D3527" s="22"/>
      <c r="K3527" s="26"/>
      <c r="L3527" s="37"/>
      <c r="M3527" s="38"/>
      <c r="N3527" s="45"/>
      <c r="O3527" s="38"/>
    </row>
    <row r="3528" spans="3:15" ht="17" x14ac:dyDescent="0.4">
      <c r="C3528" s="28"/>
      <c r="D3528" s="22"/>
      <c r="K3528" s="26"/>
      <c r="L3528" s="37"/>
      <c r="M3528" s="38"/>
      <c r="N3528" s="45"/>
      <c r="O3528" s="38"/>
    </row>
    <row r="3529" spans="3:15" ht="17" x14ac:dyDescent="0.4">
      <c r="C3529" s="28"/>
      <c r="D3529" s="22"/>
      <c r="K3529" s="26"/>
      <c r="L3529" s="37"/>
      <c r="M3529" s="38"/>
      <c r="N3529" s="45"/>
      <c r="O3529" s="38"/>
    </row>
    <row r="3530" spans="3:15" ht="17" x14ac:dyDescent="0.4">
      <c r="C3530" s="28"/>
      <c r="D3530" s="22"/>
      <c r="K3530" s="26"/>
      <c r="L3530" s="37"/>
      <c r="M3530" s="38"/>
      <c r="N3530" s="45"/>
      <c r="O3530" s="38"/>
    </row>
    <row r="3531" spans="3:15" ht="17" x14ac:dyDescent="0.4">
      <c r="C3531" s="28"/>
      <c r="D3531" s="22"/>
      <c r="K3531" s="26"/>
      <c r="L3531" s="37"/>
      <c r="M3531" s="38"/>
      <c r="N3531" s="45"/>
      <c r="O3531" s="38"/>
    </row>
    <row r="3532" spans="3:15" ht="17" x14ac:dyDescent="0.4">
      <c r="C3532" s="28"/>
      <c r="D3532" s="22"/>
      <c r="K3532" s="26"/>
      <c r="L3532" s="37"/>
      <c r="M3532" s="38"/>
      <c r="N3532" s="45"/>
      <c r="O3532" s="38"/>
    </row>
    <row r="3533" spans="3:15" ht="17" x14ac:dyDescent="0.4">
      <c r="C3533" s="28"/>
      <c r="D3533" s="22"/>
      <c r="K3533" s="26"/>
      <c r="L3533" s="37"/>
      <c r="M3533" s="38"/>
      <c r="N3533" s="45"/>
      <c r="O3533" s="38"/>
    </row>
    <row r="3534" spans="3:15" ht="17" x14ac:dyDescent="0.4">
      <c r="C3534" s="28"/>
      <c r="D3534" s="22"/>
      <c r="K3534" s="26"/>
      <c r="L3534" s="37"/>
      <c r="M3534" s="38"/>
      <c r="N3534" s="45"/>
      <c r="O3534" s="38"/>
    </row>
    <row r="3535" spans="3:15" ht="17" x14ac:dyDescent="0.4">
      <c r="C3535" s="28"/>
      <c r="D3535" s="22"/>
      <c r="K3535" s="26"/>
      <c r="L3535" s="37"/>
      <c r="M3535" s="38"/>
      <c r="N3535" s="45"/>
      <c r="O3535" s="38"/>
    </row>
    <row r="3536" spans="3:15" ht="17" x14ac:dyDescent="0.4">
      <c r="C3536" s="28"/>
      <c r="D3536" s="22"/>
      <c r="K3536" s="26"/>
      <c r="L3536" s="37"/>
      <c r="M3536" s="38"/>
      <c r="N3536" s="45"/>
      <c r="O3536" s="38"/>
    </row>
    <row r="3537" spans="3:15" ht="17" x14ac:dyDescent="0.4">
      <c r="C3537" s="28"/>
      <c r="D3537" s="22"/>
      <c r="K3537" s="26"/>
      <c r="L3537" s="37"/>
      <c r="M3537" s="38"/>
      <c r="N3537" s="45"/>
      <c r="O3537" s="38"/>
    </row>
    <row r="3538" spans="3:15" ht="17" x14ac:dyDescent="0.4">
      <c r="C3538" s="28"/>
      <c r="D3538" s="22"/>
      <c r="K3538" s="26"/>
      <c r="L3538" s="37"/>
      <c r="M3538" s="38"/>
      <c r="N3538" s="45"/>
      <c r="O3538" s="38"/>
    </row>
    <row r="3539" spans="3:15" ht="17" x14ac:dyDescent="0.4">
      <c r="C3539" s="28"/>
      <c r="D3539" s="22"/>
      <c r="K3539" s="26"/>
      <c r="L3539" s="37"/>
      <c r="M3539" s="38"/>
      <c r="N3539" s="45"/>
      <c r="O3539" s="38"/>
    </row>
    <row r="3540" spans="3:15" ht="17" x14ac:dyDescent="0.4">
      <c r="C3540" s="28"/>
      <c r="D3540" s="22"/>
      <c r="K3540" s="26"/>
      <c r="L3540" s="37"/>
      <c r="M3540" s="38"/>
      <c r="N3540" s="45"/>
      <c r="O3540" s="38"/>
    </row>
    <row r="3541" spans="3:15" ht="17" x14ac:dyDescent="0.4">
      <c r="C3541" s="28"/>
      <c r="D3541" s="22"/>
      <c r="K3541" s="26"/>
      <c r="L3541" s="37"/>
      <c r="M3541" s="38"/>
      <c r="N3541" s="45"/>
      <c r="O3541" s="38"/>
    </row>
    <row r="3542" spans="3:15" ht="17" x14ac:dyDescent="0.4">
      <c r="C3542" s="28"/>
      <c r="D3542" s="22"/>
      <c r="K3542" s="26"/>
      <c r="L3542" s="37"/>
      <c r="M3542" s="38"/>
      <c r="N3542" s="45"/>
      <c r="O3542" s="38"/>
    </row>
    <row r="3543" spans="3:15" ht="17" x14ac:dyDescent="0.4">
      <c r="C3543" s="28"/>
      <c r="D3543" s="22"/>
      <c r="K3543" s="26"/>
      <c r="L3543" s="37"/>
      <c r="M3543" s="38"/>
      <c r="N3543" s="45"/>
      <c r="O3543" s="38"/>
    </row>
    <row r="3544" spans="3:15" ht="17" x14ac:dyDescent="0.4">
      <c r="C3544" s="28"/>
      <c r="D3544" s="22"/>
      <c r="K3544" s="26"/>
      <c r="L3544" s="37"/>
      <c r="M3544" s="38"/>
      <c r="N3544" s="45"/>
      <c r="O3544" s="38"/>
    </row>
    <row r="3545" spans="3:15" ht="17" x14ac:dyDescent="0.4">
      <c r="C3545" s="28"/>
      <c r="D3545" s="22"/>
      <c r="K3545" s="26"/>
      <c r="L3545" s="37"/>
      <c r="M3545" s="38"/>
      <c r="N3545" s="45"/>
      <c r="O3545" s="38"/>
    </row>
    <row r="3546" spans="3:15" ht="17" x14ac:dyDescent="0.4">
      <c r="C3546" s="28"/>
      <c r="D3546" s="22"/>
      <c r="K3546" s="26"/>
      <c r="L3546" s="37"/>
      <c r="M3546" s="38"/>
      <c r="N3546" s="45"/>
      <c r="O3546" s="38"/>
    </row>
    <row r="3547" spans="3:15" ht="17" x14ac:dyDescent="0.4">
      <c r="C3547" s="28"/>
      <c r="D3547" s="22"/>
      <c r="K3547" s="26"/>
      <c r="L3547" s="37"/>
      <c r="M3547" s="38"/>
      <c r="N3547" s="45"/>
      <c r="O3547" s="38"/>
    </row>
    <row r="3548" spans="3:15" ht="17" x14ac:dyDescent="0.4">
      <c r="C3548" s="28"/>
      <c r="D3548" s="22"/>
      <c r="K3548" s="26"/>
      <c r="L3548" s="37"/>
      <c r="M3548" s="38"/>
      <c r="N3548" s="45"/>
      <c r="O3548" s="38"/>
    </row>
    <row r="3549" spans="3:15" ht="17" x14ac:dyDescent="0.4">
      <c r="C3549" s="28"/>
      <c r="D3549" s="22"/>
      <c r="K3549" s="26"/>
      <c r="L3549" s="37"/>
      <c r="M3549" s="38"/>
      <c r="N3549" s="45"/>
      <c r="O3549" s="38"/>
    </row>
    <row r="3550" spans="3:15" ht="17" x14ac:dyDescent="0.4">
      <c r="C3550" s="28"/>
      <c r="D3550" s="22"/>
      <c r="K3550" s="26"/>
      <c r="L3550" s="37"/>
      <c r="M3550" s="38"/>
      <c r="N3550" s="45"/>
      <c r="O3550" s="38"/>
    </row>
    <row r="3551" spans="3:15" ht="17" x14ac:dyDescent="0.4">
      <c r="C3551" s="28"/>
      <c r="D3551" s="22"/>
      <c r="K3551" s="26"/>
      <c r="L3551" s="37"/>
      <c r="M3551" s="38"/>
      <c r="N3551" s="45"/>
      <c r="O3551" s="38"/>
    </row>
    <row r="3552" spans="3:15" ht="17" x14ac:dyDescent="0.4">
      <c r="C3552" s="28"/>
      <c r="D3552" s="22"/>
      <c r="K3552" s="26"/>
      <c r="L3552" s="37"/>
      <c r="M3552" s="38"/>
      <c r="N3552" s="45"/>
      <c r="O3552" s="38"/>
    </row>
    <row r="3553" spans="3:15" ht="17" x14ac:dyDescent="0.4">
      <c r="C3553" s="28"/>
      <c r="D3553" s="22"/>
      <c r="K3553" s="26"/>
      <c r="L3553" s="37"/>
      <c r="M3553" s="38"/>
      <c r="N3553" s="45"/>
      <c r="O3553" s="38"/>
    </row>
    <row r="3554" spans="3:15" ht="17" x14ac:dyDescent="0.4">
      <c r="C3554" s="28"/>
      <c r="D3554" s="22"/>
      <c r="K3554" s="26"/>
      <c r="L3554" s="37"/>
      <c r="M3554" s="38"/>
      <c r="N3554" s="45"/>
      <c r="O3554" s="38"/>
    </row>
    <row r="3555" spans="3:15" ht="17" x14ac:dyDescent="0.4">
      <c r="C3555" s="28"/>
      <c r="D3555" s="22"/>
      <c r="K3555" s="26"/>
      <c r="L3555" s="37"/>
      <c r="M3555" s="38"/>
      <c r="N3555" s="45"/>
      <c r="O3555" s="38"/>
    </row>
    <row r="3556" spans="3:15" ht="17" x14ac:dyDescent="0.4">
      <c r="C3556" s="28"/>
      <c r="D3556" s="22"/>
      <c r="K3556" s="26"/>
      <c r="L3556" s="37"/>
      <c r="M3556" s="38"/>
      <c r="N3556" s="45"/>
      <c r="O3556" s="38"/>
    </row>
    <row r="3557" spans="3:15" ht="17" x14ac:dyDescent="0.4">
      <c r="C3557" s="28"/>
      <c r="D3557" s="22"/>
      <c r="K3557" s="26"/>
      <c r="L3557" s="37"/>
      <c r="M3557" s="38"/>
      <c r="N3557" s="45"/>
      <c r="O3557" s="38"/>
    </row>
    <row r="3558" spans="3:15" ht="17" x14ac:dyDescent="0.4">
      <c r="C3558" s="28"/>
      <c r="D3558" s="22"/>
      <c r="K3558" s="26"/>
      <c r="L3558" s="37"/>
      <c r="M3558" s="38"/>
      <c r="N3558" s="45"/>
      <c r="O3558" s="38"/>
    </row>
    <row r="3559" spans="3:15" ht="17" x14ac:dyDescent="0.4">
      <c r="C3559" s="28"/>
      <c r="D3559" s="22"/>
      <c r="K3559" s="26"/>
      <c r="L3559" s="37"/>
      <c r="M3559" s="38"/>
      <c r="N3559" s="45"/>
      <c r="O3559" s="38"/>
    </row>
    <row r="3560" spans="3:15" ht="17" x14ac:dyDescent="0.4">
      <c r="C3560" s="28"/>
      <c r="D3560" s="22"/>
      <c r="K3560" s="26"/>
      <c r="L3560" s="37"/>
      <c r="M3560" s="38"/>
      <c r="N3560" s="45"/>
      <c r="O3560" s="38"/>
    </row>
    <row r="3561" spans="3:15" ht="17" x14ac:dyDescent="0.4">
      <c r="C3561" s="28"/>
      <c r="D3561" s="22"/>
      <c r="K3561" s="26"/>
      <c r="L3561" s="37"/>
      <c r="M3561" s="38"/>
      <c r="N3561" s="45"/>
      <c r="O3561" s="38"/>
    </row>
    <row r="3562" spans="3:15" ht="17" x14ac:dyDescent="0.4">
      <c r="C3562" s="28"/>
      <c r="D3562" s="22"/>
      <c r="K3562" s="26"/>
      <c r="L3562" s="37"/>
      <c r="M3562" s="38"/>
      <c r="N3562" s="45"/>
      <c r="O3562" s="38"/>
    </row>
    <row r="3563" spans="3:15" ht="17" x14ac:dyDescent="0.4">
      <c r="C3563" s="28"/>
      <c r="D3563" s="22"/>
      <c r="K3563" s="26"/>
      <c r="L3563" s="37"/>
      <c r="M3563" s="38"/>
      <c r="N3563" s="45"/>
      <c r="O3563" s="38"/>
    </row>
    <row r="3564" spans="3:15" ht="17" x14ac:dyDescent="0.4">
      <c r="C3564" s="28"/>
      <c r="D3564" s="22"/>
      <c r="K3564" s="26"/>
      <c r="L3564" s="37"/>
      <c r="M3564" s="38"/>
      <c r="N3564" s="45"/>
      <c r="O3564" s="38"/>
    </row>
    <row r="3565" spans="3:15" ht="17" x14ac:dyDescent="0.4">
      <c r="C3565" s="28"/>
      <c r="D3565" s="22"/>
      <c r="K3565" s="26"/>
      <c r="L3565" s="37"/>
      <c r="M3565" s="38"/>
      <c r="N3565" s="45"/>
      <c r="O3565" s="38"/>
    </row>
    <row r="3566" spans="3:15" ht="17" x14ac:dyDescent="0.4">
      <c r="C3566" s="28"/>
      <c r="D3566" s="22"/>
      <c r="K3566" s="26"/>
      <c r="L3566" s="37"/>
      <c r="M3566" s="38"/>
      <c r="N3566" s="45"/>
      <c r="O3566" s="38"/>
    </row>
    <row r="3567" spans="3:15" ht="17" x14ac:dyDescent="0.4">
      <c r="C3567" s="28"/>
      <c r="D3567" s="22"/>
      <c r="K3567" s="26"/>
      <c r="L3567" s="37"/>
      <c r="M3567" s="38"/>
      <c r="N3567" s="45"/>
      <c r="O3567" s="38"/>
    </row>
    <row r="3568" spans="3:15" ht="17" x14ac:dyDescent="0.4">
      <c r="C3568" s="28"/>
      <c r="D3568" s="22"/>
      <c r="K3568" s="26"/>
      <c r="L3568" s="37"/>
      <c r="M3568" s="38"/>
      <c r="N3568" s="45"/>
      <c r="O3568" s="38"/>
    </row>
    <row r="3569" spans="3:15" ht="17" x14ac:dyDescent="0.4">
      <c r="C3569" s="28"/>
      <c r="D3569" s="22"/>
      <c r="K3569" s="26"/>
      <c r="L3569" s="37"/>
      <c r="M3569" s="38"/>
      <c r="N3569" s="45"/>
      <c r="O3569" s="38"/>
    </row>
    <row r="3570" spans="3:15" ht="17" x14ac:dyDescent="0.4">
      <c r="C3570" s="28"/>
      <c r="D3570" s="22"/>
      <c r="K3570" s="26"/>
      <c r="L3570" s="37"/>
      <c r="M3570" s="38"/>
      <c r="N3570" s="45"/>
      <c r="O3570" s="38"/>
    </row>
    <row r="3571" spans="3:15" ht="17" x14ac:dyDescent="0.4">
      <c r="C3571" s="28"/>
      <c r="D3571" s="22"/>
      <c r="K3571" s="26"/>
      <c r="L3571" s="37"/>
      <c r="M3571" s="38"/>
      <c r="N3571" s="45"/>
      <c r="O3571" s="38"/>
    </row>
    <row r="3572" spans="3:15" ht="17" x14ac:dyDescent="0.4">
      <c r="C3572" s="28"/>
      <c r="D3572" s="22"/>
      <c r="K3572" s="26"/>
      <c r="L3572" s="37"/>
      <c r="M3572" s="38"/>
      <c r="N3572" s="45"/>
      <c r="O3572" s="38"/>
    </row>
    <row r="3573" spans="3:15" ht="17" x14ac:dyDescent="0.4">
      <c r="C3573" s="28"/>
      <c r="D3573" s="22"/>
      <c r="K3573" s="26"/>
      <c r="L3573" s="37"/>
      <c r="M3573" s="38"/>
      <c r="N3573" s="45"/>
      <c r="O3573" s="38"/>
    </row>
    <row r="3574" spans="3:15" ht="17" x14ac:dyDescent="0.4">
      <c r="C3574" s="28"/>
      <c r="D3574" s="22"/>
      <c r="K3574" s="26"/>
      <c r="L3574" s="37"/>
      <c r="M3574" s="38"/>
      <c r="N3574" s="45"/>
      <c r="O3574" s="38"/>
    </row>
    <row r="3575" spans="3:15" ht="17" x14ac:dyDescent="0.4">
      <c r="C3575" s="28"/>
      <c r="D3575" s="22"/>
      <c r="K3575" s="26"/>
      <c r="L3575" s="37"/>
      <c r="M3575" s="38"/>
      <c r="N3575" s="45"/>
      <c r="O3575" s="38"/>
    </row>
    <row r="3576" spans="3:15" ht="17" x14ac:dyDescent="0.4">
      <c r="C3576" s="28"/>
      <c r="D3576" s="22"/>
      <c r="K3576" s="26"/>
      <c r="L3576" s="37"/>
      <c r="M3576" s="38"/>
      <c r="N3576" s="45"/>
      <c r="O3576" s="38"/>
    </row>
    <row r="3577" spans="3:15" ht="17" x14ac:dyDescent="0.4">
      <c r="C3577" s="28"/>
      <c r="D3577" s="22"/>
      <c r="K3577" s="26"/>
      <c r="L3577" s="37"/>
      <c r="M3577" s="38"/>
      <c r="N3577" s="45"/>
      <c r="O3577" s="38"/>
    </row>
    <row r="3578" spans="3:15" ht="17" x14ac:dyDescent="0.4">
      <c r="C3578" s="28"/>
      <c r="D3578" s="22"/>
      <c r="K3578" s="26"/>
      <c r="L3578" s="37"/>
      <c r="M3578" s="38"/>
      <c r="N3578" s="45"/>
      <c r="O3578" s="38"/>
    </row>
    <row r="3579" spans="3:15" ht="17" x14ac:dyDescent="0.4">
      <c r="C3579" s="28"/>
      <c r="D3579" s="22"/>
      <c r="K3579" s="26"/>
      <c r="L3579" s="37"/>
      <c r="M3579" s="38"/>
      <c r="N3579" s="45"/>
      <c r="O3579" s="38"/>
    </row>
    <row r="3580" spans="3:15" ht="17" x14ac:dyDescent="0.4">
      <c r="C3580" s="28"/>
      <c r="D3580" s="22"/>
      <c r="K3580" s="26"/>
      <c r="L3580" s="37"/>
      <c r="M3580" s="38"/>
      <c r="N3580" s="45"/>
      <c r="O3580" s="38"/>
    </row>
    <row r="3581" spans="3:15" ht="17" x14ac:dyDescent="0.4">
      <c r="C3581" s="28"/>
      <c r="D3581" s="22"/>
      <c r="K3581" s="26"/>
      <c r="L3581" s="37"/>
      <c r="M3581" s="38"/>
      <c r="N3581" s="45"/>
      <c r="O3581" s="38"/>
    </row>
    <row r="3582" spans="3:15" ht="17" x14ac:dyDescent="0.4">
      <c r="C3582" s="28"/>
      <c r="D3582" s="22"/>
      <c r="K3582" s="26"/>
      <c r="L3582" s="37"/>
      <c r="M3582" s="38"/>
      <c r="N3582" s="45"/>
      <c r="O3582" s="38"/>
    </row>
    <row r="3583" spans="3:15" ht="17" x14ac:dyDescent="0.4">
      <c r="C3583" s="28"/>
      <c r="D3583" s="22"/>
      <c r="K3583" s="26"/>
      <c r="L3583" s="37"/>
      <c r="M3583" s="38"/>
      <c r="N3583" s="45"/>
      <c r="O3583" s="38"/>
    </row>
    <row r="3584" spans="3:15" ht="17" x14ac:dyDescent="0.4">
      <c r="C3584" s="28"/>
      <c r="D3584" s="22"/>
      <c r="K3584" s="26"/>
      <c r="L3584" s="37"/>
      <c r="M3584" s="38"/>
      <c r="N3584" s="45"/>
      <c r="O3584" s="38"/>
    </row>
    <row r="3585" spans="3:15" ht="17" x14ac:dyDescent="0.4">
      <c r="C3585" s="28"/>
      <c r="D3585" s="22"/>
      <c r="K3585" s="26"/>
      <c r="L3585" s="37"/>
      <c r="M3585" s="38"/>
      <c r="N3585" s="45"/>
      <c r="O3585" s="38"/>
    </row>
    <row r="3586" spans="3:15" ht="17" x14ac:dyDescent="0.4">
      <c r="C3586" s="28"/>
      <c r="D3586" s="22"/>
      <c r="K3586" s="26"/>
      <c r="L3586" s="37"/>
      <c r="M3586" s="38"/>
      <c r="N3586" s="45"/>
      <c r="O3586" s="38"/>
    </row>
    <row r="3587" spans="3:15" ht="17" x14ac:dyDescent="0.4">
      <c r="C3587" s="28"/>
      <c r="D3587" s="22"/>
      <c r="K3587" s="26"/>
      <c r="L3587" s="37"/>
      <c r="M3587" s="38"/>
      <c r="N3587" s="45"/>
      <c r="O3587" s="38"/>
    </row>
    <row r="3588" spans="3:15" ht="17" x14ac:dyDescent="0.4">
      <c r="C3588" s="28"/>
      <c r="D3588" s="22"/>
      <c r="K3588" s="26"/>
      <c r="L3588" s="37"/>
      <c r="M3588" s="38"/>
      <c r="N3588" s="45"/>
      <c r="O3588" s="38"/>
    </row>
    <row r="3589" spans="3:15" ht="17" x14ac:dyDescent="0.4">
      <c r="C3589" s="28"/>
      <c r="D3589" s="22"/>
      <c r="K3589" s="26"/>
      <c r="L3589" s="37"/>
      <c r="M3589" s="38"/>
      <c r="N3589" s="45"/>
      <c r="O3589" s="38"/>
    </row>
    <row r="3590" spans="3:15" ht="17" x14ac:dyDescent="0.4">
      <c r="C3590" s="28"/>
      <c r="D3590" s="22"/>
      <c r="K3590" s="26"/>
      <c r="L3590" s="37"/>
      <c r="M3590" s="38"/>
      <c r="N3590" s="45"/>
      <c r="O3590" s="38"/>
    </row>
    <row r="3591" spans="3:15" ht="17" x14ac:dyDescent="0.4">
      <c r="C3591" s="28"/>
      <c r="D3591" s="22"/>
      <c r="K3591" s="26"/>
      <c r="L3591" s="37"/>
      <c r="M3591" s="38"/>
      <c r="N3591" s="45"/>
      <c r="O3591" s="38"/>
    </row>
    <row r="3592" spans="3:15" ht="17" x14ac:dyDescent="0.4">
      <c r="C3592" s="28"/>
      <c r="D3592" s="22"/>
      <c r="K3592" s="26"/>
      <c r="L3592" s="37"/>
      <c r="M3592" s="38"/>
      <c r="N3592" s="45"/>
      <c r="O3592" s="38"/>
    </row>
    <row r="3593" spans="3:15" ht="17" x14ac:dyDescent="0.4">
      <c r="C3593" s="28"/>
      <c r="D3593" s="22"/>
      <c r="K3593" s="26"/>
      <c r="L3593" s="37"/>
      <c r="M3593" s="38"/>
      <c r="N3593" s="45"/>
      <c r="O3593" s="38"/>
    </row>
    <row r="3594" spans="3:15" ht="17" x14ac:dyDescent="0.4">
      <c r="C3594" s="28"/>
      <c r="D3594" s="22"/>
      <c r="K3594" s="26"/>
      <c r="L3594" s="37"/>
      <c r="M3594" s="38"/>
      <c r="N3594" s="45"/>
      <c r="O3594" s="38"/>
    </row>
    <row r="3595" spans="3:15" ht="17" x14ac:dyDescent="0.4">
      <c r="C3595" s="28"/>
      <c r="D3595" s="22"/>
      <c r="K3595" s="26"/>
      <c r="L3595" s="37"/>
      <c r="M3595" s="38"/>
      <c r="N3595" s="45"/>
      <c r="O3595" s="38"/>
    </row>
    <row r="3596" spans="3:15" ht="17" x14ac:dyDescent="0.4">
      <c r="C3596" s="28"/>
      <c r="D3596" s="22"/>
      <c r="K3596" s="26"/>
      <c r="L3596" s="37"/>
      <c r="M3596" s="38"/>
      <c r="N3596" s="45"/>
      <c r="O3596" s="38"/>
    </row>
    <row r="3597" spans="3:15" ht="17" x14ac:dyDescent="0.4">
      <c r="C3597" s="28"/>
      <c r="D3597" s="22"/>
      <c r="K3597" s="26"/>
      <c r="L3597" s="37"/>
      <c r="M3597" s="38"/>
      <c r="N3597" s="45"/>
      <c r="O3597" s="38"/>
    </row>
    <row r="3598" spans="3:15" ht="17" x14ac:dyDescent="0.4">
      <c r="C3598" s="28"/>
      <c r="D3598" s="22"/>
      <c r="K3598" s="26"/>
      <c r="L3598" s="37"/>
      <c r="M3598" s="38"/>
      <c r="N3598" s="45"/>
      <c r="O3598" s="38"/>
    </row>
    <row r="3599" spans="3:15" ht="17" x14ac:dyDescent="0.4">
      <c r="C3599" s="28"/>
      <c r="D3599" s="22"/>
      <c r="K3599" s="26"/>
      <c r="L3599" s="37"/>
      <c r="M3599" s="38"/>
      <c r="N3599" s="45"/>
      <c r="O3599" s="38"/>
    </row>
    <row r="3600" spans="3:15" ht="17" x14ac:dyDescent="0.4">
      <c r="C3600" s="28"/>
      <c r="D3600" s="22"/>
      <c r="K3600" s="26"/>
      <c r="L3600" s="37"/>
      <c r="M3600" s="38"/>
      <c r="N3600" s="45"/>
      <c r="O3600" s="38"/>
    </row>
    <row r="3601" spans="3:15" ht="17" x14ac:dyDescent="0.4">
      <c r="C3601" s="28"/>
      <c r="D3601" s="22"/>
      <c r="K3601" s="26"/>
      <c r="L3601" s="37"/>
      <c r="M3601" s="38"/>
      <c r="N3601" s="45"/>
      <c r="O3601" s="38"/>
    </row>
    <row r="3602" spans="3:15" ht="17" x14ac:dyDescent="0.4">
      <c r="C3602" s="28"/>
      <c r="D3602" s="22"/>
      <c r="K3602" s="26"/>
      <c r="L3602" s="37"/>
      <c r="M3602" s="38"/>
      <c r="N3602" s="45"/>
      <c r="O3602" s="38"/>
    </row>
    <row r="3603" spans="3:15" ht="17" x14ac:dyDescent="0.4">
      <c r="C3603" s="28"/>
      <c r="D3603" s="22"/>
      <c r="K3603" s="26"/>
      <c r="L3603" s="37"/>
      <c r="M3603" s="38"/>
      <c r="N3603" s="45"/>
      <c r="O3603" s="38"/>
    </row>
    <row r="3604" spans="3:15" ht="17" x14ac:dyDescent="0.4">
      <c r="C3604" s="28"/>
      <c r="D3604" s="22"/>
      <c r="K3604" s="26"/>
      <c r="L3604" s="37"/>
      <c r="M3604" s="38"/>
      <c r="N3604" s="45"/>
      <c r="O3604" s="38"/>
    </row>
    <row r="3605" spans="3:15" ht="17" x14ac:dyDescent="0.4">
      <c r="C3605" s="28"/>
      <c r="D3605" s="22"/>
      <c r="K3605" s="26"/>
      <c r="L3605" s="37"/>
      <c r="M3605" s="38"/>
      <c r="N3605" s="45"/>
      <c r="O3605" s="38"/>
    </row>
    <row r="3606" spans="3:15" ht="17" x14ac:dyDescent="0.4">
      <c r="C3606" s="28"/>
      <c r="D3606" s="22"/>
      <c r="K3606" s="26"/>
      <c r="L3606" s="37"/>
      <c r="M3606" s="38"/>
      <c r="N3606" s="45"/>
      <c r="O3606" s="38"/>
    </row>
    <row r="3607" spans="3:15" ht="17" x14ac:dyDescent="0.4">
      <c r="C3607" s="28"/>
      <c r="D3607" s="22"/>
      <c r="K3607" s="26"/>
      <c r="L3607" s="37"/>
      <c r="M3607" s="38"/>
      <c r="N3607" s="45"/>
      <c r="O3607" s="38"/>
    </row>
    <row r="3608" spans="3:15" ht="17" x14ac:dyDescent="0.4">
      <c r="C3608" s="28"/>
      <c r="D3608" s="22"/>
      <c r="K3608" s="26"/>
      <c r="L3608" s="37"/>
      <c r="M3608" s="38"/>
      <c r="N3608" s="45"/>
      <c r="O3608" s="38"/>
    </row>
    <row r="3609" spans="3:15" ht="17" x14ac:dyDescent="0.4">
      <c r="C3609" s="28"/>
      <c r="D3609" s="22"/>
      <c r="K3609" s="26"/>
      <c r="L3609" s="37"/>
      <c r="M3609" s="38"/>
      <c r="N3609" s="45"/>
      <c r="O3609" s="38"/>
    </row>
    <row r="3610" spans="3:15" ht="17" x14ac:dyDescent="0.4">
      <c r="C3610" s="28"/>
      <c r="D3610" s="22"/>
      <c r="K3610" s="26"/>
      <c r="L3610" s="37"/>
      <c r="M3610" s="38"/>
      <c r="N3610" s="45"/>
      <c r="O3610" s="38"/>
    </row>
    <row r="3611" spans="3:15" ht="17" x14ac:dyDescent="0.4">
      <c r="C3611" s="28"/>
      <c r="D3611" s="22"/>
      <c r="K3611" s="26"/>
      <c r="L3611" s="37"/>
      <c r="M3611" s="38"/>
      <c r="N3611" s="45"/>
      <c r="O3611" s="38"/>
    </row>
    <row r="3612" spans="3:15" ht="17" x14ac:dyDescent="0.4">
      <c r="C3612" s="28"/>
      <c r="D3612" s="22"/>
      <c r="K3612" s="26"/>
      <c r="L3612" s="37"/>
      <c r="M3612" s="38"/>
      <c r="N3612" s="45"/>
      <c r="O3612" s="38"/>
    </row>
    <row r="3613" spans="3:15" ht="17" x14ac:dyDescent="0.4">
      <c r="C3613" s="28"/>
      <c r="D3613" s="22"/>
      <c r="K3613" s="26"/>
      <c r="L3613" s="37"/>
      <c r="M3613" s="38"/>
      <c r="N3613" s="45"/>
      <c r="O3613" s="38"/>
    </row>
    <row r="3614" spans="3:15" ht="17" x14ac:dyDescent="0.4">
      <c r="C3614" s="28"/>
      <c r="D3614" s="22"/>
      <c r="K3614" s="26"/>
      <c r="L3614" s="37"/>
      <c r="M3614" s="38"/>
      <c r="N3614" s="45"/>
      <c r="O3614" s="38"/>
    </row>
    <row r="3615" spans="3:15" ht="17" x14ac:dyDescent="0.4">
      <c r="C3615" s="28"/>
      <c r="D3615" s="22"/>
      <c r="K3615" s="26"/>
      <c r="L3615" s="37"/>
      <c r="M3615" s="38"/>
      <c r="N3615" s="45"/>
      <c r="O3615" s="38"/>
    </row>
    <row r="3616" spans="3:15" ht="17" x14ac:dyDescent="0.4">
      <c r="C3616" s="28"/>
      <c r="D3616" s="22"/>
      <c r="K3616" s="26"/>
      <c r="L3616" s="37"/>
      <c r="M3616" s="38"/>
      <c r="N3616" s="45"/>
      <c r="O3616" s="38"/>
    </row>
    <row r="3617" spans="3:15" ht="17" x14ac:dyDescent="0.4">
      <c r="C3617" s="28"/>
      <c r="D3617" s="22"/>
      <c r="K3617" s="26"/>
      <c r="L3617" s="37"/>
      <c r="M3617" s="38"/>
      <c r="N3617" s="45"/>
      <c r="O3617" s="38"/>
    </row>
    <row r="3618" spans="3:15" ht="17" x14ac:dyDescent="0.4">
      <c r="C3618" s="28"/>
      <c r="D3618" s="22"/>
      <c r="K3618" s="26"/>
      <c r="L3618" s="37"/>
      <c r="M3618" s="38"/>
      <c r="N3618" s="45"/>
      <c r="O3618" s="38"/>
    </row>
    <row r="3619" spans="3:15" ht="17" x14ac:dyDescent="0.4">
      <c r="C3619" s="28"/>
      <c r="D3619" s="22"/>
      <c r="K3619" s="26"/>
      <c r="L3619" s="37"/>
      <c r="M3619" s="38"/>
      <c r="N3619" s="45"/>
      <c r="O3619" s="38"/>
    </row>
    <row r="3620" spans="3:15" ht="17" x14ac:dyDescent="0.4">
      <c r="C3620" s="28"/>
      <c r="D3620" s="22"/>
      <c r="K3620" s="26"/>
      <c r="L3620" s="37"/>
      <c r="M3620" s="38"/>
      <c r="N3620" s="45"/>
      <c r="O3620" s="38"/>
    </row>
    <row r="3621" spans="3:15" ht="17" x14ac:dyDescent="0.4">
      <c r="C3621" s="28"/>
      <c r="D3621" s="22"/>
      <c r="K3621" s="26"/>
      <c r="L3621" s="37"/>
      <c r="M3621" s="38"/>
      <c r="N3621" s="45"/>
      <c r="O3621" s="38"/>
    </row>
    <row r="3622" spans="3:15" ht="17" x14ac:dyDescent="0.4">
      <c r="C3622" s="28"/>
      <c r="D3622" s="22"/>
      <c r="K3622" s="26"/>
      <c r="L3622" s="37"/>
      <c r="M3622" s="38"/>
      <c r="N3622" s="45"/>
      <c r="O3622" s="38"/>
    </row>
    <row r="3623" spans="3:15" ht="17" x14ac:dyDescent="0.4">
      <c r="C3623" s="28"/>
      <c r="D3623" s="22"/>
      <c r="K3623" s="26"/>
      <c r="L3623" s="37"/>
      <c r="M3623" s="38"/>
      <c r="N3623" s="45"/>
      <c r="O3623" s="38"/>
    </row>
    <row r="3624" spans="3:15" ht="17" x14ac:dyDescent="0.4">
      <c r="C3624" s="28"/>
      <c r="D3624" s="22"/>
      <c r="K3624" s="26"/>
      <c r="L3624" s="37"/>
      <c r="M3624" s="38"/>
      <c r="N3624" s="45"/>
      <c r="O3624" s="38"/>
    </row>
    <row r="3625" spans="3:15" ht="17" x14ac:dyDescent="0.4">
      <c r="C3625" s="28"/>
      <c r="D3625" s="22"/>
      <c r="K3625" s="26"/>
      <c r="L3625" s="37"/>
      <c r="M3625" s="38"/>
      <c r="N3625" s="45"/>
      <c r="O3625" s="38"/>
    </row>
    <row r="3626" spans="3:15" ht="17" x14ac:dyDescent="0.4">
      <c r="C3626" s="28"/>
      <c r="D3626" s="22"/>
      <c r="K3626" s="26"/>
      <c r="L3626" s="37"/>
      <c r="M3626" s="38"/>
      <c r="N3626" s="45"/>
      <c r="O3626" s="38"/>
    </row>
    <row r="3627" spans="3:15" ht="17" x14ac:dyDescent="0.4">
      <c r="C3627" s="28"/>
      <c r="D3627" s="22"/>
      <c r="K3627" s="26"/>
      <c r="L3627" s="37"/>
      <c r="M3627" s="38"/>
      <c r="N3627" s="45"/>
      <c r="O3627" s="38"/>
    </row>
    <row r="3628" spans="3:15" ht="17" x14ac:dyDescent="0.4">
      <c r="C3628" s="28"/>
      <c r="D3628" s="22"/>
      <c r="K3628" s="26"/>
      <c r="L3628" s="37"/>
      <c r="M3628" s="38"/>
      <c r="N3628" s="45"/>
      <c r="O3628" s="38"/>
    </row>
    <row r="3629" spans="3:15" ht="17" x14ac:dyDescent="0.4">
      <c r="C3629" s="28"/>
      <c r="D3629" s="22"/>
      <c r="K3629" s="26"/>
      <c r="L3629" s="37"/>
      <c r="M3629" s="38"/>
      <c r="N3629" s="45"/>
      <c r="O3629" s="38"/>
    </row>
    <row r="3630" spans="3:15" ht="17" x14ac:dyDescent="0.4">
      <c r="C3630" s="28"/>
      <c r="D3630" s="22"/>
      <c r="K3630" s="26"/>
      <c r="L3630" s="37"/>
      <c r="M3630" s="38"/>
      <c r="N3630" s="45"/>
      <c r="O3630" s="38"/>
    </row>
    <row r="3631" spans="3:15" ht="17" x14ac:dyDescent="0.4">
      <c r="C3631" s="28"/>
      <c r="D3631" s="22"/>
      <c r="K3631" s="26"/>
      <c r="L3631" s="37"/>
      <c r="M3631" s="38"/>
      <c r="N3631" s="45"/>
      <c r="O3631" s="38"/>
    </row>
    <row r="3632" spans="3:15" ht="17" x14ac:dyDescent="0.4">
      <c r="C3632" s="28"/>
      <c r="D3632" s="22"/>
      <c r="K3632" s="26"/>
      <c r="L3632" s="37"/>
      <c r="M3632" s="38"/>
      <c r="N3632" s="45"/>
      <c r="O3632" s="38"/>
    </row>
    <row r="3633" spans="3:15" ht="17" x14ac:dyDescent="0.4">
      <c r="C3633" s="28"/>
      <c r="D3633" s="22"/>
      <c r="K3633" s="26"/>
      <c r="L3633" s="37"/>
      <c r="M3633" s="38"/>
      <c r="N3633" s="45"/>
      <c r="O3633" s="38"/>
    </row>
    <row r="3634" spans="3:15" ht="17" x14ac:dyDescent="0.4">
      <c r="C3634" s="28"/>
      <c r="D3634" s="22"/>
      <c r="K3634" s="26"/>
      <c r="L3634" s="37"/>
      <c r="M3634" s="38"/>
      <c r="N3634" s="45"/>
      <c r="O3634" s="38"/>
    </row>
    <row r="3635" spans="3:15" ht="17" x14ac:dyDescent="0.4">
      <c r="C3635" s="28"/>
      <c r="D3635" s="22"/>
      <c r="K3635" s="26"/>
      <c r="L3635" s="37"/>
      <c r="M3635" s="38"/>
      <c r="N3635" s="45"/>
      <c r="O3635" s="38"/>
    </row>
    <row r="3636" spans="3:15" ht="17" x14ac:dyDescent="0.4">
      <c r="C3636" s="28"/>
      <c r="D3636" s="22"/>
      <c r="K3636" s="26"/>
      <c r="L3636" s="37"/>
      <c r="M3636" s="38"/>
      <c r="N3636" s="45"/>
      <c r="O3636" s="38"/>
    </row>
    <row r="3637" spans="3:15" ht="17" x14ac:dyDescent="0.4">
      <c r="C3637" s="28"/>
      <c r="D3637" s="22"/>
      <c r="K3637" s="26"/>
      <c r="L3637" s="37"/>
      <c r="M3637" s="38"/>
      <c r="N3637" s="45"/>
      <c r="O3637" s="38"/>
    </row>
    <row r="3638" spans="3:15" ht="17" x14ac:dyDescent="0.4">
      <c r="C3638" s="28"/>
      <c r="D3638" s="22"/>
      <c r="K3638" s="26"/>
      <c r="L3638" s="37"/>
      <c r="M3638" s="38"/>
      <c r="N3638" s="45"/>
      <c r="O3638" s="38"/>
    </row>
    <row r="3639" spans="3:15" ht="17" x14ac:dyDescent="0.4">
      <c r="C3639" s="28"/>
      <c r="D3639" s="22"/>
      <c r="K3639" s="26"/>
      <c r="L3639" s="37"/>
      <c r="M3639" s="38"/>
      <c r="N3639" s="45"/>
      <c r="O3639" s="38"/>
    </row>
    <row r="3640" spans="3:15" ht="17" x14ac:dyDescent="0.4">
      <c r="C3640" s="28"/>
      <c r="D3640" s="22"/>
      <c r="K3640" s="26"/>
      <c r="L3640" s="37"/>
      <c r="M3640" s="38"/>
      <c r="N3640" s="45"/>
      <c r="O3640" s="38"/>
    </row>
    <row r="3641" spans="3:15" ht="17" x14ac:dyDescent="0.4">
      <c r="C3641" s="28"/>
      <c r="D3641" s="22"/>
      <c r="K3641" s="26"/>
      <c r="L3641" s="37"/>
      <c r="M3641" s="38"/>
      <c r="N3641" s="45"/>
      <c r="O3641" s="38"/>
    </row>
    <row r="3642" spans="3:15" ht="17" x14ac:dyDescent="0.4">
      <c r="C3642" s="28"/>
      <c r="D3642" s="22"/>
      <c r="K3642" s="26"/>
      <c r="L3642" s="37"/>
      <c r="M3642" s="38"/>
      <c r="N3642" s="45"/>
      <c r="O3642" s="38"/>
    </row>
    <row r="3643" spans="3:15" ht="17" x14ac:dyDescent="0.4">
      <c r="C3643" s="28"/>
      <c r="D3643" s="22"/>
      <c r="K3643" s="26"/>
      <c r="L3643" s="37"/>
      <c r="M3643" s="38"/>
      <c r="N3643" s="45"/>
      <c r="O3643" s="38"/>
    </row>
    <row r="3644" spans="3:15" ht="17" x14ac:dyDescent="0.4">
      <c r="C3644" s="28"/>
      <c r="D3644" s="22"/>
      <c r="K3644" s="26"/>
      <c r="L3644" s="37"/>
      <c r="M3644" s="38"/>
      <c r="N3644" s="45"/>
      <c r="O3644" s="38"/>
    </row>
    <row r="3645" spans="3:15" ht="17" x14ac:dyDescent="0.4">
      <c r="C3645" s="28"/>
      <c r="D3645" s="22"/>
      <c r="K3645" s="26"/>
      <c r="L3645" s="37"/>
      <c r="M3645" s="38"/>
      <c r="N3645" s="45"/>
      <c r="O3645" s="38"/>
    </row>
    <row r="3646" spans="3:15" ht="17" x14ac:dyDescent="0.4">
      <c r="C3646" s="28"/>
      <c r="D3646" s="22"/>
      <c r="K3646" s="26"/>
      <c r="L3646" s="37"/>
      <c r="M3646" s="38"/>
      <c r="N3646" s="45"/>
      <c r="O3646" s="38"/>
    </row>
    <row r="3647" spans="3:15" ht="17" x14ac:dyDescent="0.4">
      <c r="C3647" s="28"/>
      <c r="D3647" s="22"/>
      <c r="K3647" s="26"/>
      <c r="L3647" s="37"/>
      <c r="M3647" s="38"/>
      <c r="N3647" s="45"/>
      <c r="O3647" s="38"/>
    </row>
    <row r="3648" spans="3:15" ht="17" x14ac:dyDescent="0.4">
      <c r="C3648" s="28"/>
      <c r="D3648" s="22"/>
      <c r="K3648" s="26"/>
      <c r="L3648" s="37"/>
      <c r="M3648" s="38"/>
      <c r="N3648" s="45"/>
      <c r="O3648" s="38"/>
    </row>
    <row r="3649" spans="3:15" ht="17" x14ac:dyDescent="0.4">
      <c r="C3649" s="28"/>
      <c r="D3649" s="22"/>
      <c r="K3649" s="26"/>
      <c r="L3649" s="37"/>
      <c r="M3649" s="38"/>
      <c r="N3649" s="45"/>
      <c r="O3649" s="38"/>
    </row>
    <row r="3650" spans="3:15" ht="17" x14ac:dyDescent="0.4">
      <c r="C3650" s="28"/>
      <c r="D3650" s="22"/>
      <c r="K3650" s="26"/>
      <c r="L3650" s="37"/>
      <c r="M3650" s="38"/>
      <c r="N3650" s="45"/>
      <c r="O3650" s="38"/>
    </row>
    <row r="3651" spans="3:15" ht="17" x14ac:dyDescent="0.4">
      <c r="C3651" s="28"/>
      <c r="D3651" s="22"/>
      <c r="K3651" s="26"/>
      <c r="L3651" s="37"/>
      <c r="M3651" s="38"/>
      <c r="N3651" s="45"/>
      <c r="O3651" s="38"/>
    </row>
    <row r="3652" spans="3:15" ht="17" x14ac:dyDescent="0.4">
      <c r="C3652" s="28"/>
      <c r="D3652" s="22"/>
      <c r="K3652" s="26"/>
      <c r="L3652" s="37"/>
      <c r="M3652" s="38"/>
      <c r="N3652" s="45"/>
      <c r="O3652" s="38"/>
    </row>
    <row r="3653" spans="3:15" ht="17" x14ac:dyDescent="0.4">
      <c r="C3653" s="28"/>
      <c r="D3653" s="22"/>
      <c r="K3653" s="26"/>
      <c r="L3653" s="37"/>
      <c r="M3653" s="38"/>
      <c r="N3653" s="45"/>
      <c r="O3653" s="38"/>
    </row>
    <row r="3654" spans="3:15" ht="17" x14ac:dyDescent="0.4">
      <c r="C3654" s="28"/>
      <c r="D3654" s="24"/>
      <c r="K3654" s="26"/>
      <c r="L3654" s="37"/>
      <c r="M3654" s="38"/>
      <c r="N3654" s="45"/>
      <c r="O3654" s="38"/>
    </row>
    <row r="3655" spans="3:15" ht="17" x14ac:dyDescent="0.4">
      <c r="C3655" s="28"/>
      <c r="D3655" s="24"/>
      <c r="K3655" s="26"/>
      <c r="L3655" s="37"/>
      <c r="M3655" s="38"/>
      <c r="N3655" s="45"/>
      <c r="O3655" s="38"/>
    </row>
    <row r="3656" spans="3:15" ht="17" x14ac:dyDescent="0.4">
      <c r="C3656" s="28"/>
      <c r="D3656" s="24"/>
      <c r="K3656" s="26"/>
      <c r="L3656" s="37"/>
      <c r="M3656" s="38"/>
      <c r="N3656" s="45"/>
      <c r="O3656" s="38"/>
    </row>
    <row r="3657" spans="3:15" ht="17" x14ac:dyDescent="0.4">
      <c r="C3657" s="28"/>
      <c r="D3657" s="24"/>
      <c r="K3657" s="26"/>
      <c r="L3657" s="37"/>
      <c r="M3657" s="38"/>
      <c r="N3657" s="45"/>
      <c r="O3657" s="38"/>
    </row>
    <row r="3658" spans="3:15" ht="17" x14ac:dyDescent="0.4">
      <c r="C3658" s="28"/>
      <c r="D3658" s="24"/>
      <c r="K3658" s="26"/>
      <c r="L3658" s="37"/>
      <c r="M3658" s="38"/>
      <c r="N3658" s="45"/>
      <c r="O3658" s="38"/>
    </row>
    <row r="3659" spans="3:15" ht="17" x14ac:dyDescent="0.4">
      <c r="C3659" s="28"/>
      <c r="D3659" s="24"/>
      <c r="K3659" s="26"/>
      <c r="L3659" s="37"/>
      <c r="M3659" s="38"/>
      <c r="N3659" s="45"/>
      <c r="O3659" s="38"/>
    </row>
    <row r="3660" spans="3:15" ht="17" x14ac:dyDescent="0.4">
      <c r="C3660" s="28"/>
      <c r="D3660" s="24"/>
      <c r="K3660" s="26"/>
      <c r="L3660" s="37"/>
      <c r="M3660" s="38"/>
      <c r="N3660" s="45"/>
      <c r="O3660" s="38"/>
    </row>
    <row r="3661" spans="3:15" ht="17" x14ac:dyDescent="0.4">
      <c r="C3661" s="28"/>
      <c r="D3661" s="24"/>
      <c r="K3661" s="26"/>
      <c r="L3661" s="37"/>
      <c r="M3661" s="38"/>
      <c r="N3661" s="45"/>
      <c r="O3661" s="38"/>
    </row>
    <row r="3662" spans="3:15" ht="17" x14ac:dyDescent="0.4">
      <c r="C3662" s="28"/>
      <c r="D3662" s="24"/>
      <c r="K3662" s="26"/>
      <c r="L3662" s="37"/>
      <c r="M3662" s="38"/>
      <c r="N3662" s="45"/>
      <c r="O3662" s="38"/>
    </row>
    <row r="3663" spans="3:15" ht="17" x14ac:dyDescent="0.4">
      <c r="C3663" s="28"/>
      <c r="D3663" s="24"/>
      <c r="K3663" s="26"/>
      <c r="L3663" s="37"/>
      <c r="M3663" s="38"/>
      <c r="N3663" s="45"/>
      <c r="O3663" s="38"/>
    </row>
    <row r="3664" spans="3:15" ht="17" x14ac:dyDescent="0.4">
      <c r="C3664" s="28"/>
      <c r="D3664" s="24"/>
      <c r="K3664" s="26"/>
      <c r="L3664" s="37"/>
      <c r="M3664" s="38"/>
      <c r="N3664" s="45"/>
      <c r="O3664" s="38"/>
    </row>
    <row r="3665" spans="3:15" ht="17" x14ac:dyDescent="0.4">
      <c r="C3665" s="28"/>
      <c r="D3665" s="24"/>
      <c r="K3665" s="26"/>
      <c r="L3665" s="37"/>
      <c r="M3665" s="38"/>
      <c r="N3665" s="45"/>
      <c r="O3665" s="38"/>
    </row>
    <row r="3666" spans="3:15" ht="17" x14ac:dyDescent="0.4">
      <c r="C3666" s="28"/>
      <c r="D3666" s="24"/>
      <c r="K3666" s="26"/>
      <c r="L3666" s="37"/>
      <c r="M3666" s="38"/>
      <c r="N3666" s="45"/>
      <c r="O3666" s="38"/>
    </row>
    <row r="3667" spans="3:15" ht="17" x14ac:dyDescent="0.4">
      <c r="C3667" s="28"/>
      <c r="D3667" s="24"/>
      <c r="K3667" s="26"/>
      <c r="L3667" s="37"/>
      <c r="M3667" s="38"/>
      <c r="N3667" s="45"/>
      <c r="O3667" s="38"/>
    </row>
    <row r="3668" spans="3:15" ht="17" x14ac:dyDescent="0.4">
      <c r="C3668" s="28"/>
      <c r="D3668" s="24"/>
      <c r="K3668" s="26"/>
      <c r="L3668" s="37"/>
      <c r="M3668" s="38"/>
      <c r="N3668" s="45"/>
      <c r="O3668" s="38"/>
    </row>
    <row r="3669" spans="3:15" ht="17" x14ac:dyDescent="0.4">
      <c r="C3669" s="28"/>
      <c r="D3669" s="24"/>
      <c r="K3669" s="26"/>
      <c r="L3669" s="37"/>
      <c r="M3669" s="38"/>
      <c r="N3669" s="45"/>
      <c r="O3669" s="38"/>
    </row>
    <row r="3670" spans="3:15" ht="17" x14ac:dyDescent="0.4">
      <c r="C3670" s="28"/>
      <c r="D3670" s="24"/>
      <c r="K3670" s="26"/>
      <c r="L3670" s="37"/>
      <c r="M3670" s="38"/>
      <c r="N3670" s="45"/>
      <c r="O3670" s="38"/>
    </row>
    <row r="3671" spans="3:15" ht="17" x14ac:dyDescent="0.4">
      <c r="C3671" s="28"/>
      <c r="D3671" s="24"/>
      <c r="K3671" s="26"/>
      <c r="L3671" s="37"/>
      <c r="M3671" s="38"/>
      <c r="N3671" s="45"/>
      <c r="O3671" s="38"/>
    </row>
    <row r="3672" spans="3:15" ht="17" x14ac:dyDescent="0.4">
      <c r="C3672" s="28"/>
      <c r="D3672" s="24"/>
      <c r="K3672" s="26"/>
      <c r="L3672" s="37"/>
      <c r="M3672" s="38"/>
      <c r="N3672" s="45"/>
      <c r="O3672" s="38"/>
    </row>
    <row r="3673" spans="3:15" ht="17" x14ac:dyDescent="0.4">
      <c r="C3673" s="28"/>
      <c r="D3673" s="24"/>
      <c r="K3673" s="26"/>
      <c r="L3673" s="37"/>
      <c r="M3673" s="38"/>
      <c r="N3673" s="45"/>
      <c r="O3673" s="38"/>
    </row>
    <row r="3674" spans="3:15" ht="17" x14ac:dyDescent="0.4">
      <c r="C3674" s="28"/>
      <c r="D3674" s="24"/>
      <c r="K3674" s="26"/>
      <c r="L3674" s="37"/>
      <c r="M3674" s="38"/>
      <c r="N3674" s="45"/>
      <c r="O3674" s="38"/>
    </row>
    <row r="3675" spans="3:15" ht="17" x14ac:dyDescent="0.4">
      <c r="C3675" s="28"/>
      <c r="D3675" s="24"/>
      <c r="K3675" s="26"/>
      <c r="L3675" s="37"/>
      <c r="M3675" s="38"/>
      <c r="N3675" s="45"/>
      <c r="O3675" s="38"/>
    </row>
    <row r="3676" spans="3:15" ht="17" x14ac:dyDescent="0.4">
      <c r="C3676" s="28"/>
      <c r="D3676" s="24"/>
      <c r="K3676" s="26"/>
      <c r="L3676" s="37"/>
      <c r="M3676" s="38"/>
      <c r="N3676" s="45"/>
      <c r="O3676" s="38"/>
    </row>
    <row r="3677" spans="3:15" ht="17" x14ac:dyDescent="0.4">
      <c r="C3677" s="28"/>
      <c r="D3677" s="24"/>
      <c r="K3677" s="26"/>
      <c r="L3677" s="37"/>
      <c r="M3677" s="38"/>
      <c r="N3677" s="45"/>
      <c r="O3677" s="38"/>
    </row>
    <row r="3678" spans="3:15" ht="17" x14ac:dyDescent="0.4">
      <c r="C3678" s="28"/>
      <c r="D3678" s="24"/>
      <c r="K3678" s="26"/>
      <c r="L3678" s="37"/>
      <c r="M3678" s="38"/>
      <c r="N3678" s="45"/>
      <c r="O3678" s="38"/>
    </row>
    <row r="3679" spans="3:15" ht="17" x14ac:dyDescent="0.4">
      <c r="C3679" s="28"/>
      <c r="D3679" s="24"/>
      <c r="K3679" s="26"/>
      <c r="L3679" s="37"/>
      <c r="M3679" s="38"/>
      <c r="N3679" s="45"/>
      <c r="O3679" s="38"/>
    </row>
    <row r="3680" spans="3:15" ht="17" x14ac:dyDescent="0.4">
      <c r="C3680" s="28"/>
      <c r="D3680" s="24"/>
      <c r="K3680" s="26"/>
      <c r="L3680" s="37"/>
      <c r="M3680" s="38"/>
      <c r="N3680" s="45"/>
      <c r="O3680" s="38"/>
    </row>
    <row r="3681" spans="3:15" ht="17" x14ac:dyDescent="0.4">
      <c r="C3681" s="28"/>
      <c r="D3681" s="24"/>
      <c r="K3681" s="26"/>
      <c r="L3681" s="37"/>
      <c r="M3681" s="38"/>
      <c r="N3681" s="45"/>
      <c r="O3681" s="38"/>
    </row>
    <row r="3682" spans="3:15" ht="17" x14ac:dyDescent="0.4">
      <c r="C3682" s="28"/>
      <c r="D3682" s="24"/>
      <c r="K3682" s="26"/>
      <c r="L3682" s="37"/>
      <c r="M3682" s="38"/>
      <c r="N3682" s="45"/>
      <c r="O3682" s="38"/>
    </row>
    <row r="3683" spans="3:15" ht="17" x14ac:dyDescent="0.4">
      <c r="C3683" s="28"/>
      <c r="D3683" s="24"/>
      <c r="K3683" s="26"/>
      <c r="L3683" s="37"/>
      <c r="M3683" s="38"/>
      <c r="N3683" s="45"/>
      <c r="O3683" s="38"/>
    </row>
    <row r="3684" spans="3:15" ht="17" x14ac:dyDescent="0.4">
      <c r="C3684" s="28"/>
      <c r="D3684" s="24"/>
      <c r="K3684" s="26"/>
      <c r="L3684" s="37"/>
      <c r="M3684" s="38"/>
      <c r="N3684" s="45"/>
      <c r="O3684" s="38"/>
    </row>
    <row r="3685" spans="3:15" ht="17" x14ac:dyDescent="0.4">
      <c r="C3685" s="28"/>
      <c r="D3685" s="24"/>
      <c r="K3685" s="26"/>
      <c r="L3685" s="37"/>
      <c r="M3685" s="38"/>
      <c r="N3685" s="45"/>
      <c r="O3685" s="38"/>
    </row>
    <row r="3686" spans="3:15" ht="17" x14ac:dyDescent="0.4">
      <c r="C3686" s="28"/>
      <c r="D3686" s="24"/>
      <c r="K3686" s="26"/>
      <c r="L3686" s="37"/>
      <c r="M3686" s="38"/>
      <c r="N3686" s="45"/>
      <c r="O3686" s="38"/>
    </row>
    <row r="3687" spans="3:15" ht="17" x14ac:dyDescent="0.4">
      <c r="C3687" s="28"/>
      <c r="D3687" s="24"/>
      <c r="K3687" s="26"/>
      <c r="L3687" s="37"/>
      <c r="M3687" s="38"/>
      <c r="N3687" s="45"/>
      <c r="O3687" s="38"/>
    </row>
    <row r="3688" spans="3:15" ht="17" x14ac:dyDescent="0.4">
      <c r="C3688" s="28"/>
      <c r="D3688" s="24"/>
      <c r="K3688" s="26"/>
      <c r="L3688" s="37"/>
      <c r="M3688" s="38"/>
      <c r="N3688" s="45"/>
      <c r="O3688" s="38"/>
    </row>
    <row r="3689" spans="3:15" ht="17" x14ac:dyDescent="0.4">
      <c r="C3689" s="28"/>
      <c r="D3689" s="24"/>
      <c r="K3689" s="26"/>
      <c r="L3689" s="37"/>
      <c r="M3689" s="38"/>
      <c r="N3689" s="45"/>
      <c r="O3689" s="38"/>
    </row>
    <row r="3690" spans="3:15" ht="17" x14ac:dyDescent="0.4">
      <c r="C3690" s="28"/>
      <c r="D3690" s="24"/>
      <c r="K3690" s="26"/>
      <c r="L3690" s="37"/>
      <c r="M3690" s="38"/>
      <c r="N3690" s="45"/>
      <c r="O3690" s="38"/>
    </row>
    <row r="3691" spans="3:15" ht="17" x14ac:dyDescent="0.4">
      <c r="C3691" s="28"/>
      <c r="D3691" s="24"/>
      <c r="K3691" s="26"/>
      <c r="L3691" s="37"/>
      <c r="M3691" s="38"/>
      <c r="N3691" s="45"/>
      <c r="O3691" s="38"/>
    </row>
    <row r="3692" spans="3:15" ht="17" x14ac:dyDescent="0.4">
      <c r="C3692" s="28"/>
      <c r="D3692" s="24"/>
      <c r="K3692" s="26"/>
      <c r="L3692" s="37"/>
      <c r="M3692" s="38"/>
      <c r="N3692" s="45"/>
      <c r="O3692" s="38"/>
    </row>
    <row r="3693" spans="3:15" ht="17" x14ac:dyDescent="0.4">
      <c r="C3693" s="28"/>
      <c r="D3693" s="24"/>
      <c r="K3693" s="26"/>
      <c r="L3693" s="37"/>
      <c r="M3693" s="38"/>
      <c r="N3693" s="45"/>
      <c r="O3693" s="38"/>
    </row>
    <row r="3694" spans="3:15" ht="17" x14ac:dyDescent="0.4">
      <c r="C3694" s="28"/>
      <c r="D3694" s="24"/>
      <c r="K3694" s="26"/>
      <c r="L3694" s="37"/>
      <c r="M3694" s="38"/>
      <c r="N3694" s="45"/>
      <c r="O3694" s="38"/>
    </row>
    <row r="3695" spans="3:15" ht="17" x14ac:dyDescent="0.4">
      <c r="C3695" s="28"/>
      <c r="D3695" s="24"/>
      <c r="K3695" s="26"/>
      <c r="L3695" s="37"/>
      <c r="M3695" s="38"/>
      <c r="N3695" s="45"/>
      <c r="O3695" s="38"/>
    </row>
    <row r="3696" spans="3:15" ht="17" x14ac:dyDescent="0.4">
      <c r="C3696" s="28"/>
      <c r="D3696" s="24"/>
      <c r="K3696" s="26"/>
      <c r="L3696" s="37"/>
      <c r="M3696" s="38"/>
      <c r="N3696" s="45"/>
      <c r="O3696" s="38"/>
    </row>
    <row r="3697" spans="3:15" ht="17" x14ac:dyDescent="0.4">
      <c r="C3697" s="28"/>
      <c r="D3697" s="24"/>
      <c r="K3697" s="26"/>
      <c r="L3697" s="37"/>
      <c r="M3697" s="38"/>
      <c r="N3697" s="45"/>
      <c r="O3697" s="38"/>
    </row>
    <row r="3698" spans="3:15" ht="17" x14ac:dyDescent="0.4">
      <c r="C3698" s="28"/>
      <c r="D3698" s="24"/>
      <c r="K3698" s="26"/>
      <c r="L3698" s="37"/>
      <c r="M3698" s="38"/>
      <c r="N3698" s="45"/>
      <c r="O3698" s="38"/>
    </row>
    <row r="3699" spans="3:15" ht="17" x14ac:dyDescent="0.4">
      <c r="C3699" s="28"/>
      <c r="D3699" s="24"/>
      <c r="K3699" s="26"/>
      <c r="L3699" s="37"/>
      <c r="M3699" s="38"/>
      <c r="N3699" s="45"/>
      <c r="O3699" s="38"/>
    </row>
    <row r="3700" spans="3:15" ht="17" x14ac:dyDescent="0.4">
      <c r="C3700" s="28"/>
      <c r="D3700" s="24"/>
      <c r="K3700" s="26"/>
      <c r="L3700" s="37"/>
      <c r="M3700" s="38"/>
      <c r="N3700" s="45"/>
      <c r="O3700" s="38"/>
    </row>
    <row r="3701" spans="3:15" ht="17" x14ac:dyDescent="0.4">
      <c r="C3701" s="28"/>
      <c r="D3701" s="24"/>
      <c r="K3701" s="26"/>
      <c r="L3701" s="37"/>
      <c r="M3701" s="38"/>
      <c r="N3701" s="45"/>
      <c r="O3701" s="38"/>
    </row>
    <row r="3702" spans="3:15" ht="17" x14ac:dyDescent="0.4">
      <c r="C3702" s="28"/>
      <c r="D3702" s="24"/>
      <c r="K3702" s="26"/>
      <c r="L3702" s="37"/>
      <c r="M3702" s="38"/>
      <c r="N3702" s="45"/>
      <c r="O3702" s="38"/>
    </row>
    <row r="3703" spans="3:15" ht="17" x14ac:dyDescent="0.4">
      <c r="C3703" s="28"/>
      <c r="D3703" s="24"/>
      <c r="K3703" s="26"/>
      <c r="L3703" s="37"/>
      <c r="M3703" s="38"/>
      <c r="N3703" s="45"/>
      <c r="O3703" s="38"/>
    </row>
    <row r="3704" spans="3:15" ht="17" x14ac:dyDescent="0.4">
      <c r="C3704" s="28"/>
      <c r="D3704" s="24"/>
      <c r="K3704" s="26"/>
      <c r="L3704" s="37"/>
      <c r="M3704" s="38"/>
      <c r="N3704" s="45"/>
      <c r="O3704" s="38"/>
    </row>
    <row r="3705" spans="3:15" ht="17" x14ac:dyDescent="0.4">
      <c r="C3705" s="28"/>
      <c r="D3705" s="24"/>
      <c r="K3705" s="26"/>
      <c r="L3705" s="37"/>
      <c r="M3705" s="38"/>
      <c r="N3705" s="45"/>
      <c r="O3705" s="38"/>
    </row>
    <row r="3706" spans="3:15" ht="17" x14ac:dyDescent="0.4">
      <c r="C3706" s="28"/>
      <c r="D3706" s="24"/>
      <c r="K3706" s="26"/>
      <c r="L3706" s="37"/>
      <c r="M3706" s="38"/>
      <c r="N3706" s="45"/>
      <c r="O3706" s="38"/>
    </row>
    <row r="3707" spans="3:15" ht="17" x14ac:dyDescent="0.4">
      <c r="C3707" s="28"/>
      <c r="D3707" s="24"/>
      <c r="K3707" s="26"/>
      <c r="L3707" s="37"/>
      <c r="M3707" s="38"/>
      <c r="N3707" s="45"/>
      <c r="O3707" s="38"/>
    </row>
    <row r="3708" spans="3:15" ht="17" x14ac:dyDescent="0.4">
      <c r="C3708" s="28"/>
      <c r="D3708" s="24"/>
      <c r="K3708" s="26"/>
      <c r="L3708" s="37"/>
      <c r="M3708" s="38"/>
      <c r="N3708" s="45"/>
      <c r="O3708" s="38"/>
    </row>
    <row r="3709" spans="3:15" ht="17" x14ac:dyDescent="0.4">
      <c r="C3709" s="28"/>
      <c r="D3709" s="24"/>
      <c r="K3709" s="26"/>
      <c r="L3709" s="37"/>
      <c r="M3709" s="38"/>
      <c r="N3709" s="45"/>
      <c r="O3709" s="38"/>
    </row>
    <row r="3710" spans="3:15" ht="17" x14ac:dyDescent="0.4">
      <c r="C3710" s="28"/>
      <c r="D3710" s="24"/>
      <c r="K3710" s="26"/>
      <c r="L3710" s="37"/>
      <c r="M3710" s="38"/>
      <c r="N3710" s="45"/>
      <c r="O3710" s="38"/>
    </row>
    <row r="3711" spans="3:15" ht="17" x14ac:dyDescent="0.4">
      <c r="C3711" s="28"/>
      <c r="D3711" s="24"/>
      <c r="K3711" s="26"/>
      <c r="L3711" s="37"/>
      <c r="M3711" s="38"/>
      <c r="N3711" s="45"/>
      <c r="O3711" s="38"/>
    </row>
    <row r="3712" spans="3:15" ht="17" x14ac:dyDescent="0.4">
      <c r="C3712" s="28"/>
      <c r="D3712" s="24"/>
      <c r="K3712" s="26"/>
      <c r="L3712" s="37"/>
      <c r="M3712" s="38"/>
      <c r="N3712" s="45"/>
      <c r="O3712" s="38"/>
    </row>
    <row r="3713" spans="3:15" ht="17" x14ac:dyDescent="0.4">
      <c r="C3713" s="28"/>
      <c r="D3713" s="24"/>
      <c r="K3713" s="26"/>
      <c r="L3713" s="37"/>
      <c r="M3713" s="38"/>
      <c r="N3713" s="45"/>
      <c r="O3713" s="38"/>
    </row>
    <row r="3714" spans="3:15" ht="17" x14ac:dyDescent="0.4">
      <c r="C3714" s="28"/>
      <c r="D3714" s="24"/>
      <c r="K3714" s="26"/>
      <c r="L3714" s="37"/>
      <c r="M3714" s="38"/>
      <c r="N3714" s="45"/>
      <c r="O3714" s="38"/>
    </row>
    <row r="3715" spans="3:15" ht="17" x14ac:dyDescent="0.4">
      <c r="C3715" s="28"/>
      <c r="D3715" s="24"/>
      <c r="K3715" s="26"/>
      <c r="L3715" s="37"/>
      <c r="M3715" s="38"/>
      <c r="N3715" s="45"/>
      <c r="O3715" s="38"/>
    </row>
    <row r="3716" spans="3:15" ht="17" x14ac:dyDescent="0.4">
      <c r="C3716" s="28"/>
      <c r="D3716" s="24"/>
      <c r="K3716" s="26"/>
      <c r="L3716" s="37"/>
      <c r="M3716" s="38"/>
      <c r="N3716" s="45"/>
      <c r="O3716" s="38"/>
    </row>
    <row r="3717" spans="3:15" ht="17" x14ac:dyDescent="0.4">
      <c r="C3717" s="28"/>
      <c r="D3717" s="24"/>
      <c r="K3717" s="26"/>
      <c r="L3717" s="37"/>
      <c r="M3717" s="38"/>
      <c r="N3717" s="45"/>
      <c r="O3717" s="38"/>
    </row>
    <row r="3718" spans="3:15" ht="17" x14ac:dyDescent="0.4">
      <c r="C3718" s="28"/>
      <c r="D3718" s="24"/>
      <c r="K3718" s="26"/>
      <c r="L3718" s="37"/>
      <c r="M3718" s="38"/>
      <c r="N3718" s="45"/>
      <c r="O3718" s="38"/>
    </row>
    <row r="3719" spans="3:15" ht="17" x14ac:dyDescent="0.4">
      <c r="C3719" s="28"/>
      <c r="D3719" s="24"/>
      <c r="K3719" s="26"/>
      <c r="L3719" s="37"/>
      <c r="M3719" s="38"/>
      <c r="N3719" s="45"/>
      <c r="O3719" s="38"/>
    </row>
    <row r="3720" spans="3:15" ht="17" x14ac:dyDescent="0.4">
      <c r="C3720" s="28"/>
      <c r="D3720" s="24"/>
      <c r="K3720" s="26"/>
      <c r="L3720" s="37"/>
      <c r="M3720" s="38"/>
      <c r="N3720" s="45"/>
      <c r="O3720" s="38"/>
    </row>
    <row r="3721" spans="3:15" ht="17" x14ac:dyDescent="0.4">
      <c r="C3721" s="28"/>
      <c r="D3721" s="24"/>
      <c r="K3721" s="26"/>
      <c r="L3721" s="37"/>
      <c r="M3721" s="38"/>
      <c r="N3721" s="45"/>
      <c r="O3721" s="38"/>
    </row>
    <row r="3722" spans="3:15" ht="17" x14ac:dyDescent="0.4">
      <c r="C3722" s="28"/>
      <c r="D3722" s="24"/>
      <c r="K3722" s="26"/>
      <c r="L3722" s="37"/>
      <c r="M3722" s="38"/>
      <c r="N3722" s="45"/>
      <c r="O3722" s="38"/>
    </row>
    <row r="3723" spans="3:15" ht="17" x14ac:dyDescent="0.4">
      <c r="C3723" s="28"/>
      <c r="D3723" s="24"/>
      <c r="K3723" s="26"/>
      <c r="L3723" s="37"/>
      <c r="M3723" s="38"/>
      <c r="N3723" s="45"/>
      <c r="O3723" s="38"/>
    </row>
    <row r="3724" spans="3:15" ht="17" x14ac:dyDescent="0.4">
      <c r="C3724" s="28"/>
      <c r="D3724" s="24"/>
      <c r="K3724" s="26"/>
      <c r="L3724" s="37"/>
      <c r="M3724" s="38"/>
      <c r="N3724" s="45"/>
      <c r="O3724" s="38"/>
    </row>
    <row r="3725" spans="3:15" ht="17" x14ac:dyDescent="0.4">
      <c r="C3725" s="28"/>
      <c r="D3725" s="24"/>
      <c r="K3725" s="26"/>
      <c r="L3725" s="37"/>
      <c r="M3725" s="38"/>
      <c r="N3725" s="45"/>
      <c r="O3725" s="38"/>
    </row>
    <row r="3726" spans="3:15" ht="17" x14ac:dyDescent="0.4">
      <c r="C3726" s="28"/>
      <c r="D3726" s="24"/>
      <c r="K3726" s="26"/>
      <c r="L3726" s="37"/>
      <c r="M3726" s="38"/>
      <c r="N3726" s="45"/>
      <c r="O3726" s="38"/>
    </row>
    <row r="3727" spans="3:15" ht="17" x14ac:dyDescent="0.4">
      <c r="C3727" s="28"/>
      <c r="D3727" s="24"/>
      <c r="K3727" s="26"/>
      <c r="L3727" s="37"/>
      <c r="M3727" s="38"/>
      <c r="N3727" s="45"/>
      <c r="O3727" s="38"/>
    </row>
    <row r="3728" spans="3:15" ht="17" x14ac:dyDescent="0.4">
      <c r="C3728" s="28"/>
      <c r="D3728" s="24"/>
      <c r="K3728" s="26"/>
      <c r="L3728" s="37"/>
      <c r="M3728" s="38"/>
      <c r="N3728" s="45"/>
      <c r="O3728" s="38"/>
    </row>
    <row r="3729" spans="3:15" ht="17" x14ac:dyDescent="0.4">
      <c r="C3729" s="28"/>
      <c r="D3729" s="24"/>
      <c r="K3729" s="26"/>
      <c r="L3729" s="37"/>
      <c r="M3729" s="38"/>
      <c r="N3729" s="45"/>
      <c r="O3729" s="38"/>
    </row>
    <row r="3730" spans="3:15" ht="17" x14ac:dyDescent="0.4">
      <c r="C3730" s="28"/>
      <c r="D3730" s="24"/>
      <c r="K3730" s="26"/>
      <c r="L3730" s="37"/>
      <c r="M3730" s="38"/>
      <c r="N3730" s="45"/>
      <c r="O3730" s="38"/>
    </row>
    <row r="3731" spans="3:15" ht="17" x14ac:dyDescent="0.4">
      <c r="C3731" s="28"/>
      <c r="D3731" s="24"/>
      <c r="K3731" s="26"/>
      <c r="L3731" s="37"/>
      <c r="M3731" s="38"/>
      <c r="N3731" s="45"/>
      <c r="O3731" s="38"/>
    </row>
    <row r="3732" spans="3:15" ht="17" x14ac:dyDescent="0.4">
      <c r="C3732" s="28"/>
      <c r="D3732" s="24"/>
      <c r="K3732" s="26"/>
      <c r="L3732" s="37"/>
      <c r="M3732" s="38"/>
      <c r="N3732" s="45"/>
      <c r="O3732" s="38"/>
    </row>
    <row r="3733" spans="3:15" ht="17" x14ac:dyDescent="0.4">
      <c r="C3733" s="28"/>
      <c r="D3733" s="24"/>
      <c r="K3733" s="26"/>
      <c r="L3733" s="37"/>
      <c r="M3733" s="38"/>
      <c r="N3733" s="45"/>
      <c r="O3733" s="38"/>
    </row>
    <row r="3734" spans="3:15" ht="17" x14ac:dyDescent="0.4">
      <c r="C3734" s="28"/>
      <c r="D3734" s="24"/>
      <c r="K3734" s="26"/>
      <c r="L3734" s="37"/>
      <c r="M3734" s="38"/>
      <c r="N3734" s="45"/>
      <c r="O3734" s="38"/>
    </row>
    <row r="3735" spans="3:15" ht="17" x14ac:dyDescent="0.4">
      <c r="C3735" s="28"/>
      <c r="D3735" s="24"/>
      <c r="K3735" s="26"/>
      <c r="L3735" s="37"/>
      <c r="M3735" s="38"/>
      <c r="N3735" s="45"/>
      <c r="O3735" s="38"/>
    </row>
    <row r="3736" spans="3:15" ht="17" x14ac:dyDescent="0.4">
      <c r="C3736" s="28"/>
      <c r="D3736" s="24"/>
      <c r="K3736" s="26"/>
      <c r="L3736" s="37"/>
      <c r="M3736" s="38"/>
      <c r="N3736" s="45"/>
      <c r="O3736" s="38"/>
    </row>
    <row r="3737" spans="3:15" ht="17" x14ac:dyDescent="0.4">
      <c r="C3737" s="28"/>
      <c r="D3737" s="24"/>
      <c r="K3737" s="26"/>
      <c r="L3737" s="37"/>
      <c r="M3737" s="38"/>
      <c r="N3737" s="45"/>
      <c r="O3737" s="38"/>
    </row>
    <row r="3738" spans="3:15" ht="17" x14ac:dyDescent="0.4">
      <c r="C3738" s="28"/>
      <c r="D3738" s="24"/>
      <c r="K3738" s="26"/>
      <c r="L3738" s="37"/>
      <c r="M3738" s="38"/>
      <c r="N3738" s="45"/>
      <c r="O3738" s="38"/>
    </row>
    <row r="3739" spans="3:15" ht="17" x14ac:dyDescent="0.4">
      <c r="C3739" s="28"/>
      <c r="D3739" s="24"/>
      <c r="K3739" s="26"/>
      <c r="L3739" s="37"/>
      <c r="M3739" s="38"/>
      <c r="N3739" s="45"/>
      <c r="O3739" s="38"/>
    </row>
    <row r="3740" spans="3:15" ht="17" x14ac:dyDescent="0.4">
      <c r="C3740" s="28"/>
      <c r="D3740" s="24"/>
      <c r="K3740" s="26"/>
      <c r="L3740" s="37"/>
      <c r="M3740" s="38"/>
      <c r="N3740" s="45"/>
      <c r="O3740" s="38"/>
    </row>
    <row r="3741" spans="3:15" ht="17" x14ac:dyDescent="0.4">
      <c r="C3741" s="28"/>
      <c r="D3741" s="24"/>
      <c r="K3741" s="26"/>
      <c r="L3741" s="37"/>
      <c r="M3741" s="38"/>
      <c r="N3741" s="45"/>
      <c r="O3741" s="38"/>
    </row>
    <row r="3742" spans="3:15" ht="17" x14ac:dyDescent="0.4">
      <c r="C3742" s="28"/>
      <c r="D3742" s="24"/>
      <c r="K3742" s="26"/>
      <c r="L3742" s="37"/>
      <c r="M3742" s="38"/>
      <c r="N3742" s="45"/>
      <c r="O3742" s="38"/>
    </row>
    <row r="3743" spans="3:15" ht="17" x14ac:dyDescent="0.4">
      <c r="C3743" s="28"/>
      <c r="D3743" s="24"/>
      <c r="K3743" s="26"/>
      <c r="L3743" s="37"/>
      <c r="M3743" s="38"/>
      <c r="N3743" s="45"/>
      <c r="O3743" s="38"/>
    </row>
    <row r="3744" spans="3:15" ht="17" x14ac:dyDescent="0.4">
      <c r="C3744" s="28"/>
      <c r="D3744" s="22"/>
      <c r="K3744" s="26"/>
      <c r="L3744" s="37"/>
      <c r="M3744" s="38"/>
      <c r="N3744" s="45"/>
      <c r="O3744" s="38"/>
    </row>
    <row r="3745" spans="3:15" ht="17" x14ac:dyDescent="0.4">
      <c r="C3745" s="28"/>
      <c r="D3745" s="22"/>
      <c r="K3745" s="26"/>
      <c r="L3745" s="37"/>
      <c r="M3745" s="38"/>
      <c r="N3745" s="45"/>
      <c r="O3745" s="38"/>
    </row>
    <row r="3746" spans="3:15" ht="17" x14ac:dyDescent="0.4">
      <c r="C3746" s="28"/>
      <c r="D3746" s="22"/>
      <c r="K3746" s="26"/>
      <c r="L3746" s="37"/>
      <c r="M3746" s="38"/>
      <c r="N3746" s="45"/>
      <c r="O3746" s="38"/>
    </row>
    <row r="3747" spans="3:15" ht="17" x14ac:dyDescent="0.4">
      <c r="C3747" s="28"/>
      <c r="D3747" s="22"/>
      <c r="K3747" s="26"/>
      <c r="L3747" s="37"/>
      <c r="M3747" s="38"/>
      <c r="N3747" s="45"/>
      <c r="O3747" s="38"/>
    </row>
    <row r="3748" spans="3:15" ht="17" x14ac:dyDescent="0.4">
      <c r="C3748" s="28"/>
      <c r="D3748" s="22"/>
      <c r="K3748" s="26"/>
      <c r="L3748" s="37"/>
      <c r="M3748" s="38"/>
      <c r="N3748" s="45"/>
      <c r="O3748" s="38"/>
    </row>
    <row r="3749" spans="3:15" ht="17" x14ac:dyDescent="0.4">
      <c r="C3749" s="28"/>
      <c r="D3749" s="22"/>
      <c r="K3749" s="26"/>
      <c r="L3749" s="37"/>
      <c r="M3749" s="38"/>
      <c r="N3749" s="45"/>
      <c r="O3749" s="38"/>
    </row>
    <row r="3750" spans="3:15" ht="17" x14ac:dyDescent="0.4">
      <c r="C3750" s="28"/>
      <c r="D3750" s="22"/>
      <c r="K3750" s="26"/>
      <c r="L3750" s="37"/>
      <c r="M3750" s="38"/>
      <c r="N3750" s="45"/>
      <c r="O3750" s="38"/>
    </row>
    <row r="3751" spans="3:15" ht="17" x14ac:dyDescent="0.4">
      <c r="C3751" s="28"/>
      <c r="D3751" s="22"/>
      <c r="K3751" s="26"/>
      <c r="L3751" s="37"/>
      <c r="M3751" s="38"/>
      <c r="N3751" s="45"/>
      <c r="O3751" s="38"/>
    </row>
    <row r="3752" spans="3:15" ht="17" x14ac:dyDescent="0.4">
      <c r="C3752" s="28"/>
      <c r="D3752" s="22"/>
      <c r="K3752" s="26"/>
      <c r="L3752" s="37"/>
      <c r="M3752" s="38"/>
      <c r="N3752" s="45"/>
      <c r="O3752" s="38"/>
    </row>
    <row r="3753" spans="3:15" ht="17" x14ac:dyDescent="0.4">
      <c r="C3753" s="28"/>
      <c r="D3753" s="22"/>
      <c r="K3753" s="26"/>
      <c r="L3753" s="37"/>
      <c r="M3753" s="38"/>
      <c r="N3753" s="45"/>
      <c r="O3753" s="38"/>
    </row>
    <row r="3754" spans="3:15" ht="17" x14ac:dyDescent="0.4">
      <c r="C3754" s="28"/>
      <c r="D3754" s="22"/>
      <c r="K3754" s="26"/>
      <c r="L3754" s="37"/>
      <c r="M3754" s="38"/>
      <c r="N3754" s="45"/>
      <c r="O3754" s="38"/>
    </row>
    <row r="3755" spans="3:15" ht="17" x14ac:dyDescent="0.4">
      <c r="C3755" s="28"/>
      <c r="D3755" s="22"/>
      <c r="K3755" s="26"/>
      <c r="L3755" s="37"/>
      <c r="M3755" s="38"/>
      <c r="N3755" s="45"/>
      <c r="O3755" s="38"/>
    </row>
    <row r="3756" spans="3:15" ht="17" x14ac:dyDescent="0.4">
      <c r="C3756" s="28"/>
      <c r="D3756" s="22"/>
      <c r="K3756" s="26"/>
      <c r="L3756" s="37"/>
      <c r="M3756" s="38"/>
      <c r="N3756" s="45"/>
      <c r="O3756" s="38"/>
    </row>
    <row r="3757" spans="3:15" ht="17" x14ac:dyDescent="0.4">
      <c r="C3757" s="28"/>
      <c r="D3757" s="22"/>
      <c r="K3757" s="26"/>
      <c r="L3757" s="37"/>
      <c r="M3757" s="38"/>
      <c r="N3757" s="45"/>
      <c r="O3757" s="38"/>
    </row>
    <row r="3758" spans="3:15" ht="17" x14ac:dyDescent="0.4">
      <c r="C3758" s="28"/>
      <c r="D3758" s="22"/>
      <c r="K3758" s="26"/>
      <c r="L3758" s="37"/>
      <c r="M3758" s="38"/>
      <c r="N3758" s="45"/>
      <c r="O3758" s="38"/>
    </row>
    <row r="3759" spans="3:15" ht="17" x14ac:dyDescent="0.4">
      <c r="C3759" s="28"/>
      <c r="D3759" s="22"/>
      <c r="K3759" s="26"/>
      <c r="L3759" s="37"/>
      <c r="M3759" s="38"/>
      <c r="N3759" s="45"/>
      <c r="O3759" s="38"/>
    </row>
    <row r="3760" spans="3:15" ht="17" x14ac:dyDescent="0.4">
      <c r="C3760" s="28"/>
      <c r="D3760" s="22"/>
      <c r="K3760" s="26"/>
      <c r="L3760" s="37"/>
      <c r="M3760" s="38"/>
      <c r="N3760" s="45"/>
      <c r="O3760" s="38"/>
    </row>
    <row r="3761" spans="3:15" ht="17" x14ac:dyDescent="0.4">
      <c r="C3761" s="28"/>
      <c r="D3761" s="22"/>
      <c r="K3761" s="26"/>
      <c r="L3761" s="37"/>
      <c r="M3761" s="38"/>
      <c r="N3761" s="45"/>
      <c r="O3761" s="38"/>
    </row>
    <row r="3762" spans="3:15" ht="17" x14ac:dyDescent="0.4">
      <c r="C3762" s="28"/>
      <c r="D3762" s="22"/>
      <c r="K3762" s="26"/>
      <c r="L3762" s="37"/>
      <c r="M3762" s="38"/>
      <c r="N3762" s="45"/>
      <c r="O3762" s="38"/>
    </row>
    <row r="3763" spans="3:15" ht="17" x14ac:dyDescent="0.4">
      <c r="C3763" s="28"/>
      <c r="D3763" s="22"/>
      <c r="K3763" s="26"/>
      <c r="L3763" s="37"/>
      <c r="M3763" s="38"/>
      <c r="N3763" s="45"/>
      <c r="O3763" s="38"/>
    </row>
    <row r="3764" spans="3:15" ht="17" x14ac:dyDescent="0.4">
      <c r="C3764" s="28"/>
      <c r="D3764" s="22"/>
      <c r="K3764" s="26"/>
      <c r="L3764" s="37"/>
      <c r="M3764" s="38"/>
      <c r="N3764" s="45"/>
      <c r="O3764" s="38"/>
    </row>
    <row r="3765" spans="3:15" ht="17" x14ac:dyDescent="0.4">
      <c r="C3765" s="28"/>
      <c r="D3765" s="22"/>
      <c r="K3765" s="26"/>
      <c r="L3765" s="37"/>
      <c r="M3765" s="38"/>
      <c r="N3765" s="45"/>
      <c r="O3765" s="38"/>
    </row>
    <row r="3766" spans="3:15" ht="17" x14ac:dyDescent="0.4">
      <c r="C3766" s="28"/>
      <c r="D3766" s="22"/>
      <c r="K3766" s="26"/>
      <c r="L3766" s="37"/>
      <c r="M3766" s="38"/>
      <c r="N3766" s="45"/>
      <c r="O3766" s="38"/>
    </row>
    <row r="3767" spans="3:15" ht="17" x14ac:dyDescent="0.4">
      <c r="C3767" s="28"/>
      <c r="D3767" s="22"/>
      <c r="K3767" s="26"/>
      <c r="L3767" s="37"/>
      <c r="M3767" s="38"/>
      <c r="N3767" s="45"/>
      <c r="O3767" s="38"/>
    </row>
    <row r="3768" spans="3:15" ht="17" x14ac:dyDescent="0.4">
      <c r="C3768" s="28"/>
      <c r="D3768" s="22"/>
      <c r="K3768" s="26"/>
      <c r="L3768" s="37"/>
      <c r="M3768" s="38"/>
      <c r="N3768" s="45"/>
      <c r="O3768" s="38"/>
    </row>
    <row r="3769" spans="3:15" ht="17" x14ac:dyDescent="0.4">
      <c r="C3769" s="28"/>
      <c r="D3769" s="22"/>
      <c r="K3769" s="26"/>
      <c r="L3769" s="37"/>
      <c r="M3769" s="38"/>
      <c r="N3769" s="45"/>
      <c r="O3769" s="38"/>
    </row>
    <row r="3770" spans="3:15" ht="17" x14ac:dyDescent="0.4">
      <c r="C3770" s="28"/>
      <c r="D3770" s="22"/>
      <c r="K3770" s="26"/>
      <c r="L3770" s="37"/>
      <c r="M3770" s="38"/>
      <c r="N3770" s="45"/>
      <c r="O3770" s="38"/>
    </row>
    <row r="3771" spans="3:15" ht="17" x14ac:dyDescent="0.4">
      <c r="C3771" s="28"/>
      <c r="D3771" s="22"/>
      <c r="K3771" s="26"/>
      <c r="L3771" s="37"/>
      <c r="M3771" s="38"/>
      <c r="N3771" s="45"/>
      <c r="O3771" s="38"/>
    </row>
    <row r="3772" spans="3:15" ht="17" x14ac:dyDescent="0.4">
      <c r="C3772" s="28"/>
      <c r="D3772" s="22"/>
      <c r="K3772" s="26"/>
      <c r="L3772" s="37"/>
      <c r="M3772" s="38"/>
      <c r="N3772" s="45"/>
      <c r="O3772" s="38"/>
    </row>
    <row r="3773" spans="3:15" ht="17" x14ac:dyDescent="0.4">
      <c r="C3773" s="28"/>
      <c r="D3773" s="22"/>
      <c r="K3773" s="26"/>
      <c r="L3773" s="37"/>
      <c r="M3773" s="38"/>
      <c r="N3773" s="45"/>
      <c r="O3773" s="38"/>
    </row>
    <row r="3774" spans="3:15" ht="17" x14ac:dyDescent="0.4">
      <c r="C3774" s="28"/>
      <c r="D3774" s="24"/>
      <c r="K3774" s="26"/>
      <c r="L3774" s="37"/>
      <c r="M3774" s="38"/>
      <c r="N3774" s="45"/>
      <c r="O3774" s="38"/>
    </row>
    <row r="3775" spans="3:15" ht="17" x14ac:dyDescent="0.4">
      <c r="C3775" s="28"/>
      <c r="D3775" s="24"/>
      <c r="K3775" s="26"/>
      <c r="L3775" s="37"/>
      <c r="M3775" s="38"/>
      <c r="N3775" s="45"/>
      <c r="O3775" s="38"/>
    </row>
    <row r="3776" spans="3:15" ht="17" x14ac:dyDescent="0.4">
      <c r="C3776" s="28"/>
      <c r="D3776" s="24"/>
      <c r="K3776" s="26"/>
      <c r="L3776" s="37"/>
      <c r="M3776" s="38"/>
      <c r="N3776" s="45"/>
      <c r="O3776" s="38"/>
    </row>
    <row r="3777" spans="3:15" ht="17" x14ac:dyDescent="0.4">
      <c r="C3777" s="28"/>
      <c r="D3777" s="24"/>
      <c r="K3777" s="26"/>
      <c r="L3777" s="37"/>
      <c r="M3777" s="38"/>
      <c r="N3777" s="45"/>
      <c r="O3777" s="38"/>
    </row>
    <row r="3778" spans="3:15" ht="17" x14ac:dyDescent="0.4">
      <c r="C3778" s="28"/>
      <c r="D3778" s="24"/>
      <c r="K3778" s="26"/>
      <c r="L3778" s="37"/>
      <c r="M3778" s="38"/>
      <c r="N3778" s="45"/>
      <c r="O3778" s="38"/>
    </row>
    <row r="3779" spans="3:15" ht="17" x14ac:dyDescent="0.4">
      <c r="C3779" s="28"/>
      <c r="D3779" s="24"/>
      <c r="K3779" s="26"/>
      <c r="L3779" s="37"/>
      <c r="M3779" s="38"/>
      <c r="N3779" s="45"/>
      <c r="O3779" s="38"/>
    </row>
    <row r="3780" spans="3:15" ht="17" x14ac:dyDescent="0.4">
      <c r="C3780" s="28"/>
      <c r="D3780" s="24"/>
      <c r="K3780" s="26"/>
      <c r="L3780" s="37"/>
      <c r="M3780" s="38"/>
      <c r="N3780" s="45"/>
      <c r="O3780" s="38"/>
    </row>
    <row r="3781" spans="3:15" ht="17" x14ac:dyDescent="0.4">
      <c r="C3781" s="28"/>
      <c r="D3781" s="24"/>
      <c r="K3781" s="26"/>
      <c r="L3781" s="37"/>
      <c r="M3781" s="38"/>
      <c r="N3781" s="45"/>
      <c r="O3781" s="38"/>
    </row>
    <row r="3782" spans="3:15" ht="17" x14ac:dyDescent="0.4">
      <c r="C3782" s="28"/>
      <c r="D3782" s="24"/>
      <c r="K3782" s="26"/>
      <c r="L3782" s="37"/>
      <c r="M3782" s="38"/>
      <c r="N3782" s="45"/>
      <c r="O3782" s="38"/>
    </row>
    <row r="3783" spans="3:15" ht="17" x14ac:dyDescent="0.4">
      <c r="C3783" s="28"/>
      <c r="D3783" s="24"/>
      <c r="K3783" s="26"/>
      <c r="L3783" s="37"/>
      <c r="M3783" s="38"/>
      <c r="N3783" s="45"/>
      <c r="O3783" s="38"/>
    </row>
    <row r="3784" spans="3:15" ht="17" x14ac:dyDescent="0.4">
      <c r="C3784" s="28"/>
      <c r="D3784" s="24"/>
      <c r="K3784" s="26"/>
      <c r="L3784" s="37"/>
      <c r="M3784" s="38"/>
      <c r="N3784" s="45"/>
      <c r="O3784" s="38"/>
    </row>
    <row r="3785" spans="3:15" ht="17" x14ac:dyDescent="0.4">
      <c r="C3785" s="28"/>
      <c r="D3785" s="24"/>
      <c r="K3785" s="26"/>
      <c r="L3785" s="37"/>
      <c r="M3785" s="38"/>
      <c r="N3785" s="45"/>
      <c r="O3785" s="38"/>
    </row>
    <row r="3786" spans="3:15" ht="17" x14ac:dyDescent="0.4">
      <c r="C3786" s="28"/>
      <c r="D3786" s="24"/>
      <c r="K3786" s="26"/>
      <c r="L3786" s="37"/>
      <c r="M3786" s="38"/>
      <c r="N3786" s="45"/>
      <c r="O3786" s="38"/>
    </row>
    <row r="3787" spans="3:15" ht="17" x14ac:dyDescent="0.4">
      <c r="C3787" s="28"/>
      <c r="D3787" s="24"/>
      <c r="K3787" s="26"/>
      <c r="L3787" s="37"/>
      <c r="M3787" s="38"/>
      <c r="N3787" s="45"/>
      <c r="O3787" s="38"/>
    </row>
    <row r="3788" spans="3:15" ht="17" x14ac:dyDescent="0.4">
      <c r="C3788" s="28"/>
      <c r="D3788" s="24"/>
      <c r="K3788" s="26"/>
      <c r="L3788" s="37"/>
      <c r="M3788" s="38"/>
      <c r="N3788" s="45"/>
      <c r="O3788" s="38"/>
    </row>
    <row r="3789" spans="3:15" ht="17" x14ac:dyDescent="0.4">
      <c r="C3789" s="28"/>
      <c r="D3789" s="24"/>
      <c r="K3789" s="26"/>
      <c r="L3789" s="37"/>
      <c r="M3789" s="38"/>
      <c r="N3789" s="45"/>
      <c r="O3789" s="38"/>
    </row>
    <row r="3790" spans="3:15" ht="17" x14ac:dyDescent="0.4">
      <c r="C3790" s="28"/>
      <c r="D3790" s="24"/>
      <c r="K3790" s="26"/>
      <c r="L3790" s="37"/>
      <c r="M3790" s="38"/>
      <c r="N3790" s="45"/>
      <c r="O3790" s="38"/>
    </row>
    <row r="3791" spans="3:15" ht="17" x14ac:dyDescent="0.4">
      <c r="C3791" s="28"/>
      <c r="D3791" s="24"/>
      <c r="K3791" s="26"/>
      <c r="L3791" s="37"/>
      <c r="M3791" s="38"/>
      <c r="N3791" s="45"/>
      <c r="O3791" s="38"/>
    </row>
    <row r="3792" spans="3:15" ht="17" x14ac:dyDescent="0.4">
      <c r="C3792" s="28"/>
      <c r="D3792" s="24"/>
      <c r="K3792" s="26"/>
      <c r="L3792" s="37"/>
      <c r="M3792" s="38"/>
      <c r="N3792" s="45"/>
      <c r="O3792" s="38"/>
    </row>
    <row r="3793" spans="3:15" ht="17" x14ac:dyDescent="0.4">
      <c r="C3793" s="28"/>
      <c r="D3793" s="24"/>
      <c r="K3793" s="26"/>
      <c r="L3793" s="37"/>
      <c r="M3793" s="38"/>
      <c r="N3793" s="45"/>
      <c r="O3793" s="38"/>
    </row>
    <row r="3794" spans="3:15" ht="17" x14ac:dyDescent="0.4">
      <c r="C3794" s="28"/>
      <c r="D3794" s="24"/>
      <c r="K3794" s="26"/>
      <c r="L3794" s="37"/>
      <c r="M3794" s="38"/>
      <c r="N3794" s="45"/>
      <c r="O3794" s="38"/>
    </row>
    <row r="3795" spans="3:15" ht="17" x14ac:dyDescent="0.4">
      <c r="C3795" s="28"/>
      <c r="D3795" s="24"/>
      <c r="K3795" s="26"/>
      <c r="L3795" s="37"/>
      <c r="M3795" s="38"/>
      <c r="N3795" s="45"/>
      <c r="O3795" s="38"/>
    </row>
    <row r="3796" spans="3:15" ht="17" x14ac:dyDescent="0.4">
      <c r="C3796" s="28"/>
      <c r="D3796" s="24"/>
      <c r="K3796" s="26"/>
      <c r="L3796" s="37"/>
      <c r="M3796" s="38"/>
      <c r="N3796" s="45"/>
      <c r="O3796" s="38"/>
    </row>
    <row r="3797" spans="3:15" ht="17" x14ac:dyDescent="0.4">
      <c r="C3797" s="28"/>
      <c r="D3797" s="24"/>
      <c r="K3797" s="26"/>
      <c r="L3797" s="37"/>
      <c r="M3797" s="38"/>
      <c r="N3797" s="45"/>
      <c r="O3797" s="38"/>
    </row>
    <row r="3798" spans="3:15" ht="17" x14ac:dyDescent="0.4">
      <c r="C3798" s="28"/>
      <c r="D3798" s="24"/>
      <c r="K3798" s="26"/>
      <c r="L3798" s="37"/>
      <c r="M3798" s="38"/>
      <c r="N3798" s="45"/>
      <c r="O3798" s="38"/>
    </row>
    <row r="3799" spans="3:15" ht="17" x14ac:dyDescent="0.4">
      <c r="C3799" s="28"/>
      <c r="D3799" s="24"/>
      <c r="K3799" s="26"/>
      <c r="L3799" s="37"/>
      <c r="M3799" s="38"/>
      <c r="N3799" s="45"/>
      <c r="O3799" s="38"/>
    </row>
    <row r="3800" spans="3:15" ht="17" x14ac:dyDescent="0.4">
      <c r="C3800" s="28"/>
      <c r="D3800" s="24"/>
      <c r="K3800" s="26"/>
      <c r="L3800" s="37"/>
      <c r="M3800" s="38"/>
      <c r="N3800" s="45"/>
      <c r="O3800" s="38"/>
    </row>
    <row r="3801" spans="3:15" ht="17" x14ac:dyDescent="0.4">
      <c r="C3801" s="28"/>
      <c r="D3801" s="24"/>
      <c r="K3801" s="26"/>
      <c r="L3801" s="37"/>
      <c r="M3801" s="38"/>
      <c r="N3801" s="45"/>
      <c r="O3801" s="38"/>
    </row>
    <row r="3802" spans="3:15" ht="17" x14ac:dyDescent="0.4">
      <c r="C3802" s="28"/>
      <c r="D3802" s="24"/>
      <c r="K3802" s="26"/>
      <c r="L3802" s="37"/>
      <c r="M3802" s="38"/>
      <c r="N3802" s="45"/>
      <c r="O3802" s="38"/>
    </row>
    <row r="3803" spans="3:15" ht="17" x14ac:dyDescent="0.4">
      <c r="C3803" s="28"/>
      <c r="D3803" s="24"/>
      <c r="K3803" s="26"/>
      <c r="L3803" s="37"/>
      <c r="M3803" s="38"/>
      <c r="N3803" s="45"/>
      <c r="O3803" s="38"/>
    </row>
    <row r="3804" spans="3:15" ht="17" x14ac:dyDescent="0.4">
      <c r="C3804" s="28"/>
      <c r="D3804" s="24"/>
      <c r="K3804" s="26"/>
      <c r="L3804" s="37"/>
      <c r="M3804" s="38"/>
      <c r="N3804" s="45"/>
      <c r="O3804" s="38"/>
    </row>
    <row r="3805" spans="3:15" ht="17" x14ac:dyDescent="0.4">
      <c r="C3805" s="28"/>
      <c r="D3805" s="22"/>
      <c r="K3805" s="26"/>
      <c r="L3805" s="37"/>
      <c r="M3805" s="38"/>
      <c r="N3805" s="45"/>
      <c r="O3805" s="38"/>
    </row>
    <row r="3806" spans="3:15" ht="17" x14ac:dyDescent="0.4">
      <c r="C3806" s="28"/>
      <c r="D3806" s="22"/>
      <c r="K3806" s="26"/>
      <c r="L3806" s="37"/>
      <c r="M3806" s="38"/>
      <c r="N3806" s="45"/>
      <c r="O3806" s="38"/>
    </row>
    <row r="3807" spans="3:15" ht="17" x14ac:dyDescent="0.4">
      <c r="C3807" s="28"/>
      <c r="D3807" s="22"/>
      <c r="K3807" s="26"/>
      <c r="L3807" s="37"/>
      <c r="M3807" s="38"/>
      <c r="N3807" s="45"/>
      <c r="O3807" s="38"/>
    </row>
    <row r="3808" spans="3:15" ht="17" x14ac:dyDescent="0.4">
      <c r="C3808" s="28"/>
      <c r="D3808" s="22"/>
      <c r="K3808" s="26"/>
      <c r="L3808" s="37"/>
      <c r="M3808" s="38"/>
      <c r="N3808" s="45"/>
      <c r="O3808" s="38"/>
    </row>
    <row r="3809" spans="3:15" ht="17" x14ac:dyDescent="0.4">
      <c r="C3809" s="28"/>
      <c r="D3809" s="22"/>
      <c r="K3809" s="26"/>
      <c r="L3809" s="37"/>
      <c r="M3809" s="38"/>
      <c r="N3809" s="45"/>
      <c r="O3809" s="38"/>
    </row>
    <row r="3810" spans="3:15" ht="17" x14ac:dyDescent="0.4">
      <c r="C3810" s="28"/>
      <c r="D3810" s="22"/>
      <c r="K3810" s="26"/>
      <c r="L3810" s="37"/>
      <c r="M3810" s="38"/>
      <c r="N3810" s="45"/>
      <c r="O3810" s="38"/>
    </row>
    <row r="3811" spans="3:15" ht="17" x14ac:dyDescent="0.4">
      <c r="C3811" s="28"/>
      <c r="D3811" s="22"/>
      <c r="K3811" s="26"/>
      <c r="L3811" s="37"/>
      <c r="M3811" s="38"/>
      <c r="N3811" s="45"/>
      <c r="O3811" s="38"/>
    </row>
    <row r="3812" spans="3:15" ht="17" x14ac:dyDescent="0.4">
      <c r="C3812" s="28"/>
      <c r="D3812" s="22"/>
      <c r="K3812" s="26"/>
      <c r="L3812" s="37"/>
      <c r="M3812" s="38"/>
      <c r="N3812" s="45"/>
      <c r="O3812" s="38"/>
    </row>
    <row r="3813" spans="3:15" ht="17" x14ac:dyDescent="0.4">
      <c r="C3813" s="28"/>
      <c r="D3813" s="22"/>
      <c r="K3813" s="26"/>
      <c r="L3813" s="37"/>
      <c r="M3813" s="38"/>
      <c r="N3813" s="45"/>
      <c r="O3813" s="38"/>
    </row>
    <row r="3814" spans="3:15" ht="17" x14ac:dyDescent="0.4">
      <c r="C3814" s="28"/>
      <c r="D3814" s="22"/>
      <c r="K3814" s="26"/>
      <c r="L3814" s="37"/>
      <c r="M3814" s="38"/>
      <c r="N3814" s="45"/>
      <c r="O3814" s="38"/>
    </row>
    <row r="3815" spans="3:15" ht="17" x14ac:dyDescent="0.4">
      <c r="C3815" s="28"/>
      <c r="D3815" s="22"/>
      <c r="K3815" s="26"/>
      <c r="L3815" s="37"/>
      <c r="M3815" s="38"/>
      <c r="N3815" s="45"/>
      <c r="O3815" s="38"/>
    </row>
    <row r="3816" spans="3:15" ht="17" x14ac:dyDescent="0.4">
      <c r="C3816" s="28"/>
      <c r="D3816" s="22"/>
      <c r="K3816" s="26"/>
      <c r="L3816" s="37"/>
      <c r="M3816" s="38"/>
      <c r="N3816" s="45"/>
      <c r="O3816" s="38"/>
    </row>
    <row r="3817" spans="3:15" ht="17" x14ac:dyDescent="0.4">
      <c r="C3817" s="28"/>
      <c r="D3817" s="22"/>
      <c r="K3817" s="26"/>
      <c r="L3817" s="37"/>
      <c r="M3817" s="38"/>
      <c r="N3817" s="45"/>
      <c r="O3817" s="38"/>
    </row>
    <row r="3818" spans="3:15" ht="17" x14ac:dyDescent="0.4">
      <c r="C3818" s="28"/>
      <c r="D3818" s="22"/>
      <c r="K3818" s="26"/>
      <c r="L3818" s="37"/>
      <c r="M3818" s="38"/>
      <c r="N3818" s="45"/>
      <c r="O3818" s="38"/>
    </row>
    <row r="3819" spans="3:15" ht="17" x14ac:dyDescent="0.4">
      <c r="C3819" s="28"/>
      <c r="D3819" s="22"/>
      <c r="K3819" s="26"/>
      <c r="L3819" s="37"/>
      <c r="M3819" s="38"/>
      <c r="N3819" s="45"/>
      <c r="O3819" s="38"/>
    </row>
    <row r="3820" spans="3:15" ht="17" x14ac:dyDescent="0.4">
      <c r="C3820" s="28"/>
      <c r="D3820" s="22"/>
      <c r="K3820" s="26"/>
      <c r="L3820" s="37"/>
      <c r="M3820" s="38"/>
      <c r="N3820" s="45"/>
      <c r="O3820" s="38"/>
    </row>
    <row r="3821" spans="3:15" ht="17" x14ac:dyDescent="0.4">
      <c r="C3821" s="28"/>
      <c r="D3821" s="22"/>
      <c r="K3821" s="26"/>
      <c r="L3821" s="37"/>
      <c r="M3821" s="38"/>
      <c r="N3821" s="45"/>
      <c r="O3821" s="38"/>
    </row>
    <row r="3822" spans="3:15" ht="17" x14ac:dyDescent="0.4">
      <c r="C3822" s="28"/>
      <c r="D3822" s="22"/>
      <c r="K3822" s="26"/>
      <c r="L3822" s="37"/>
      <c r="M3822" s="38"/>
      <c r="N3822" s="45"/>
      <c r="O3822" s="38"/>
    </row>
    <row r="3823" spans="3:15" ht="17" x14ac:dyDescent="0.4">
      <c r="C3823" s="28"/>
      <c r="D3823" s="22"/>
      <c r="K3823" s="26"/>
      <c r="L3823" s="37"/>
      <c r="M3823" s="38"/>
      <c r="N3823" s="45"/>
      <c r="O3823" s="38"/>
    </row>
    <row r="3824" spans="3:15" ht="17" x14ac:dyDescent="0.4">
      <c r="C3824" s="28"/>
      <c r="D3824" s="22"/>
      <c r="K3824" s="26"/>
      <c r="L3824" s="37"/>
      <c r="M3824" s="38"/>
      <c r="N3824" s="45"/>
      <c r="O3824" s="38"/>
    </row>
    <row r="3825" spans="3:15" ht="17" x14ac:dyDescent="0.4">
      <c r="C3825" s="28"/>
      <c r="D3825" s="22"/>
      <c r="K3825" s="26"/>
      <c r="L3825" s="37"/>
      <c r="M3825" s="38"/>
      <c r="N3825" s="45"/>
      <c r="O3825" s="38"/>
    </row>
    <row r="3826" spans="3:15" ht="17" x14ac:dyDescent="0.4">
      <c r="C3826" s="28"/>
      <c r="D3826" s="22"/>
      <c r="K3826" s="26"/>
      <c r="L3826" s="37"/>
      <c r="M3826" s="38"/>
      <c r="N3826" s="45"/>
      <c r="O3826" s="38"/>
    </row>
    <row r="3827" spans="3:15" ht="17" x14ac:dyDescent="0.4">
      <c r="C3827" s="28"/>
      <c r="D3827" s="22"/>
      <c r="K3827" s="26"/>
      <c r="L3827" s="37"/>
      <c r="M3827" s="38"/>
      <c r="N3827" s="45"/>
      <c r="O3827" s="38"/>
    </row>
    <row r="3828" spans="3:15" ht="17" x14ac:dyDescent="0.4">
      <c r="C3828" s="28"/>
      <c r="D3828" s="22"/>
      <c r="K3828" s="26"/>
      <c r="L3828" s="37"/>
      <c r="M3828" s="38"/>
      <c r="N3828" s="45"/>
      <c r="O3828" s="38"/>
    </row>
    <row r="3829" spans="3:15" ht="17" x14ac:dyDescent="0.4">
      <c r="C3829" s="28"/>
      <c r="D3829" s="22"/>
      <c r="K3829" s="26"/>
      <c r="L3829" s="37"/>
      <c r="M3829" s="38"/>
      <c r="N3829" s="45"/>
      <c r="O3829" s="38"/>
    </row>
    <row r="3830" spans="3:15" ht="17" x14ac:dyDescent="0.4">
      <c r="C3830" s="28"/>
      <c r="D3830" s="22"/>
      <c r="K3830" s="26"/>
      <c r="L3830" s="37"/>
      <c r="M3830" s="38"/>
      <c r="N3830" s="45"/>
      <c r="O3830" s="38"/>
    </row>
    <row r="3831" spans="3:15" ht="17" x14ac:dyDescent="0.4">
      <c r="C3831" s="28"/>
      <c r="D3831" s="22"/>
      <c r="K3831" s="26"/>
      <c r="L3831" s="37"/>
      <c r="M3831" s="38"/>
      <c r="N3831" s="45"/>
      <c r="O3831" s="38"/>
    </row>
    <row r="3832" spans="3:15" ht="17" x14ac:dyDescent="0.4">
      <c r="C3832" s="28"/>
      <c r="D3832" s="22"/>
      <c r="K3832" s="26"/>
      <c r="L3832" s="37"/>
      <c r="M3832" s="38"/>
      <c r="N3832" s="45"/>
      <c r="O3832" s="38"/>
    </row>
    <row r="3833" spans="3:15" ht="17" x14ac:dyDescent="0.4">
      <c r="C3833" s="28"/>
      <c r="D3833" s="22"/>
      <c r="K3833" s="26"/>
      <c r="L3833" s="37"/>
      <c r="M3833" s="38"/>
      <c r="N3833" s="45"/>
      <c r="O3833" s="38"/>
    </row>
    <row r="3834" spans="3:15" ht="17" x14ac:dyDescent="0.4">
      <c r="C3834" s="28"/>
      <c r="D3834" s="22"/>
      <c r="K3834" s="26"/>
      <c r="L3834" s="37"/>
      <c r="M3834" s="38"/>
      <c r="N3834" s="45"/>
      <c r="O3834" s="38"/>
    </row>
    <row r="3835" spans="3:15" ht="17" x14ac:dyDescent="0.4">
      <c r="C3835" s="28"/>
      <c r="D3835" s="22"/>
      <c r="K3835" s="26"/>
      <c r="L3835" s="37"/>
      <c r="M3835" s="38"/>
      <c r="N3835" s="45"/>
      <c r="O3835" s="38"/>
    </row>
    <row r="3836" spans="3:15" ht="17" x14ac:dyDescent="0.4">
      <c r="C3836" s="28"/>
      <c r="D3836" s="22"/>
      <c r="K3836" s="26"/>
      <c r="L3836" s="37"/>
      <c r="M3836" s="38"/>
      <c r="N3836" s="45"/>
      <c r="O3836" s="38"/>
    </row>
    <row r="3837" spans="3:15" ht="17" x14ac:dyDescent="0.4">
      <c r="C3837" s="28"/>
      <c r="D3837" s="22"/>
      <c r="K3837" s="26"/>
      <c r="L3837" s="37"/>
      <c r="M3837" s="38"/>
      <c r="N3837" s="45"/>
      <c r="O3837" s="38"/>
    </row>
    <row r="3838" spans="3:15" ht="17" x14ac:dyDescent="0.4">
      <c r="C3838" s="28"/>
      <c r="D3838" s="22"/>
      <c r="K3838" s="26"/>
      <c r="L3838" s="37"/>
      <c r="M3838" s="38"/>
      <c r="N3838" s="45"/>
      <c r="O3838" s="38"/>
    </row>
    <row r="3839" spans="3:15" ht="17" x14ac:dyDescent="0.4">
      <c r="C3839" s="28"/>
      <c r="D3839" s="22"/>
      <c r="K3839" s="26"/>
      <c r="L3839" s="37"/>
      <c r="M3839" s="38"/>
      <c r="N3839" s="45"/>
      <c r="O3839" s="38"/>
    </row>
    <row r="3840" spans="3:15" ht="17" x14ac:dyDescent="0.4">
      <c r="C3840" s="28"/>
      <c r="D3840" s="22"/>
      <c r="K3840" s="26"/>
      <c r="L3840" s="37"/>
      <c r="M3840" s="38"/>
      <c r="N3840" s="45"/>
      <c r="O3840" s="38"/>
    </row>
    <row r="3841" spans="3:15" ht="17" x14ac:dyDescent="0.4">
      <c r="C3841" s="28"/>
      <c r="D3841" s="22"/>
      <c r="K3841" s="26"/>
      <c r="L3841" s="37"/>
      <c r="M3841" s="38"/>
      <c r="N3841" s="45"/>
      <c r="O3841" s="38"/>
    </row>
    <row r="3842" spans="3:15" ht="17" x14ac:dyDescent="0.4">
      <c r="C3842" s="28"/>
      <c r="D3842" s="22"/>
      <c r="K3842" s="26"/>
      <c r="L3842" s="37"/>
      <c r="M3842" s="38"/>
      <c r="N3842" s="45"/>
      <c r="O3842" s="38"/>
    </row>
    <row r="3843" spans="3:15" ht="17" x14ac:dyDescent="0.4">
      <c r="C3843" s="28"/>
      <c r="D3843" s="22"/>
      <c r="K3843" s="26"/>
      <c r="L3843" s="37"/>
      <c r="M3843" s="38"/>
      <c r="N3843" s="45"/>
      <c r="O3843" s="38"/>
    </row>
    <row r="3844" spans="3:15" ht="17" x14ac:dyDescent="0.4">
      <c r="C3844" s="28"/>
      <c r="D3844" s="22"/>
      <c r="K3844" s="26"/>
      <c r="L3844" s="37"/>
      <c r="M3844" s="38"/>
      <c r="N3844" s="45"/>
      <c r="O3844" s="38"/>
    </row>
    <row r="3845" spans="3:15" ht="17" x14ac:dyDescent="0.4">
      <c r="C3845" s="28"/>
      <c r="D3845" s="22"/>
      <c r="K3845" s="26"/>
      <c r="L3845" s="37"/>
      <c r="M3845" s="38"/>
      <c r="N3845" s="45"/>
      <c r="O3845" s="38"/>
    </row>
    <row r="3846" spans="3:15" ht="17" x14ac:dyDescent="0.4">
      <c r="C3846" s="28"/>
      <c r="D3846" s="22"/>
      <c r="K3846" s="26"/>
      <c r="L3846" s="37"/>
      <c r="M3846" s="38"/>
      <c r="N3846" s="45"/>
      <c r="O3846" s="38"/>
    </row>
    <row r="3847" spans="3:15" ht="17" x14ac:dyDescent="0.4">
      <c r="C3847" s="28"/>
      <c r="D3847" s="22"/>
      <c r="K3847" s="26"/>
      <c r="L3847" s="37"/>
      <c r="M3847" s="38"/>
      <c r="N3847" s="45"/>
      <c r="O3847" s="38"/>
    </row>
    <row r="3848" spans="3:15" ht="17" x14ac:dyDescent="0.4">
      <c r="C3848" s="28"/>
      <c r="D3848" s="22"/>
      <c r="K3848" s="26"/>
      <c r="L3848" s="37"/>
      <c r="M3848" s="38"/>
      <c r="N3848" s="45"/>
      <c r="O3848" s="38"/>
    </row>
    <row r="3849" spans="3:15" ht="17" x14ac:dyDescent="0.4">
      <c r="C3849" s="28"/>
      <c r="D3849" s="22"/>
      <c r="K3849" s="26"/>
      <c r="L3849" s="37"/>
      <c r="M3849" s="38"/>
      <c r="N3849" s="45"/>
      <c r="O3849" s="38"/>
    </row>
    <row r="3850" spans="3:15" ht="17" x14ac:dyDescent="0.4">
      <c r="C3850" s="28"/>
      <c r="D3850" s="22"/>
      <c r="K3850" s="26"/>
      <c r="L3850" s="37"/>
      <c r="M3850" s="38"/>
      <c r="N3850" s="45"/>
      <c r="O3850" s="38"/>
    </row>
    <row r="3851" spans="3:15" ht="17" x14ac:dyDescent="0.4">
      <c r="C3851" s="28"/>
      <c r="D3851" s="22"/>
      <c r="K3851" s="26"/>
      <c r="L3851" s="37"/>
      <c r="M3851" s="38"/>
      <c r="N3851" s="45"/>
      <c r="O3851" s="38"/>
    </row>
    <row r="3852" spans="3:15" ht="17" x14ac:dyDescent="0.4">
      <c r="C3852" s="28"/>
      <c r="D3852" s="22"/>
      <c r="K3852" s="26"/>
      <c r="L3852" s="37"/>
      <c r="M3852" s="38"/>
      <c r="N3852" s="45"/>
      <c r="O3852" s="38"/>
    </row>
    <row r="3853" spans="3:15" ht="17" x14ac:dyDescent="0.4">
      <c r="C3853" s="28"/>
      <c r="D3853" s="22"/>
      <c r="K3853" s="26"/>
      <c r="L3853" s="37"/>
      <c r="M3853" s="38"/>
      <c r="N3853" s="45"/>
      <c r="O3853" s="38"/>
    </row>
    <row r="3854" spans="3:15" ht="17" x14ac:dyDescent="0.4">
      <c r="C3854" s="28"/>
      <c r="D3854" s="22"/>
      <c r="K3854" s="26"/>
      <c r="L3854" s="37"/>
      <c r="M3854" s="38"/>
      <c r="N3854" s="45"/>
      <c r="O3854" s="38"/>
    </row>
    <row r="3855" spans="3:15" ht="17" x14ac:dyDescent="0.4">
      <c r="C3855" s="28"/>
      <c r="D3855" s="22"/>
      <c r="K3855" s="26"/>
      <c r="L3855" s="37"/>
      <c r="M3855" s="38"/>
      <c r="N3855" s="45"/>
      <c r="O3855" s="38"/>
    </row>
    <row r="3856" spans="3:15" ht="17" x14ac:dyDescent="0.4">
      <c r="C3856" s="28"/>
      <c r="D3856" s="22"/>
      <c r="K3856" s="26"/>
      <c r="L3856" s="37"/>
      <c r="M3856" s="38"/>
      <c r="N3856" s="45"/>
      <c r="O3856" s="38"/>
    </row>
    <row r="3857" spans="3:15" ht="17" x14ac:dyDescent="0.4">
      <c r="C3857" s="28"/>
      <c r="D3857" s="22"/>
      <c r="K3857" s="26"/>
      <c r="L3857" s="37"/>
      <c r="M3857" s="38"/>
      <c r="N3857" s="45"/>
      <c r="O3857" s="38"/>
    </row>
    <row r="3858" spans="3:15" ht="17" x14ac:dyDescent="0.4">
      <c r="C3858" s="28"/>
      <c r="D3858" s="22"/>
      <c r="K3858" s="26"/>
      <c r="L3858" s="37"/>
      <c r="M3858" s="38"/>
      <c r="N3858" s="45"/>
      <c r="O3858" s="38"/>
    </row>
    <row r="3859" spans="3:15" ht="17" x14ac:dyDescent="0.4">
      <c r="C3859" s="28"/>
      <c r="D3859" s="22"/>
      <c r="K3859" s="26"/>
      <c r="L3859" s="37"/>
      <c r="M3859" s="38"/>
      <c r="N3859" s="45"/>
      <c r="O3859" s="38"/>
    </row>
    <row r="3860" spans="3:15" ht="17" x14ac:dyDescent="0.4">
      <c r="C3860" s="28"/>
      <c r="D3860" s="22"/>
      <c r="K3860" s="26"/>
      <c r="L3860" s="37"/>
      <c r="M3860" s="38"/>
      <c r="N3860" s="45"/>
      <c r="O3860" s="38"/>
    </row>
    <row r="3861" spans="3:15" ht="17" x14ac:dyDescent="0.4">
      <c r="C3861" s="28"/>
      <c r="D3861" s="22"/>
      <c r="K3861" s="26"/>
      <c r="L3861" s="37"/>
      <c r="M3861" s="38"/>
      <c r="N3861" s="45"/>
      <c r="O3861" s="38"/>
    </row>
    <row r="3862" spans="3:15" ht="17" x14ac:dyDescent="0.4">
      <c r="C3862" s="28"/>
      <c r="D3862" s="22"/>
      <c r="K3862" s="26"/>
      <c r="L3862" s="37"/>
      <c r="M3862" s="38"/>
      <c r="N3862" s="45"/>
      <c r="O3862" s="38"/>
    </row>
    <row r="3863" spans="3:15" ht="17" x14ac:dyDescent="0.4">
      <c r="C3863" s="28"/>
      <c r="D3863" s="22"/>
      <c r="K3863" s="26"/>
      <c r="L3863" s="37"/>
      <c r="M3863" s="38"/>
      <c r="N3863" s="45"/>
      <c r="O3863" s="38"/>
    </row>
    <row r="3864" spans="3:15" ht="17" x14ac:dyDescent="0.4">
      <c r="C3864" s="28"/>
      <c r="D3864" s="22"/>
      <c r="K3864" s="26"/>
      <c r="L3864" s="37"/>
      <c r="M3864" s="38"/>
      <c r="N3864" s="45"/>
      <c r="O3864" s="38"/>
    </row>
    <row r="3865" spans="3:15" ht="17" x14ac:dyDescent="0.4">
      <c r="C3865" s="28"/>
      <c r="D3865" s="22"/>
      <c r="K3865" s="26"/>
      <c r="L3865" s="37"/>
      <c r="M3865" s="38"/>
      <c r="N3865" s="45"/>
      <c r="O3865" s="38"/>
    </row>
    <row r="3866" spans="3:15" ht="17" x14ac:dyDescent="0.4">
      <c r="C3866" s="28"/>
      <c r="D3866" s="22"/>
      <c r="K3866" s="26"/>
      <c r="L3866" s="37"/>
      <c r="M3866" s="38"/>
      <c r="N3866" s="45"/>
      <c r="O3866" s="38"/>
    </row>
    <row r="3867" spans="3:15" ht="17" x14ac:dyDescent="0.4">
      <c r="C3867" s="28"/>
      <c r="D3867" s="22"/>
      <c r="K3867" s="26"/>
      <c r="L3867" s="37"/>
      <c r="M3867" s="38"/>
      <c r="N3867" s="45"/>
      <c r="O3867" s="38"/>
    </row>
    <row r="3868" spans="3:15" ht="17" x14ac:dyDescent="0.4">
      <c r="C3868" s="28"/>
      <c r="D3868" s="22"/>
      <c r="K3868" s="26"/>
      <c r="L3868" s="37"/>
      <c r="M3868" s="38"/>
      <c r="N3868" s="45"/>
      <c r="O3868" s="38"/>
    </row>
    <row r="3869" spans="3:15" ht="17" x14ac:dyDescent="0.4">
      <c r="C3869" s="28"/>
      <c r="D3869" s="22"/>
      <c r="K3869" s="26"/>
      <c r="L3869" s="37"/>
      <c r="M3869" s="38"/>
      <c r="N3869" s="45"/>
      <c r="O3869" s="38"/>
    </row>
    <row r="3870" spans="3:15" ht="17" x14ac:dyDescent="0.4">
      <c r="C3870" s="28"/>
      <c r="D3870" s="22"/>
      <c r="K3870" s="26"/>
      <c r="L3870" s="37"/>
      <c r="M3870" s="38"/>
      <c r="N3870" s="45"/>
      <c r="O3870" s="38"/>
    </row>
    <row r="3871" spans="3:15" ht="17" x14ac:dyDescent="0.4">
      <c r="C3871" s="28"/>
      <c r="D3871" s="22"/>
      <c r="K3871" s="26"/>
      <c r="L3871" s="37"/>
      <c r="M3871" s="38"/>
      <c r="N3871" s="45"/>
      <c r="O3871" s="38"/>
    </row>
    <row r="3872" spans="3:15" ht="17" x14ac:dyDescent="0.4">
      <c r="C3872" s="28"/>
      <c r="D3872" s="22"/>
      <c r="K3872" s="26"/>
      <c r="L3872" s="37"/>
      <c r="M3872" s="38"/>
      <c r="N3872" s="45"/>
      <c r="O3872" s="38"/>
    </row>
    <row r="3873" spans="3:15" ht="17" x14ac:dyDescent="0.4">
      <c r="C3873" s="28"/>
      <c r="D3873" s="22"/>
      <c r="K3873" s="26"/>
      <c r="L3873" s="37"/>
      <c r="M3873" s="38"/>
      <c r="N3873" s="45"/>
      <c r="O3873" s="38"/>
    </row>
    <row r="3874" spans="3:15" ht="17" x14ac:dyDescent="0.4">
      <c r="C3874" s="28"/>
      <c r="D3874" s="22"/>
      <c r="K3874" s="26"/>
      <c r="L3874" s="37"/>
      <c r="M3874" s="38"/>
      <c r="N3874" s="45"/>
      <c r="O3874" s="38"/>
    </row>
    <row r="3875" spans="3:15" ht="17" x14ac:dyDescent="0.4">
      <c r="C3875" s="28"/>
      <c r="D3875" s="22"/>
      <c r="K3875" s="26"/>
      <c r="L3875" s="37"/>
      <c r="M3875" s="38"/>
      <c r="N3875" s="45"/>
      <c r="O3875" s="38"/>
    </row>
    <row r="3876" spans="3:15" ht="17" x14ac:dyDescent="0.4">
      <c r="C3876" s="28"/>
      <c r="D3876" s="22"/>
      <c r="K3876" s="26"/>
      <c r="L3876" s="37"/>
      <c r="M3876" s="38"/>
      <c r="N3876" s="45"/>
      <c r="O3876" s="38"/>
    </row>
    <row r="3877" spans="3:15" ht="17" x14ac:dyDescent="0.4">
      <c r="C3877" s="28"/>
      <c r="D3877" s="22"/>
      <c r="K3877" s="26"/>
      <c r="L3877" s="37"/>
      <c r="M3877" s="38"/>
      <c r="N3877" s="45"/>
      <c r="O3877" s="38"/>
    </row>
    <row r="3878" spans="3:15" ht="17" x14ac:dyDescent="0.4">
      <c r="C3878" s="28"/>
      <c r="D3878" s="22"/>
      <c r="K3878" s="26"/>
      <c r="L3878" s="37"/>
      <c r="M3878" s="38"/>
      <c r="N3878" s="45"/>
      <c r="O3878" s="38"/>
    </row>
    <row r="3879" spans="3:15" ht="17" x14ac:dyDescent="0.4">
      <c r="C3879" s="28"/>
      <c r="D3879" s="22"/>
      <c r="K3879" s="26"/>
      <c r="L3879" s="37"/>
      <c r="M3879" s="38"/>
      <c r="N3879" s="45"/>
      <c r="O3879" s="38"/>
    </row>
    <row r="3880" spans="3:15" ht="17" x14ac:dyDescent="0.4">
      <c r="C3880" s="28"/>
      <c r="D3880" s="22"/>
      <c r="K3880" s="26"/>
      <c r="L3880" s="37"/>
      <c r="M3880" s="38"/>
      <c r="N3880" s="45"/>
      <c r="O3880" s="38"/>
    </row>
    <row r="3881" spans="3:15" ht="17" x14ac:dyDescent="0.4">
      <c r="C3881" s="28"/>
      <c r="D3881" s="22"/>
      <c r="K3881" s="26"/>
      <c r="L3881" s="37"/>
      <c r="M3881" s="38"/>
      <c r="N3881" s="45"/>
      <c r="O3881" s="38"/>
    </row>
    <row r="3882" spans="3:15" ht="17" x14ac:dyDescent="0.4">
      <c r="C3882" s="28"/>
      <c r="D3882" s="22"/>
      <c r="K3882" s="26"/>
      <c r="L3882" s="37"/>
      <c r="M3882" s="38"/>
      <c r="N3882" s="45"/>
      <c r="O3882" s="38"/>
    </row>
    <row r="3883" spans="3:15" ht="17" x14ac:dyDescent="0.4">
      <c r="C3883" s="28"/>
      <c r="D3883" s="22"/>
      <c r="K3883" s="26"/>
      <c r="L3883" s="37"/>
      <c r="M3883" s="38"/>
      <c r="N3883" s="45"/>
      <c r="O3883" s="38"/>
    </row>
    <row r="3884" spans="3:15" ht="17" x14ac:dyDescent="0.4">
      <c r="C3884" s="28"/>
      <c r="D3884" s="22"/>
      <c r="K3884" s="26"/>
      <c r="L3884" s="37"/>
      <c r="M3884" s="38"/>
      <c r="N3884" s="45"/>
      <c r="O3884" s="38"/>
    </row>
    <row r="3885" spans="3:15" ht="17" x14ac:dyDescent="0.4">
      <c r="C3885" s="28"/>
      <c r="D3885" s="22"/>
      <c r="K3885" s="26"/>
      <c r="L3885" s="37"/>
      <c r="M3885" s="38"/>
      <c r="N3885" s="45"/>
      <c r="O3885" s="38"/>
    </row>
    <row r="3886" spans="3:15" ht="17" x14ac:dyDescent="0.4">
      <c r="C3886" s="28"/>
      <c r="D3886" s="22"/>
      <c r="K3886" s="26"/>
      <c r="L3886" s="37"/>
      <c r="M3886" s="38"/>
      <c r="N3886" s="45"/>
      <c r="O3886" s="38"/>
    </row>
    <row r="3887" spans="3:15" ht="17" x14ac:dyDescent="0.4">
      <c r="C3887" s="28"/>
      <c r="D3887" s="22"/>
      <c r="K3887" s="26"/>
      <c r="L3887" s="37"/>
      <c r="M3887" s="38"/>
      <c r="N3887" s="45"/>
      <c r="O3887" s="38"/>
    </row>
    <row r="3888" spans="3:15" ht="17" x14ac:dyDescent="0.4">
      <c r="C3888" s="28"/>
      <c r="D3888" s="22"/>
      <c r="K3888" s="26"/>
      <c r="L3888" s="37"/>
      <c r="M3888" s="38"/>
      <c r="N3888" s="45"/>
      <c r="O3888" s="38"/>
    </row>
    <row r="3889" spans="3:15" ht="17" x14ac:dyDescent="0.4">
      <c r="C3889" s="28"/>
      <c r="D3889" s="22"/>
      <c r="K3889" s="26"/>
      <c r="L3889" s="37"/>
      <c r="M3889" s="38"/>
      <c r="N3889" s="45"/>
      <c r="O3889" s="38"/>
    </row>
    <row r="3890" spans="3:15" ht="17" x14ac:dyDescent="0.4">
      <c r="C3890" s="28"/>
      <c r="D3890" s="22"/>
      <c r="K3890" s="26"/>
      <c r="L3890" s="37"/>
      <c r="M3890" s="38"/>
      <c r="N3890" s="45"/>
      <c r="O3890" s="38"/>
    </row>
    <row r="3891" spans="3:15" ht="17" x14ac:dyDescent="0.4">
      <c r="C3891" s="28"/>
      <c r="D3891" s="22"/>
      <c r="K3891" s="26"/>
      <c r="L3891" s="37"/>
      <c r="M3891" s="38"/>
      <c r="N3891" s="45"/>
      <c r="O3891" s="38"/>
    </row>
    <row r="3892" spans="3:15" ht="17" x14ac:dyDescent="0.4">
      <c r="C3892" s="28"/>
      <c r="D3892" s="22"/>
      <c r="K3892" s="26"/>
      <c r="L3892" s="37"/>
      <c r="M3892" s="38"/>
      <c r="N3892" s="45"/>
      <c r="O3892" s="38"/>
    </row>
    <row r="3893" spans="3:15" ht="17" x14ac:dyDescent="0.4">
      <c r="C3893" s="28"/>
      <c r="D3893" s="22"/>
      <c r="K3893" s="26"/>
      <c r="L3893" s="37"/>
      <c r="M3893" s="38"/>
      <c r="N3893" s="45"/>
      <c r="O3893" s="38"/>
    </row>
    <row r="3894" spans="3:15" ht="17" x14ac:dyDescent="0.4">
      <c r="C3894" s="28"/>
      <c r="D3894" s="22"/>
      <c r="K3894" s="26"/>
      <c r="L3894" s="37"/>
      <c r="M3894" s="38"/>
      <c r="N3894" s="45"/>
      <c r="O3894" s="38"/>
    </row>
    <row r="3895" spans="3:15" ht="17" x14ac:dyDescent="0.4">
      <c r="C3895" s="28"/>
      <c r="D3895" s="22"/>
      <c r="K3895" s="26"/>
      <c r="L3895" s="37"/>
      <c r="M3895" s="38"/>
      <c r="N3895" s="45"/>
      <c r="O3895" s="38"/>
    </row>
    <row r="3896" spans="3:15" ht="17" x14ac:dyDescent="0.4">
      <c r="C3896" s="28"/>
      <c r="D3896" s="22"/>
      <c r="K3896" s="26"/>
      <c r="L3896" s="37"/>
      <c r="M3896" s="38"/>
      <c r="N3896" s="45"/>
      <c r="O3896" s="38"/>
    </row>
    <row r="3897" spans="3:15" x14ac:dyDescent="0.4">
      <c r="K3897" s="26"/>
      <c r="L3897" s="38"/>
      <c r="M3897" s="38"/>
      <c r="N3897" s="45"/>
      <c r="O3897" s="3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E4" sqref="E4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5.9910493911961904</v>
      </c>
      <c r="Q2" s="9" t="s">
        <v>25</v>
      </c>
      <c r="R2" s="9">
        <v>7.2337069484000788E-2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16.563913652441126</v>
      </c>
      <c r="Q3" s="9" t="s">
        <v>29</v>
      </c>
      <c r="R3" s="9">
        <v>0.26978994127190797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9.6567679522016017E-2</v>
      </c>
      <c r="Q4" s="9" t="s">
        <v>30</v>
      </c>
      <c r="R4" s="9">
        <v>0.46718356116293747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123.40010164420812</v>
      </c>
      <c r="E5" s="16">
        <f>$R$3*(D5-D4)+(1-$R$3)*E4</f>
        <v>2.1079433990937027</v>
      </c>
      <c r="F5" s="16">
        <f>$R$4*(C5/D5)+(1-$R$4)*F2</f>
        <v>0.99141928133528556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368.79318789880358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126.05543583523558</v>
      </c>
      <c r="E6" s="16">
        <f t="shared" ref="E6:E8" si="2">$R$3*(D6-D5)+(1-$R$3)*E5</f>
        <v>2.2556239287022954</v>
      </c>
      <c r="F6" s="16">
        <f t="shared" ref="F6:F8" si="3">$R$4*(C6/D6)+(1-$R$4)*F3</f>
        <v>0.7864249132008293</v>
      </c>
      <c r="G6" s="16">
        <f t="shared" ref="G6:G8" si="4">(D5+1*E5)*F3</f>
        <v>96.199847711761564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127.11792734392935</v>
      </c>
      <c r="E7" s="16">
        <f t="shared" si="2"/>
        <v>1.9337288031785853</v>
      </c>
      <c r="F7" s="16">
        <f t="shared" si="3"/>
        <v>1.1900786020358951</v>
      </c>
      <c r="G7" s="16">
        <f t="shared" si="4"/>
        <v>161.79883635067992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127.96127299462553</v>
      </c>
      <c r="E8" s="19">
        <f t="shared" si="2"/>
        <v>1.6395543965064789</v>
      </c>
      <c r="F8" s="19">
        <f t="shared" si="3"/>
        <v>0.9408048005375097</v>
      </c>
      <c r="G8" s="20">
        <f t="shared" si="4"/>
        <v>127.94430019249414</v>
      </c>
      <c r="H8" s="7">
        <f t="shared" ref="H8:H25" si="5">C8-G8</f>
        <v>-14.94430019249414</v>
      </c>
      <c r="I8" s="7">
        <f t="shared" ref="I8:I25" si="6">ABS(H8)</f>
        <v>14.94430019249414</v>
      </c>
      <c r="J8" s="12">
        <f t="shared" ref="J8:J25" si="7">I8/C8</f>
        <v>0.13225044418136406</v>
      </c>
      <c r="K8" s="7">
        <f t="shared" ref="K8:K25" si="8">H8^2</f>
        <v>223.33210824338039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129.33211809266268</v>
      </c>
      <c r="E9" s="19">
        <f t="shared" ref="E9:E25" si="10">$R$3*(D9-D8)+(1-$R$3)*E8</f>
        <v>1.5670593306532232</v>
      </c>
      <c r="F9" s="19">
        <f t="shared" ref="F9:F25" si="11">$R$4*(C9/D9)+(1-$R$4)*F6</f>
        <v>0.77663564081946967</v>
      </c>
      <c r="G9" s="20">
        <f t="shared" ref="G9:G25" si="12">(D8+1*E8)*F6</f>
        <v>101.92131943182666</v>
      </c>
      <c r="H9" s="7">
        <f t="shared" si="5"/>
        <v>-2.9213194318266602</v>
      </c>
      <c r="I9" s="7">
        <f t="shared" si="6"/>
        <v>2.9213194318266602</v>
      </c>
      <c r="J9" s="12">
        <f t="shared" si="7"/>
        <v>2.9508277089158184E-2</v>
      </c>
      <c r="K9" s="7">
        <f t="shared" si="8"/>
        <v>8.534107222768041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132.37133345565357</v>
      </c>
      <c r="E10" s="19">
        <f t="shared" si="10"/>
        <v>1.9642322201606865</v>
      </c>
      <c r="F10" s="19">
        <f t="shared" si="11"/>
        <v>1.2693748046870443</v>
      </c>
      <c r="G10" s="20">
        <f t="shared" si="12"/>
        <v>155.7803100755884</v>
      </c>
      <c r="H10" s="7">
        <f t="shared" si="5"/>
        <v>24.219689924411597</v>
      </c>
      <c r="I10" s="7">
        <f t="shared" si="6"/>
        <v>24.219689924411597</v>
      </c>
      <c r="J10" s="12">
        <f t="shared" si="7"/>
        <v>0.13455383291339776</v>
      </c>
      <c r="K10" s="7">
        <f t="shared" si="8"/>
        <v>586.59338003464461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137.07406145466294</v>
      </c>
      <c r="E11" s="19">
        <f t="shared" si="10"/>
        <v>2.7030508355096403</v>
      </c>
      <c r="F11" s="19">
        <f t="shared" si="11"/>
        <v>1.0534138167334763</v>
      </c>
      <c r="G11" s="20">
        <f t="shared" si="12"/>
        <v>126.38354507072796</v>
      </c>
      <c r="H11" s="7">
        <f t="shared" si="5"/>
        <v>35.616454929272038</v>
      </c>
      <c r="I11" s="7">
        <f t="shared" si="6"/>
        <v>35.616454929272038</v>
      </c>
      <c r="J11" s="12">
        <f t="shared" si="7"/>
        <v>0.21985466005723481</v>
      </c>
      <c r="K11" s="7">
        <f t="shared" si="8"/>
        <v>1268.5318617288665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141.02931817982196</v>
      </c>
      <c r="E12" s="19">
        <f t="shared" si="10"/>
        <v>3.0408833889384828</v>
      </c>
      <c r="F12" s="19">
        <f t="shared" si="11"/>
        <v>0.81794995021088068</v>
      </c>
      <c r="G12" s="20">
        <f t="shared" si="12"/>
        <v>108.55588717537314</v>
      </c>
      <c r="H12" s="7">
        <f t="shared" si="5"/>
        <v>13.444112824626856</v>
      </c>
      <c r="I12" s="7">
        <f t="shared" si="6"/>
        <v>13.444112824626856</v>
      </c>
      <c r="J12" s="12">
        <f t="shared" si="7"/>
        <v>0.11019764610349882</v>
      </c>
      <c r="K12" s="7">
        <f t="shared" si="8"/>
        <v>180.74416964129631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143.96311938330209</v>
      </c>
      <c r="E13" s="19">
        <f t="shared" si="10"/>
        <v>3.011993692412406</v>
      </c>
      <c r="F13" s="19">
        <f t="shared" si="11"/>
        <v>1.263717980301307</v>
      </c>
      <c r="G13" s="20">
        <f t="shared" si="12"/>
        <v>182.8790839775684</v>
      </c>
      <c r="H13" s="7">
        <f t="shared" si="5"/>
        <v>-1.8790839775683992</v>
      </c>
      <c r="I13" s="7">
        <f t="shared" si="6"/>
        <v>1.8790839775683992</v>
      </c>
      <c r="J13" s="12">
        <f t="shared" si="7"/>
        <v>1.0381679434079553E-2</v>
      </c>
      <c r="K13" s="7">
        <f t="shared" si="8"/>
        <v>3.5309565947542763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148.01712575581075</v>
      </c>
      <c r="E14" s="19">
        <f t="shared" si="10"/>
        <v>3.2931182321801593</v>
      </c>
      <c r="F14" s="19">
        <f t="shared" si="11"/>
        <v>1.0978438759582732</v>
      </c>
      <c r="G14" s="20">
        <f t="shared" si="12"/>
        <v>154.82561482992267</v>
      </c>
      <c r="H14" s="7">
        <f t="shared" si="5"/>
        <v>15.174385170077329</v>
      </c>
      <c r="I14" s="7">
        <f t="shared" si="6"/>
        <v>15.174385170077329</v>
      </c>
      <c r="J14" s="12">
        <f t="shared" si="7"/>
        <v>8.9261089235748992E-2</v>
      </c>
      <c r="K14" s="7">
        <f t="shared" si="8"/>
        <v>230.26196528986279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153.01140055386577</v>
      </c>
      <c r="E15" s="19">
        <f t="shared" si="10"/>
        <v>3.7520731621818575</v>
      </c>
      <c r="F15" s="19">
        <f t="shared" si="11"/>
        <v>0.87243333373802878</v>
      </c>
      <c r="G15" s="20">
        <f t="shared" si="12"/>
        <v>123.76420653637336</v>
      </c>
      <c r="H15" s="7">
        <f t="shared" si="5"/>
        <v>19.235793463626635</v>
      </c>
      <c r="I15" s="7">
        <f t="shared" si="6"/>
        <v>19.235793463626635</v>
      </c>
      <c r="J15" s="12">
        <f t="shared" si="7"/>
        <v>0.13451603820717928</v>
      </c>
      <c r="K15" s="7">
        <f t="shared" si="8"/>
        <v>370.01575017530115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156.01333458859631</v>
      </c>
      <c r="E16" s="19">
        <f t="shared" si="10"/>
        <v>3.5496931710410058</v>
      </c>
      <c r="F16" s="19">
        <f t="shared" si="11"/>
        <v>1.227314147680501</v>
      </c>
      <c r="G16" s="20">
        <f t="shared" si="12"/>
        <v>198.10482038946074</v>
      </c>
      <c r="H16" s="7">
        <f t="shared" si="5"/>
        <v>-13.104820389460741</v>
      </c>
      <c r="I16" s="7">
        <f t="shared" si="6"/>
        <v>13.104820389460741</v>
      </c>
      <c r="J16" s="12">
        <f t="shared" si="7"/>
        <v>7.083686697005806E-2</v>
      </c>
      <c r="K16" s="7">
        <f t="shared" si="8"/>
        <v>171.73631744002597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160.86928017824829</v>
      </c>
      <c r="E17" s="19">
        <f t="shared" si="10"/>
        <v>3.9021069343443484</v>
      </c>
      <c r="F17" s="19">
        <f t="shared" si="11"/>
        <v>1.1512525034259062</v>
      </c>
      <c r="G17" s="20">
        <f t="shared" si="12"/>
        <v>175.17529285527777</v>
      </c>
      <c r="H17" s="7">
        <f t="shared" si="5"/>
        <v>19.824707144722225</v>
      </c>
      <c r="I17" s="7">
        <f t="shared" si="6"/>
        <v>19.824707144722225</v>
      </c>
      <c r="J17" s="12">
        <f t="shared" si="7"/>
        <v>0.10166516484472936</v>
      </c>
      <c r="K17" s="7">
        <f t="shared" si="8"/>
        <v>393.01901337400045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166.28440035417637</v>
      </c>
      <c r="E18" s="19">
        <f t="shared" si="10"/>
        <v>4.3103026879348425</v>
      </c>
      <c r="F18" s="19">
        <f t="shared" si="11"/>
        <v>0.91999316614312077</v>
      </c>
      <c r="G18" s="20">
        <f t="shared" si="12"/>
        <v>143.75205056327846</v>
      </c>
      <c r="H18" s="7">
        <f t="shared" si="5"/>
        <v>18.247949436721541</v>
      </c>
      <c r="I18" s="7">
        <f t="shared" si="6"/>
        <v>18.247949436721541</v>
      </c>
      <c r="J18" s="12">
        <f t="shared" si="7"/>
        <v>0.11264166318963914</v>
      </c>
      <c r="K18" s="7">
        <f t="shared" si="8"/>
        <v>332.98765864514598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170.33694412309532</v>
      </c>
      <c r="E19" s="19">
        <f t="shared" si="10"/>
        <v>4.2407619243112347</v>
      </c>
      <c r="F19" s="19">
        <f t="shared" si="11"/>
        <v>1.2161871644058291</v>
      </c>
      <c r="G19" s="20">
        <f t="shared" si="12"/>
        <v>209.37329256293688</v>
      </c>
      <c r="H19" s="7">
        <f t="shared" si="5"/>
        <v>-4.3732925629368822</v>
      </c>
      <c r="I19" s="7">
        <f t="shared" si="6"/>
        <v>4.3732925629368822</v>
      </c>
      <c r="J19" s="12">
        <f t="shared" si="7"/>
        <v>2.1333134453350645E-2</v>
      </c>
      <c r="K19" s="7">
        <f t="shared" si="8"/>
        <v>19.125687841039042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175.26993990895539</v>
      </c>
      <c r="E20" s="19">
        <f t="shared" si="10"/>
        <v>4.4275196571649218</v>
      </c>
      <c r="F20" s="19">
        <f t="shared" si="11"/>
        <v>1.1784941173720613</v>
      </c>
      <c r="G20" s="20">
        <f t="shared" si="12"/>
        <v>200.98302112942878</v>
      </c>
      <c r="H20" s="7">
        <f t="shared" si="5"/>
        <v>11.016978870571222</v>
      </c>
      <c r="I20" s="7">
        <f t="shared" si="6"/>
        <v>11.016978870571222</v>
      </c>
      <c r="J20" s="12">
        <f t="shared" si="7"/>
        <v>5.1966881464958592E-2</v>
      </c>
      <c r="K20" s="7">
        <f t="shared" si="8"/>
        <v>121.37382343461276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179.43638097357069</v>
      </c>
      <c r="E21" s="19">
        <f t="shared" si="10"/>
        <v>4.3570832790136063</v>
      </c>
      <c r="F21" s="19">
        <f t="shared" si="11"/>
        <v>0.91197339071282557</v>
      </c>
      <c r="G21" s="20">
        <f t="shared" si="12"/>
        <v>165.32043477411045</v>
      </c>
      <c r="H21" s="7">
        <f t="shared" si="5"/>
        <v>-3.3204347741104527</v>
      </c>
      <c r="I21" s="7">
        <f t="shared" si="6"/>
        <v>3.3204347741104527</v>
      </c>
      <c r="J21" s="12">
        <f t="shared" si="7"/>
        <v>2.0496510951299091E-2</v>
      </c>
      <c r="K21" s="7">
        <f t="shared" si="8"/>
        <v>11.025287089121933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182.69148984964175</v>
      </c>
      <c r="E22" s="19">
        <f t="shared" si="10"/>
        <v>4.0597816695605911</v>
      </c>
      <c r="F22" s="19">
        <f t="shared" si="11"/>
        <v>1.1722359935210271</v>
      </c>
      <c r="G22" s="20">
        <f t="shared" si="12"/>
        <v>223.52725212567461</v>
      </c>
      <c r="H22" s="7">
        <f t="shared" si="5"/>
        <v>-18.527252125674607</v>
      </c>
      <c r="I22" s="7">
        <f t="shared" si="6"/>
        <v>18.527252125674607</v>
      </c>
      <c r="J22" s="12">
        <f t="shared" si="7"/>
        <v>9.0376839637437104E-2</v>
      </c>
      <c r="K22" s="7">
        <f t="shared" si="8"/>
        <v>343.25907132831423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184.53632364707897</v>
      </c>
      <c r="E23" s="19">
        <f t="shared" si="10"/>
        <v>3.4622110132200885</v>
      </c>
      <c r="F23" s="19">
        <f t="shared" si="11"/>
        <v>1.0937468098821683</v>
      </c>
      <c r="G23" s="20">
        <f t="shared" si="12"/>
        <v>220.08527489713254</v>
      </c>
      <c r="H23" s="7">
        <f t="shared" si="5"/>
        <v>-36.085274897132535</v>
      </c>
      <c r="I23" s="7">
        <f t="shared" si="6"/>
        <v>36.085274897132535</v>
      </c>
      <c r="J23" s="12">
        <f t="shared" si="7"/>
        <v>0.19611562444093769</v>
      </c>
      <c r="K23" s="7">
        <f t="shared" si="8"/>
        <v>1302.1470644016235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189.94584977795378</v>
      </c>
      <c r="E24" s="19">
        <f t="shared" si="10"/>
        <v>3.9875770444500542</v>
      </c>
      <c r="F24" s="19">
        <f t="shared" si="11"/>
        <v>0.9679885322930577</v>
      </c>
      <c r="G24" s="20">
        <f t="shared" si="12"/>
        <v>171.44966110319561</v>
      </c>
      <c r="H24" s="7">
        <f t="shared" si="5"/>
        <v>24.550338896804391</v>
      </c>
      <c r="I24" s="7">
        <f t="shared" si="6"/>
        <v>24.550338896804391</v>
      </c>
      <c r="J24" s="12">
        <f t="shared" si="7"/>
        <v>0.12525683110614486</v>
      </c>
      <c r="K24" s="7">
        <f t="shared" si="8"/>
        <v>602.71913994794659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195.27029828275516</v>
      </c>
      <c r="E25" s="19">
        <f t="shared" si="10"/>
        <v>4.3482515172263287</v>
      </c>
      <c r="F25" s="19">
        <f t="shared" si="11"/>
        <v>1.2203183074117534</v>
      </c>
      <c r="G25" s="20">
        <f t="shared" si="12"/>
        <v>227.33574326809799</v>
      </c>
      <c r="H25" s="7">
        <f t="shared" si="5"/>
        <v>21.664256731902015</v>
      </c>
      <c r="I25" s="7">
        <f t="shared" si="6"/>
        <v>21.664256731902015</v>
      </c>
      <c r="J25" s="12">
        <f t="shared" si="7"/>
        <v>8.7005047116072348E-2</v>
      </c>
      <c r="K25" s="7">
        <f t="shared" si="8"/>
        <v>469.34001974576177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L9" sqref="L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A606-A608-43FE-A0FA-EA2D8A857724}">
  <dimension ref="A1:D3896"/>
  <sheetViews>
    <sheetView workbookViewId="0">
      <selection activeCell="B2" sqref="B2:D2"/>
    </sheetView>
  </sheetViews>
  <sheetFormatPr defaultRowHeight="17" x14ac:dyDescent="0.4"/>
  <cols>
    <col min="1" max="1" width="12.7265625" style="49" customWidth="1"/>
  </cols>
  <sheetData>
    <row r="1" spans="1:4" x14ac:dyDescent="0.4">
      <c r="A1" s="23" t="s">
        <v>2</v>
      </c>
    </row>
    <row r="2" spans="1:4" x14ac:dyDescent="0.4">
      <c r="A2" s="23">
        <v>10640</v>
      </c>
      <c r="B2">
        <f>AVERAGE(A2:A3896)</f>
        <v>12922.62053915276</v>
      </c>
      <c r="C2">
        <f>_xlfn.STDEV.S(A2:A3896)</f>
        <v>2406.2912786716433</v>
      </c>
      <c r="D2">
        <f>C2/B2</f>
        <v>0.1862076868527632</v>
      </c>
    </row>
    <row r="3" spans="1:4" x14ac:dyDescent="0.4">
      <c r="A3" s="23">
        <v>12267</v>
      </c>
    </row>
    <row r="4" spans="1:4" x14ac:dyDescent="0.4">
      <c r="A4" s="23">
        <v>9752</v>
      </c>
    </row>
    <row r="5" spans="1:4" x14ac:dyDescent="0.4">
      <c r="A5" s="23">
        <v>9094</v>
      </c>
    </row>
    <row r="6" spans="1:4" x14ac:dyDescent="0.4">
      <c r="A6" s="23">
        <v>10938</v>
      </c>
    </row>
    <row r="7" spans="1:4" x14ac:dyDescent="0.4">
      <c r="A7" s="23">
        <v>10781</v>
      </c>
    </row>
    <row r="8" spans="1:4" x14ac:dyDescent="0.4">
      <c r="A8" s="23">
        <v>10242</v>
      </c>
    </row>
    <row r="9" spans="1:4" x14ac:dyDescent="0.4">
      <c r="A9" s="23">
        <v>10177</v>
      </c>
    </row>
    <row r="10" spans="1:4" x14ac:dyDescent="0.4">
      <c r="A10" s="23">
        <v>14543</v>
      </c>
    </row>
    <row r="11" spans="1:4" x14ac:dyDescent="0.4">
      <c r="A11" s="23">
        <v>11952</v>
      </c>
    </row>
    <row r="12" spans="1:4" x14ac:dyDescent="0.4">
      <c r="A12" s="23">
        <v>11189</v>
      </c>
    </row>
    <row r="13" spans="1:4" x14ac:dyDescent="0.4">
      <c r="A13" s="23">
        <v>11621</v>
      </c>
    </row>
    <row r="14" spans="1:4" x14ac:dyDescent="0.4">
      <c r="A14" s="23">
        <v>9165</v>
      </c>
    </row>
    <row r="15" spans="1:4" x14ac:dyDescent="0.4">
      <c r="A15" s="23">
        <v>10588</v>
      </c>
    </row>
    <row r="16" spans="1:4" x14ac:dyDescent="0.4">
      <c r="A16" s="23">
        <v>9018</v>
      </c>
    </row>
    <row r="17" spans="1:1" x14ac:dyDescent="0.4">
      <c r="A17" s="23">
        <v>11992</v>
      </c>
    </row>
    <row r="18" spans="1:1" x14ac:dyDescent="0.4">
      <c r="A18" s="23">
        <v>12853</v>
      </c>
    </row>
    <row r="19" spans="1:1" x14ac:dyDescent="0.4">
      <c r="A19" s="23">
        <v>9805</v>
      </c>
    </row>
    <row r="20" spans="1:1" x14ac:dyDescent="0.4">
      <c r="A20" s="23">
        <v>9946</v>
      </c>
    </row>
    <row r="21" spans="1:1" x14ac:dyDescent="0.4">
      <c r="A21" s="23">
        <v>12727</v>
      </c>
    </row>
    <row r="22" spans="1:1" x14ac:dyDescent="0.4">
      <c r="A22" s="23">
        <v>11232</v>
      </c>
    </row>
    <row r="23" spans="1:1" x14ac:dyDescent="0.4">
      <c r="A23" s="23">
        <v>10765</v>
      </c>
    </row>
    <row r="24" spans="1:1" x14ac:dyDescent="0.4">
      <c r="A24" s="23">
        <v>15211</v>
      </c>
    </row>
    <row r="25" spans="1:1" x14ac:dyDescent="0.4">
      <c r="A25" s="23">
        <v>16769</v>
      </c>
    </row>
    <row r="26" spans="1:1" x14ac:dyDescent="0.4">
      <c r="A26" s="23">
        <v>15311</v>
      </c>
    </row>
    <row r="27" spans="1:1" x14ac:dyDescent="0.4">
      <c r="A27" s="23">
        <v>12846</v>
      </c>
    </row>
    <row r="28" spans="1:1" x14ac:dyDescent="0.4">
      <c r="A28" s="23">
        <v>14259</v>
      </c>
    </row>
    <row r="29" spans="1:1" x14ac:dyDescent="0.4">
      <c r="A29" s="23">
        <v>8491</v>
      </c>
    </row>
    <row r="30" spans="1:1" x14ac:dyDescent="0.4">
      <c r="A30" s="23">
        <v>8540</v>
      </c>
    </row>
    <row r="31" spans="1:1" x14ac:dyDescent="0.4">
      <c r="A31" s="23">
        <v>16094</v>
      </c>
    </row>
    <row r="32" spans="1:1" x14ac:dyDescent="0.4">
      <c r="A32" s="23">
        <v>15853</v>
      </c>
    </row>
    <row r="33" spans="1:1" x14ac:dyDescent="0.4">
      <c r="A33" s="23">
        <v>13698</v>
      </c>
    </row>
    <row r="34" spans="1:1" x14ac:dyDescent="0.4">
      <c r="A34" s="23">
        <v>14319</v>
      </c>
    </row>
    <row r="35" spans="1:1" x14ac:dyDescent="0.4">
      <c r="A35" s="23">
        <v>9330</v>
      </c>
    </row>
    <row r="36" spans="1:1" x14ac:dyDescent="0.4">
      <c r="A36" s="23">
        <v>15744</v>
      </c>
    </row>
    <row r="37" spans="1:1" x14ac:dyDescent="0.4">
      <c r="A37" s="23">
        <v>11309</v>
      </c>
    </row>
    <row r="38" spans="1:1" x14ac:dyDescent="0.4">
      <c r="A38" s="23">
        <v>13490</v>
      </c>
    </row>
    <row r="39" spans="1:1" x14ac:dyDescent="0.4">
      <c r="A39" s="23">
        <v>15617</v>
      </c>
    </row>
    <row r="40" spans="1:1" x14ac:dyDescent="0.4">
      <c r="A40" s="23">
        <v>10330</v>
      </c>
    </row>
    <row r="41" spans="1:1" x14ac:dyDescent="0.4">
      <c r="A41" s="23">
        <v>12120</v>
      </c>
    </row>
    <row r="42" spans="1:1" x14ac:dyDescent="0.4">
      <c r="A42" s="23">
        <v>12424</v>
      </c>
    </row>
    <row r="43" spans="1:1" x14ac:dyDescent="0.4">
      <c r="A43" s="23">
        <v>10040</v>
      </c>
    </row>
    <row r="44" spans="1:1" x14ac:dyDescent="0.4">
      <c r="A44" s="23">
        <v>11220</v>
      </c>
    </row>
    <row r="45" spans="1:1" x14ac:dyDescent="0.4">
      <c r="A45" s="23">
        <v>12874</v>
      </c>
    </row>
    <row r="46" spans="1:1" x14ac:dyDescent="0.4">
      <c r="A46" s="23">
        <v>14115</v>
      </c>
    </row>
    <row r="47" spans="1:1" x14ac:dyDescent="0.4">
      <c r="A47" s="23">
        <v>10645</v>
      </c>
    </row>
    <row r="48" spans="1:1" x14ac:dyDescent="0.4">
      <c r="A48" s="23">
        <v>11240</v>
      </c>
    </row>
    <row r="49" spans="1:1" x14ac:dyDescent="0.4">
      <c r="A49" s="23">
        <v>14294</v>
      </c>
    </row>
    <row r="50" spans="1:1" x14ac:dyDescent="0.4">
      <c r="A50" s="23">
        <v>13271</v>
      </c>
    </row>
    <row r="51" spans="1:1" x14ac:dyDescent="0.4">
      <c r="A51" s="23">
        <v>11157</v>
      </c>
    </row>
    <row r="52" spans="1:1" x14ac:dyDescent="0.4">
      <c r="A52" s="23">
        <v>14345</v>
      </c>
    </row>
    <row r="53" spans="1:1" x14ac:dyDescent="0.4">
      <c r="A53" s="23">
        <v>9301</v>
      </c>
    </row>
    <row r="54" spans="1:1" x14ac:dyDescent="0.4">
      <c r="A54" s="23">
        <v>15306</v>
      </c>
    </row>
    <row r="55" spans="1:1" x14ac:dyDescent="0.4">
      <c r="A55" s="23">
        <v>14431</v>
      </c>
    </row>
    <row r="56" spans="1:1" x14ac:dyDescent="0.4">
      <c r="A56" s="23">
        <v>13455</v>
      </c>
    </row>
    <row r="57" spans="1:1" x14ac:dyDescent="0.4">
      <c r="A57" s="23">
        <v>8979</v>
      </c>
    </row>
    <row r="58" spans="1:1" x14ac:dyDescent="0.4">
      <c r="A58" s="23">
        <v>10819</v>
      </c>
    </row>
    <row r="59" spans="1:1" x14ac:dyDescent="0.4">
      <c r="A59" s="23">
        <v>14018</v>
      </c>
    </row>
    <row r="60" spans="1:1" x14ac:dyDescent="0.4">
      <c r="A60" s="23">
        <v>8688</v>
      </c>
    </row>
    <row r="61" spans="1:1" x14ac:dyDescent="0.4">
      <c r="A61" s="23">
        <v>10985</v>
      </c>
    </row>
    <row r="62" spans="1:1" x14ac:dyDescent="0.4">
      <c r="A62" s="23">
        <v>16143</v>
      </c>
    </row>
    <row r="63" spans="1:1" x14ac:dyDescent="0.4">
      <c r="A63" s="23">
        <v>14446</v>
      </c>
    </row>
    <row r="64" spans="1:1" x14ac:dyDescent="0.4">
      <c r="A64" s="23">
        <v>12565</v>
      </c>
    </row>
    <row r="65" spans="1:1" x14ac:dyDescent="0.4">
      <c r="A65" s="23">
        <v>10608</v>
      </c>
    </row>
    <row r="66" spans="1:1" x14ac:dyDescent="0.4">
      <c r="A66" s="23">
        <v>9515</v>
      </c>
    </row>
    <row r="67" spans="1:1" x14ac:dyDescent="0.4">
      <c r="A67" s="23">
        <v>14286</v>
      </c>
    </row>
    <row r="68" spans="1:1" x14ac:dyDescent="0.4">
      <c r="A68" s="23">
        <v>12824</v>
      </c>
    </row>
    <row r="69" spans="1:1" x14ac:dyDescent="0.4">
      <c r="A69" s="23">
        <v>12373</v>
      </c>
    </row>
    <row r="70" spans="1:1" x14ac:dyDescent="0.4">
      <c r="A70" s="23">
        <v>10796</v>
      </c>
    </row>
    <row r="71" spans="1:1" x14ac:dyDescent="0.4">
      <c r="A71" s="23">
        <v>8760</v>
      </c>
    </row>
    <row r="72" spans="1:1" x14ac:dyDescent="0.4">
      <c r="A72" s="23">
        <v>6983</v>
      </c>
    </row>
    <row r="73" spans="1:1" x14ac:dyDescent="0.4">
      <c r="A73" s="23">
        <v>9413</v>
      </c>
    </row>
    <row r="74" spans="1:1" x14ac:dyDescent="0.4">
      <c r="A74" s="23">
        <v>9640</v>
      </c>
    </row>
    <row r="75" spans="1:1" x14ac:dyDescent="0.4">
      <c r="A75" s="23">
        <v>8589</v>
      </c>
    </row>
    <row r="76" spans="1:1" x14ac:dyDescent="0.4">
      <c r="A76" s="23">
        <v>9902</v>
      </c>
    </row>
    <row r="77" spans="1:1" x14ac:dyDescent="0.4">
      <c r="A77" s="23">
        <v>10604</v>
      </c>
    </row>
    <row r="78" spans="1:1" x14ac:dyDescent="0.4">
      <c r="A78" s="23">
        <v>9748</v>
      </c>
    </row>
    <row r="79" spans="1:1" x14ac:dyDescent="0.4">
      <c r="A79" s="23">
        <v>6473</v>
      </c>
    </row>
    <row r="80" spans="1:1" x14ac:dyDescent="0.4">
      <c r="A80" s="23">
        <v>9695</v>
      </c>
    </row>
    <row r="81" spans="1:1" x14ac:dyDescent="0.4">
      <c r="A81" s="23">
        <v>9218</v>
      </c>
    </row>
    <row r="82" spans="1:1" x14ac:dyDescent="0.4">
      <c r="A82" s="23">
        <v>10982</v>
      </c>
    </row>
    <row r="83" spans="1:1" x14ac:dyDescent="0.4">
      <c r="A83" s="23">
        <v>11202</v>
      </c>
    </row>
    <row r="84" spans="1:1" x14ac:dyDescent="0.4">
      <c r="A84" s="23">
        <v>10458</v>
      </c>
    </row>
    <row r="85" spans="1:1" x14ac:dyDescent="0.4">
      <c r="A85" s="23">
        <v>9548</v>
      </c>
    </row>
    <row r="86" spans="1:1" x14ac:dyDescent="0.4">
      <c r="A86" s="23">
        <v>7332</v>
      </c>
    </row>
    <row r="87" spans="1:1" x14ac:dyDescent="0.4">
      <c r="A87" s="23">
        <v>9373</v>
      </c>
    </row>
    <row r="88" spans="1:1" x14ac:dyDescent="0.4">
      <c r="A88" s="23">
        <v>9486</v>
      </c>
    </row>
    <row r="89" spans="1:1" x14ac:dyDescent="0.4">
      <c r="A89" s="23">
        <v>10592</v>
      </c>
    </row>
    <row r="90" spans="1:1" x14ac:dyDescent="0.4">
      <c r="A90" s="23">
        <v>9517</v>
      </c>
    </row>
    <row r="91" spans="1:1" x14ac:dyDescent="0.4">
      <c r="A91" s="23">
        <v>10044</v>
      </c>
    </row>
    <row r="92" spans="1:1" x14ac:dyDescent="0.4">
      <c r="A92" s="23">
        <v>9661</v>
      </c>
    </row>
    <row r="93" spans="1:1" x14ac:dyDescent="0.4">
      <c r="A93" s="23">
        <v>7700</v>
      </c>
    </row>
    <row r="94" spans="1:1" x14ac:dyDescent="0.4">
      <c r="A94" s="23">
        <v>9514</v>
      </c>
    </row>
    <row r="95" spans="1:1" x14ac:dyDescent="0.4">
      <c r="A95" s="23">
        <v>9196</v>
      </c>
    </row>
    <row r="96" spans="1:1" x14ac:dyDescent="0.4">
      <c r="A96" s="23">
        <v>9351</v>
      </c>
    </row>
    <row r="97" spans="1:1" x14ac:dyDescent="0.4">
      <c r="A97" s="23">
        <v>9519</v>
      </c>
    </row>
    <row r="98" spans="1:1" x14ac:dyDescent="0.4">
      <c r="A98" s="23">
        <v>9700</v>
      </c>
    </row>
    <row r="99" spans="1:1" x14ac:dyDescent="0.4">
      <c r="A99" s="23">
        <v>10247</v>
      </c>
    </row>
    <row r="100" spans="1:1" x14ac:dyDescent="0.4">
      <c r="A100" s="23">
        <v>8358</v>
      </c>
    </row>
    <row r="101" spans="1:1" x14ac:dyDescent="0.4">
      <c r="A101" s="23">
        <v>10837</v>
      </c>
    </row>
    <row r="102" spans="1:1" x14ac:dyDescent="0.4">
      <c r="A102" s="23">
        <v>11337</v>
      </c>
    </row>
    <row r="103" spans="1:1" x14ac:dyDescent="0.4">
      <c r="A103" s="23">
        <v>9214</v>
      </c>
    </row>
    <row r="104" spans="1:1" x14ac:dyDescent="0.4">
      <c r="A104" s="23">
        <v>11703</v>
      </c>
    </row>
    <row r="105" spans="1:1" x14ac:dyDescent="0.4">
      <c r="A105" s="23">
        <v>11309</v>
      </c>
    </row>
    <row r="106" spans="1:1" x14ac:dyDescent="0.4">
      <c r="A106" s="23">
        <v>10691</v>
      </c>
    </row>
    <row r="107" spans="1:1" x14ac:dyDescent="0.4">
      <c r="A107" s="23">
        <v>8722</v>
      </c>
    </row>
    <row r="108" spans="1:1" x14ac:dyDescent="0.4">
      <c r="A108" s="23">
        <v>11624</v>
      </c>
    </row>
    <row r="109" spans="1:1" x14ac:dyDescent="0.4">
      <c r="A109" s="23">
        <v>11109</v>
      </c>
    </row>
    <row r="110" spans="1:1" x14ac:dyDescent="0.4">
      <c r="A110" s="23">
        <v>11624</v>
      </c>
    </row>
    <row r="111" spans="1:1" x14ac:dyDescent="0.4">
      <c r="A111" s="23">
        <v>11338</v>
      </c>
    </row>
    <row r="112" spans="1:1" x14ac:dyDescent="0.4">
      <c r="A112" s="23">
        <v>11361</v>
      </c>
    </row>
    <row r="113" spans="1:1" x14ac:dyDescent="0.4">
      <c r="A113" s="23">
        <v>10914</v>
      </c>
    </row>
    <row r="114" spans="1:1" x14ac:dyDescent="0.4">
      <c r="A114" s="23">
        <v>9348</v>
      </c>
    </row>
    <row r="115" spans="1:1" x14ac:dyDescent="0.4">
      <c r="A115" s="23">
        <v>11517</v>
      </c>
    </row>
    <row r="116" spans="1:1" x14ac:dyDescent="0.4">
      <c r="A116" s="23">
        <v>10705</v>
      </c>
    </row>
    <row r="117" spans="1:1" x14ac:dyDescent="0.4">
      <c r="A117" s="23">
        <v>10255</v>
      </c>
    </row>
    <row r="118" spans="1:1" x14ac:dyDescent="0.4">
      <c r="A118" s="23">
        <v>10375</v>
      </c>
    </row>
    <row r="119" spans="1:1" x14ac:dyDescent="0.4">
      <c r="A119" s="23">
        <v>10048</v>
      </c>
    </row>
    <row r="120" spans="1:1" x14ac:dyDescent="0.4">
      <c r="A120" s="23">
        <v>9880</v>
      </c>
    </row>
    <row r="121" spans="1:1" x14ac:dyDescent="0.4">
      <c r="A121" s="23">
        <v>6427</v>
      </c>
    </row>
    <row r="122" spans="1:1" x14ac:dyDescent="0.4">
      <c r="A122" s="23">
        <v>9700</v>
      </c>
    </row>
    <row r="123" spans="1:1" x14ac:dyDescent="0.4">
      <c r="A123" s="23">
        <v>9697</v>
      </c>
    </row>
    <row r="124" spans="1:1" x14ac:dyDescent="0.4">
      <c r="A124" s="23">
        <v>9750</v>
      </c>
    </row>
    <row r="125" spans="1:1" x14ac:dyDescent="0.4">
      <c r="A125" s="23">
        <v>9764</v>
      </c>
    </row>
    <row r="126" spans="1:1" x14ac:dyDescent="0.4">
      <c r="A126" s="23">
        <v>10211</v>
      </c>
    </row>
    <row r="127" spans="1:1" x14ac:dyDescent="0.4">
      <c r="A127" s="23">
        <v>9886</v>
      </c>
    </row>
    <row r="128" spans="1:1" x14ac:dyDescent="0.4">
      <c r="A128" s="23">
        <v>8353</v>
      </c>
    </row>
    <row r="129" spans="1:1" x14ac:dyDescent="0.4">
      <c r="A129" s="23">
        <v>10759</v>
      </c>
    </row>
    <row r="130" spans="1:1" x14ac:dyDescent="0.4">
      <c r="A130" s="23">
        <v>10337</v>
      </c>
    </row>
    <row r="131" spans="1:1" x14ac:dyDescent="0.4">
      <c r="A131" s="23">
        <v>11098</v>
      </c>
    </row>
    <row r="132" spans="1:1" x14ac:dyDescent="0.4">
      <c r="A132" s="23">
        <v>10880</v>
      </c>
    </row>
    <row r="133" spans="1:1" x14ac:dyDescent="0.4">
      <c r="A133" s="23">
        <v>10911</v>
      </c>
    </row>
    <row r="134" spans="1:1" x14ac:dyDescent="0.4">
      <c r="A134" s="23">
        <v>16167</v>
      </c>
    </row>
    <row r="135" spans="1:1" x14ac:dyDescent="0.4">
      <c r="A135" s="23">
        <v>13575</v>
      </c>
    </row>
    <row r="136" spans="1:1" x14ac:dyDescent="0.4">
      <c r="A136" s="23">
        <v>11363</v>
      </c>
    </row>
    <row r="137" spans="1:1" x14ac:dyDescent="0.4">
      <c r="A137" s="23">
        <v>15075</v>
      </c>
    </row>
    <row r="138" spans="1:1" x14ac:dyDescent="0.4">
      <c r="A138" s="23">
        <v>14743</v>
      </c>
    </row>
    <row r="139" spans="1:1" x14ac:dyDescent="0.4">
      <c r="A139" s="23">
        <v>8785</v>
      </c>
    </row>
    <row r="140" spans="1:1" x14ac:dyDescent="0.4">
      <c r="A140" s="23">
        <v>11133</v>
      </c>
    </row>
    <row r="141" spans="1:1" x14ac:dyDescent="0.4">
      <c r="A141" s="23">
        <v>16713</v>
      </c>
    </row>
    <row r="142" spans="1:1" x14ac:dyDescent="0.4">
      <c r="A142" s="23">
        <v>12846</v>
      </c>
    </row>
    <row r="143" spans="1:1" x14ac:dyDescent="0.4">
      <c r="A143" s="23">
        <v>13891</v>
      </c>
    </row>
    <row r="144" spans="1:1" x14ac:dyDescent="0.4">
      <c r="A144" s="23">
        <v>15103</v>
      </c>
    </row>
    <row r="145" spans="1:1" x14ac:dyDescent="0.4">
      <c r="A145" s="23">
        <v>14148</v>
      </c>
    </row>
    <row r="146" spans="1:1" x14ac:dyDescent="0.4">
      <c r="A146" s="23">
        <v>14546</v>
      </c>
    </row>
    <row r="147" spans="1:1" x14ac:dyDescent="0.4">
      <c r="A147" s="23">
        <v>9616</v>
      </c>
    </row>
    <row r="148" spans="1:1" x14ac:dyDescent="0.4">
      <c r="A148" s="23">
        <v>11218</v>
      </c>
    </row>
    <row r="149" spans="1:1" x14ac:dyDescent="0.4">
      <c r="A149" s="23">
        <v>9618</v>
      </c>
    </row>
    <row r="150" spans="1:1" x14ac:dyDescent="0.4">
      <c r="A150" s="23">
        <v>10990</v>
      </c>
    </row>
    <row r="151" spans="1:1" x14ac:dyDescent="0.4">
      <c r="A151" s="23">
        <v>11106</v>
      </c>
    </row>
    <row r="152" spans="1:1" x14ac:dyDescent="0.4">
      <c r="A152" s="23">
        <v>11781</v>
      </c>
    </row>
    <row r="153" spans="1:1" x14ac:dyDescent="0.4">
      <c r="A153" s="23">
        <v>11743</v>
      </c>
    </row>
    <row r="154" spans="1:1" x14ac:dyDescent="0.4">
      <c r="A154" s="23">
        <v>12240</v>
      </c>
    </row>
    <row r="155" spans="1:1" x14ac:dyDescent="0.4">
      <c r="A155" s="23">
        <v>11195</v>
      </c>
    </row>
    <row r="156" spans="1:1" x14ac:dyDescent="0.4">
      <c r="A156" s="23">
        <v>10609</v>
      </c>
    </row>
    <row r="157" spans="1:1" x14ac:dyDescent="0.4">
      <c r="A157" s="23">
        <v>13703</v>
      </c>
    </row>
    <row r="158" spans="1:1" x14ac:dyDescent="0.4">
      <c r="A158" s="23">
        <v>12217</v>
      </c>
    </row>
    <row r="159" spans="1:1" x14ac:dyDescent="0.4">
      <c r="A159" s="23">
        <v>12836</v>
      </c>
    </row>
    <row r="160" spans="1:1" x14ac:dyDescent="0.4">
      <c r="A160" s="23">
        <v>13255</v>
      </c>
    </row>
    <row r="161" spans="1:1" x14ac:dyDescent="0.4">
      <c r="A161" s="23">
        <v>13228</v>
      </c>
    </row>
    <row r="162" spans="1:1" x14ac:dyDescent="0.4">
      <c r="A162" s="23">
        <v>14182</v>
      </c>
    </row>
    <row r="163" spans="1:1" x14ac:dyDescent="0.4">
      <c r="A163" s="23">
        <v>10860</v>
      </c>
    </row>
    <row r="164" spans="1:1" x14ac:dyDescent="0.4">
      <c r="A164" s="23">
        <v>13225</v>
      </c>
    </row>
    <row r="165" spans="1:1" x14ac:dyDescent="0.4">
      <c r="A165" s="23">
        <v>12389</v>
      </c>
    </row>
    <row r="166" spans="1:1" x14ac:dyDescent="0.4">
      <c r="A166" s="23">
        <v>12700</v>
      </c>
    </row>
    <row r="167" spans="1:1" x14ac:dyDescent="0.4">
      <c r="A167" s="23">
        <v>11923</v>
      </c>
    </row>
    <row r="168" spans="1:1" x14ac:dyDescent="0.4">
      <c r="A168" s="23">
        <v>12039</v>
      </c>
    </row>
    <row r="169" spans="1:1" x14ac:dyDescent="0.4">
      <c r="A169" s="23">
        <v>11960</v>
      </c>
    </row>
    <row r="170" spans="1:1" x14ac:dyDescent="0.4">
      <c r="A170" s="23">
        <v>10360</v>
      </c>
    </row>
    <row r="171" spans="1:1" x14ac:dyDescent="0.4">
      <c r="A171" s="23">
        <v>12708</v>
      </c>
    </row>
    <row r="172" spans="1:1" x14ac:dyDescent="0.4">
      <c r="A172" s="23">
        <v>9540</v>
      </c>
    </row>
    <row r="173" spans="1:1" x14ac:dyDescent="0.4">
      <c r="A173" s="23">
        <v>12078</v>
      </c>
    </row>
    <row r="174" spans="1:1" x14ac:dyDescent="0.4">
      <c r="A174" s="23">
        <v>15788</v>
      </c>
    </row>
    <row r="175" spans="1:1" x14ac:dyDescent="0.4">
      <c r="A175" s="23">
        <v>15105</v>
      </c>
    </row>
    <row r="176" spans="1:1" x14ac:dyDescent="0.4">
      <c r="A176" s="23">
        <v>13977</v>
      </c>
    </row>
    <row r="177" spans="1:1" x14ac:dyDescent="0.4">
      <c r="A177" s="23">
        <v>12058</v>
      </c>
    </row>
    <row r="178" spans="1:1" x14ac:dyDescent="0.4">
      <c r="A178" s="23">
        <v>14142</v>
      </c>
    </row>
    <row r="179" spans="1:1" x14ac:dyDescent="0.4">
      <c r="A179" s="23">
        <v>11639</v>
      </c>
    </row>
    <row r="180" spans="1:1" x14ac:dyDescent="0.4">
      <c r="A180" s="23">
        <v>11607</v>
      </c>
    </row>
    <row r="181" spans="1:1" x14ac:dyDescent="0.4">
      <c r="A181" s="23">
        <v>11853</v>
      </c>
    </row>
    <row r="182" spans="1:1" x14ac:dyDescent="0.4">
      <c r="A182" s="23">
        <v>11874</v>
      </c>
    </row>
    <row r="183" spans="1:1" x14ac:dyDescent="0.4">
      <c r="A183" s="23">
        <v>11978</v>
      </c>
    </row>
    <row r="184" spans="1:1" x14ac:dyDescent="0.4">
      <c r="A184" s="23">
        <v>9794</v>
      </c>
    </row>
    <row r="185" spans="1:1" x14ac:dyDescent="0.4">
      <c r="A185" s="23">
        <v>12352</v>
      </c>
    </row>
    <row r="186" spans="1:1" x14ac:dyDescent="0.4">
      <c r="A186" s="23">
        <v>12612</v>
      </c>
    </row>
    <row r="187" spans="1:1" x14ac:dyDescent="0.4">
      <c r="A187" s="23">
        <v>12655</v>
      </c>
    </row>
    <row r="188" spans="1:1" x14ac:dyDescent="0.4">
      <c r="A188" s="23">
        <v>12763</v>
      </c>
    </row>
    <row r="189" spans="1:1" x14ac:dyDescent="0.4">
      <c r="A189" s="23">
        <v>12474</v>
      </c>
    </row>
    <row r="190" spans="1:1" x14ac:dyDescent="0.4">
      <c r="A190" s="23">
        <v>12846</v>
      </c>
    </row>
    <row r="191" spans="1:1" x14ac:dyDescent="0.4">
      <c r="A191" s="23">
        <v>8554</v>
      </c>
    </row>
    <row r="192" spans="1:1" x14ac:dyDescent="0.4">
      <c r="A192" s="23">
        <v>10567</v>
      </c>
    </row>
    <row r="193" spans="1:1" x14ac:dyDescent="0.4">
      <c r="A193" s="23">
        <v>11875</v>
      </c>
    </row>
    <row r="194" spans="1:1" x14ac:dyDescent="0.4">
      <c r="A194" s="23">
        <v>12258</v>
      </c>
    </row>
    <row r="195" spans="1:1" x14ac:dyDescent="0.4">
      <c r="A195" s="23">
        <v>12080</v>
      </c>
    </row>
    <row r="196" spans="1:1" x14ac:dyDescent="0.4">
      <c r="A196" s="23">
        <v>12846</v>
      </c>
    </row>
    <row r="197" spans="1:1" x14ac:dyDescent="0.4">
      <c r="A197" s="23">
        <v>11492</v>
      </c>
    </row>
    <row r="198" spans="1:1" x14ac:dyDescent="0.4">
      <c r="A198" s="23">
        <v>13024</v>
      </c>
    </row>
    <row r="199" spans="1:1" x14ac:dyDescent="0.4">
      <c r="A199" s="23">
        <v>15012</v>
      </c>
    </row>
    <row r="200" spans="1:1" x14ac:dyDescent="0.4">
      <c r="A200" s="23">
        <v>14306</v>
      </c>
    </row>
    <row r="201" spans="1:1" x14ac:dyDescent="0.4">
      <c r="A201" s="23">
        <v>15361</v>
      </c>
    </row>
    <row r="202" spans="1:1" x14ac:dyDescent="0.4">
      <c r="A202" s="23">
        <v>12071</v>
      </c>
    </row>
    <row r="203" spans="1:1" x14ac:dyDescent="0.4">
      <c r="A203" s="23">
        <v>12266</v>
      </c>
    </row>
    <row r="204" spans="1:1" x14ac:dyDescent="0.4">
      <c r="A204" s="23">
        <v>13031</v>
      </c>
    </row>
    <row r="205" spans="1:1" x14ac:dyDescent="0.4">
      <c r="A205" s="23">
        <v>10423</v>
      </c>
    </row>
    <row r="206" spans="1:1" x14ac:dyDescent="0.4">
      <c r="A206" s="23">
        <v>13685</v>
      </c>
    </row>
    <row r="207" spans="1:1" x14ac:dyDescent="0.4">
      <c r="A207" s="23">
        <v>11205</v>
      </c>
    </row>
    <row r="208" spans="1:1" x14ac:dyDescent="0.4">
      <c r="A208" s="23">
        <v>14060</v>
      </c>
    </row>
    <row r="209" spans="1:1" x14ac:dyDescent="0.4">
      <c r="A209" s="23">
        <v>13890</v>
      </c>
    </row>
    <row r="210" spans="1:1" x14ac:dyDescent="0.4">
      <c r="A210" s="23">
        <v>12159</v>
      </c>
    </row>
    <row r="211" spans="1:1" x14ac:dyDescent="0.4">
      <c r="A211" s="23">
        <v>13439</v>
      </c>
    </row>
    <row r="212" spans="1:1" x14ac:dyDescent="0.4">
      <c r="A212" s="23">
        <v>9465</v>
      </c>
    </row>
    <row r="213" spans="1:1" x14ac:dyDescent="0.4">
      <c r="A213" s="23">
        <v>13557</v>
      </c>
    </row>
    <row r="214" spans="1:1" x14ac:dyDescent="0.4">
      <c r="A214" s="23">
        <v>20242</v>
      </c>
    </row>
    <row r="215" spans="1:1" x14ac:dyDescent="0.4">
      <c r="A215" s="23">
        <v>19775</v>
      </c>
    </row>
    <row r="216" spans="1:1" x14ac:dyDescent="0.4">
      <c r="A216" s="23">
        <v>17787</v>
      </c>
    </row>
    <row r="217" spans="1:1" x14ac:dyDescent="0.4">
      <c r="A217" s="23">
        <v>19242</v>
      </c>
    </row>
    <row r="218" spans="1:1" x14ac:dyDescent="0.4">
      <c r="A218" s="23">
        <v>17341</v>
      </c>
    </row>
    <row r="219" spans="1:1" x14ac:dyDescent="0.4">
      <c r="A219" s="23">
        <v>10929</v>
      </c>
    </row>
    <row r="220" spans="1:1" x14ac:dyDescent="0.4">
      <c r="A220" s="23">
        <v>14711</v>
      </c>
    </row>
    <row r="221" spans="1:1" x14ac:dyDescent="0.4">
      <c r="A221" s="23">
        <v>13735</v>
      </c>
    </row>
    <row r="222" spans="1:1" x14ac:dyDescent="0.4">
      <c r="A222" s="23">
        <v>11431</v>
      </c>
    </row>
    <row r="223" spans="1:1" x14ac:dyDescent="0.4">
      <c r="A223" s="23">
        <v>14215</v>
      </c>
    </row>
    <row r="224" spans="1:1" x14ac:dyDescent="0.4">
      <c r="A224" s="23">
        <v>13442</v>
      </c>
    </row>
    <row r="225" spans="1:1" x14ac:dyDescent="0.4">
      <c r="A225" s="23">
        <v>13331</v>
      </c>
    </row>
    <row r="226" spans="1:1" x14ac:dyDescent="0.4">
      <c r="A226" s="23">
        <v>14001</v>
      </c>
    </row>
    <row r="227" spans="1:1" x14ac:dyDescent="0.4">
      <c r="A227" s="23">
        <v>13018</v>
      </c>
    </row>
    <row r="228" spans="1:1" x14ac:dyDescent="0.4">
      <c r="A228" s="23">
        <v>10057</v>
      </c>
    </row>
    <row r="229" spans="1:1" x14ac:dyDescent="0.4">
      <c r="A229" s="23">
        <v>13096</v>
      </c>
    </row>
    <row r="230" spans="1:1" x14ac:dyDescent="0.4">
      <c r="A230" s="23">
        <v>12539</v>
      </c>
    </row>
    <row r="231" spans="1:1" x14ac:dyDescent="0.4">
      <c r="A231" s="23">
        <v>12746</v>
      </c>
    </row>
    <row r="232" spans="1:1" x14ac:dyDescent="0.4">
      <c r="A232" s="23">
        <v>12773</v>
      </c>
    </row>
    <row r="233" spans="1:1" x14ac:dyDescent="0.4">
      <c r="A233" s="23">
        <v>10339</v>
      </c>
    </row>
    <row r="234" spans="1:1" x14ac:dyDescent="0.4">
      <c r="A234" s="23">
        <v>12362</v>
      </c>
    </row>
    <row r="235" spans="1:1" x14ac:dyDescent="0.4">
      <c r="A235" s="23">
        <v>13425</v>
      </c>
    </row>
    <row r="236" spans="1:1" x14ac:dyDescent="0.4">
      <c r="A236" s="23">
        <v>14366</v>
      </c>
    </row>
    <row r="237" spans="1:1" x14ac:dyDescent="0.4">
      <c r="A237" s="23">
        <v>13944</v>
      </c>
    </row>
    <row r="238" spans="1:1" x14ac:dyDescent="0.4">
      <c r="A238" s="23">
        <v>14286</v>
      </c>
    </row>
    <row r="239" spans="1:1" x14ac:dyDescent="0.4">
      <c r="A239" s="23">
        <v>13657</v>
      </c>
    </row>
    <row r="240" spans="1:1" x14ac:dyDescent="0.4">
      <c r="A240" s="23">
        <v>11216</v>
      </c>
    </row>
    <row r="241" spans="1:1" x14ac:dyDescent="0.4">
      <c r="A241" s="23">
        <v>13874</v>
      </c>
    </row>
    <row r="242" spans="1:1" x14ac:dyDescent="0.4">
      <c r="A242" s="23">
        <v>13544</v>
      </c>
    </row>
    <row r="243" spans="1:1" x14ac:dyDescent="0.4">
      <c r="A243" s="23">
        <v>12427</v>
      </c>
    </row>
    <row r="244" spans="1:1" x14ac:dyDescent="0.4">
      <c r="A244" s="23">
        <v>11603</v>
      </c>
    </row>
    <row r="245" spans="1:1" x14ac:dyDescent="0.4">
      <c r="A245" s="23">
        <v>12201</v>
      </c>
    </row>
    <row r="246" spans="1:1" x14ac:dyDescent="0.4">
      <c r="A246" s="23">
        <v>12643</v>
      </c>
    </row>
    <row r="247" spans="1:1" x14ac:dyDescent="0.4">
      <c r="A247" s="23">
        <v>9565</v>
      </c>
    </row>
    <row r="248" spans="1:1" x14ac:dyDescent="0.4">
      <c r="A248" s="23">
        <v>12099</v>
      </c>
    </row>
    <row r="249" spans="1:1" x14ac:dyDescent="0.4">
      <c r="A249" s="23">
        <v>11578</v>
      </c>
    </row>
    <row r="250" spans="1:1" x14ac:dyDescent="0.4">
      <c r="A250" s="23">
        <v>11389</v>
      </c>
    </row>
    <row r="251" spans="1:1" x14ac:dyDescent="0.4">
      <c r="A251" s="23">
        <v>10958</v>
      </c>
    </row>
    <row r="252" spans="1:1" x14ac:dyDescent="0.4">
      <c r="A252" s="23">
        <v>11507</v>
      </c>
    </row>
    <row r="253" spans="1:1" x14ac:dyDescent="0.4">
      <c r="A253" s="23">
        <v>11456</v>
      </c>
    </row>
    <row r="254" spans="1:1" x14ac:dyDescent="0.4">
      <c r="A254" s="23">
        <v>9785</v>
      </c>
    </row>
    <row r="255" spans="1:1" x14ac:dyDescent="0.4">
      <c r="A255" s="23">
        <v>12279</v>
      </c>
    </row>
    <row r="256" spans="1:1" x14ac:dyDescent="0.4">
      <c r="A256" s="23">
        <v>12296</v>
      </c>
    </row>
    <row r="257" spans="1:1" x14ac:dyDescent="0.4">
      <c r="A257" s="23">
        <v>12493</v>
      </c>
    </row>
    <row r="258" spans="1:1" x14ac:dyDescent="0.4">
      <c r="A258" s="23">
        <v>13512</v>
      </c>
    </row>
    <row r="259" spans="1:1" x14ac:dyDescent="0.4">
      <c r="A259" s="23">
        <v>13676</v>
      </c>
    </row>
    <row r="260" spans="1:1" x14ac:dyDescent="0.4">
      <c r="A260" s="23">
        <v>13534</v>
      </c>
    </row>
    <row r="261" spans="1:1" x14ac:dyDescent="0.4">
      <c r="A261" s="23">
        <v>10727</v>
      </c>
    </row>
    <row r="262" spans="1:1" x14ac:dyDescent="0.4">
      <c r="A262" s="23">
        <v>9288</v>
      </c>
    </row>
    <row r="263" spans="1:1" x14ac:dyDescent="0.4">
      <c r="A263" s="23">
        <v>9021</v>
      </c>
    </row>
    <row r="264" spans="1:1" x14ac:dyDescent="0.4">
      <c r="A264" s="23">
        <v>14061</v>
      </c>
    </row>
    <row r="265" spans="1:1" x14ac:dyDescent="0.4">
      <c r="A265" s="23">
        <v>14076</v>
      </c>
    </row>
    <row r="266" spans="1:1" x14ac:dyDescent="0.4">
      <c r="A266" s="23">
        <v>16169</v>
      </c>
    </row>
    <row r="267" spans="1:1" x14ac:dyDescent="0.4">
      <c r="A267" s="23">
        <v>13710</v>
      </c>
    </row>
    <row r="268" spans="1:1" x14ac:dyDescent="0.4">
      <c r="A268" s="23">
        <v>10203</v>
      </c>
    </row>
    <row r="269" spans="1:1" x14ac:dyDescent="0.4">
      <c r="A269" s="23">
        <v>14695</v>
      </c>
    </row>
    <row r="270" spans="1:1" x14ac:dyDescent="0.4">
      <c r="A270" s="23">
        <v>15724</v>
      </c>
    </row>
    <row r="271" spans="1:1" x14ac:dyDescent="0.4">
      <c r="A271" s="23">
        <v>16428</v>
      </c>
    </row>
    <row r="272" spans="1:1" x14ac:dyDescent="0.4">
      <c r="A272" s="23">
        <v>16617</v>
      </c>
    </row>
    <row r="273" spans="1:1" x14ac:dyDescent="0.4">
      <c r="A273" s="23">
        <v>14152</v>
      </c>
    </row>
    <row r="274" spans="1:1" x14ac:dyDescent="0.4">
      <c r="A274" s="23">
        <v>12666</v>
      </c>
    </row>
    <row r="275" spans="1:1" x14ac:dyDescent="0.4">
      <c r="A275" s="23">
        <v>7757</v>
      </c>
    </row>
    <row r="276" spans="1:1" x14ac:dyDescent="0.4">
      <c r="A276" s="23">
        <v>11476</v>
      </c>
    </row>
    <row r="277" spans="1:1" x14ac:dyDescent="0.4">
      <c r="A277" s="23">
        <v>10355</v>
      </c>
    </row>
    <row r="278" spans="1:1" x14ac:dyDescent="0.4">
      <c r="A278" s="23">
        <v>11988</v>
      </c>
    </row>
    <row r="279" spans="1:1" x14ac:dyDescent="0.4">
      <c r="A279" s="23">
        <v>10359</v>
      </c>
    </row>
    <row r="280" spans="1:1" x14ac:dyDescent="0.4">
      <c r="A280" s="23">
        <v>12411</v>
      </c>
    </row>
    <row r="281" spans="1:1" x14ac:dyDescent="0.4">
      <c r="A281" s="23">
        <v>13965</v>
      </c>
    </row>
    <row r="282" spans="1:1" x14ac:dyDescent="0.4">
      <c r="A282" s="23">
        <v>11713</v>
      </c>
    </row>
    <row r="283" spans="1:1" x14ac:dyDescent="0.4">
      <c r="A283" s="23">
        <v>14388</v>
      </c>
    </row>
    <row r="284" spans="1:1" x14ac:dyDescent="0.4">
      <c r="A284" s="23">
        <v>13456</v>
      </c>
    </row>
    <row r="285" spans="1:1" x14ac:dyDescent="0.4">
      <c r="A285" s="23">
        <v>14581</v>
      </c>
    </row>
    <row r="286" spans="1:1" x14ac:dyDescent="0.4">
      <c r="A286" s="23">
        <v>9920</v>
      </c>
    </row>
    <row r="287" spans="1:1" x14ac:dyDescent="0.4">
      <c r="A287" s="23">
        <v>12433</v>
      </c>
    </row>
    <row r="288" spans="1:1" x14ac:dyDescent="0.4">
      <c r="A288" s="23">
        <v>13737</v>
      </c>
    </row>
    <row r="289" spans="1:1" x14ac:dyDescent="0.4">
      <c r="A289" s="23">
        <v>11900</v>
      </c>
    </row>
    <row r="290" spans="1:1" x14ac:dyDescent="0.4">
      <c r="A290" s="23">
        <v>12864</v>
      </c>
    </row>
    <row r="291" spans="1:1" x14ac:dyDescent="0.4">
      <c r="A291" s="23">
        <v>12238</v>
      </c>
    </row>
    <row r="292" spans="1:1" x14ac:dyDescent="0.4">
      <c r="A292" s="23">
        <v>14813</v>
      </c>
    </row>
    <row r="293" spans="1:1" x14ac:dyDescent="0.4">
      <c r="A293" s="23">
        <v>16029</v>
      </c>
    </row>
    <row r="294" spans="1:1" x14ac:dyDescent="0.4">
      <c r="A294" s="23">
        <v>16593</v>
      </c>
    </row>
    <row r="295" spans="1:1" x14ac:dyDescent="0.4">
      <c r="A295" s="23">
        <v>15026</v>
      </c>
    </row>
    <row r="296" spans="1:1" x14ac:dyDescent="0.4">
      <c r="A296" s="23">
        <v>11630</v>
      </c>
    </row>
    <row r="297" spans="1:1" x14ac:dyDescent="0.4">
      <c r="A297" s="23">
        <v>15685</v>
      </c>
    </row>
    <row r="298" spans="1:1" x14ac:dyDescent="0.4">
      <c r="A298" s="23">
        <v>11072</v>
      </c>
    </row>
    <row r="299" spans="1:1" x14ac:dyDescent="0.4">
      <c r="A299" s="23">
        <v>12322</v>
      </c>
    </row>
    <row r="300" spans="1:1" x14ac:dyDescent="0.4">
      <c r="A300" s="23">
        <v>11262</v>
      </c>
    </row>
    <row r="301" spans="1:1" x14ac:dyDescent="0.4">
      <c r="A301" s="23">
        <v>11253</v>
      </c>
    </row>
    <row r="302" spans="1:1" x14ac:dyDescent="0.4">
      <c r="A302" s="23">
        <v>13377</v>
      </c>
    </row>
    <row r="303" spans="1:1" x14ac:dyDescent="0.4">
      <c r="A303" s="23">
        <v>10071</v>
      </c>
    </row>
    <row r="304" spans="1:1" x14ac:dyDescent="0.4">
      <c r="A304" s="23">
        <v>10881</v>
      </c>
    </row>
    <row r="305" spans="1:1" x14ac:dyDescent="0.4">
      <c r="A305" s="23">
        <v>13085</v>
      </c>
    </row>
    <row r="306" spans="1:1" x14ac:dyDescent="0.4">
      <c r="A306" s="23">
        <v>14477</v>
      </c>
    </row>
    <row r="307" spans="1:1" x14ac:dyDescent="0.4">
      <c r="A307" s="23">
        <v>15433</v>
      </c>
    </row>
    <row r="308" spans="1:1" x14ac:dyDescent="0.4">
      <c r="A308" s="23">
        <v>15470</v>
      </c>
    </row>
    <row r="309" spans="1:1" x14ac:dyDescent="0.4">
      <c r="A309" s="23">
        <v>14505</v>
      </c>
    </row>
    <row r="310" spans="1:1" x14ac:dyDescent="0.4">
      <c r="A310" s="23">
        <v>12546</v>
      </c>
    </row>
    <row r="311" spans="1:1" x14ac:dyDescent="0.4">
      <c r="A311" s="23">
        <v>10869</v>
      </c>
    </row>
    <row r="312" spans="1:1" x14ac:dyDescent="0.4">
      <c r="A312" s="23">
        <v>12472</v>
      </c>
    </row>
    <row r="313" spans="1:1" x14ac:dyDescent="0.4">
      <c r="A313" s="23">
        <v>13530</v>
      </c>
    </row>
    <row r="314" spans="1:1" x14ac:dyDescent="0.4">
      <c r="A314" s="23">
        <v>10409</v>
      </c>
    </row>
    <row r="315" spans="1:1" x14ac:dyDescent="0.4">
      <c r="A315" s="23">
        <v>12589</v>
      </c>
    </row>
    <row r="316" spans="1:1" x14ac:dyDescent="0.4">
      <c r="A316" s="23">
        <v>11552</v>
      </c>
    </row>
    <row r="317" spans="1:1" x14ac:dyDescent="0.4">
      <c r="A317" s="23">
        <v>10724</v>
      </c>
    </row>
    <row r="318" spans="1:1" x14ac:dyDescent="0.4">
      <c r="A318" s="23">
        <v>15171</v>
      </c>
    </row>
    <row r="319" spans="1:1" x14ac:dyDescent="0.4">
      <c r="A319" s="23">
        <v>14719</v>
      </c>
    </row>
    <row r="320" spans="1:1" x14ac:dyDescent="0.4">
      <c r="A320" s="23">
        <v>13374</v>
      </c>
    </row>
    <row r="321" spans="1:1" x14ac:dyDescent="0.4">
      <c r="A321" s="23">
        <v>15834</v>
      </c>
    </row>
    <row r="322" spans="1:1" x14ac:dyDescent="0.4">
      <c r="A322" s="23">
        <v>17273</v>
      </c>
    </row>
    <row r="323" spans="1:1" x14ac:dyDescent="0.4">
      <c r="A323" s="23">
        <v>17129</v>
      </c>
    </row>
    <row r="324" spans="1:1" x14ac:dyDescent="0.4">
      <c r="A324" s="23">
        <v>12930</v>
      </c>
    </row>
    <row r="325" spans="1:1" x14ac:dyDescent="0.4">
      <c r="A325" s="23">
        <v>11997</v>
      </c>
    </row>
    <row r="326" spans="1:1" x14ac:dyDescent="0.4">
      <c r="A326" s="23">
        <v>12290</v>
      </c>
    </row>
    <row r="327" spans="1:1" x14ac:dyDescent="0.4">
      <c r="A327" s="23">
        <v>14074</v>
      </c>
    </row>
    <row r="328" spans="1:1" x14ac:dyDescent="0.4">
      <c r="A328" s="23">
        <v>10506</v>
      </c>
    </row>
    <row r="329" spans="1:1" x14ac:dyDescent="0.4">
      <c r="A329" s="23">
        <v>11391</v>
      </c>
    </row>
    <row r="330" spans="1:1" x14ac:dyDescent="0.4">
      <c r="A330" s="23">
        <v>13862</v>
      </c>
    </row>
    <row r="331" spans="1:1" x14ac:dyDescent="0.4">
      <c r="A331" s="23">
        <v>11798</v>
      </c>
    </row>
    <row r="332" spans="1:1" x14ac:dyDescent="0.4">
      <c r="A332" s="23">
        <v>15559</v>
      </c>
    </row>
    <row r="333" spans="1:1" x14ac:dyDescent="0.4">
      <c r="A333" s="23">
        <v>15163</v>
      </c>
    </row>
    <row r="334" spans="1:1" x14ac:dyDescent="0.4">
      <c r="A334" s="23">
        <v>13958</v>
      </c>
    </row>
    <row r="335" spans="1:1" x14ac:dyDescent="0.4">
      <c r="A335" s="23">
        <v>13270</v>
      </c>
    </row>
    <row r="336" spans="1:1" x14ac:dyDescent="0.4">
      <c r="A336" s="23">
        <v>13536</v>
      </c>
    </row>
    <row r="337" spans="1:1" x14ac:dyDescent="0.4">
      <c r="A337" s="23">
        <v>12617</v>
      </c>
    </row>
    <row r="338" spans="1:1" x14ac:dyDescent="0.4">
      <c r="A338" s="23">
        <v>8803</v>
      </c>
    </row>
    <row r="339" spans="1:1" x14ac:dyDescent="0.4">
      <c r="A339" s="23">
        <v>11959</v>
      </c>
    </row>
    <row r="340" spans="1:1" x14ac:dyDescent="0.4">
      <c r="A340" s="23">
        <v>12014</v>
      </c>
    </row>
    <row r="341" spans="1:1" x14ac:dyDescent="0.4">
      <c r="A341" s="23">
        <v>13651</v>
      </c>
    </row>
    <row r="342" spans="1:1" x14ac:dyDescent="0.4">
      <c r="A342" s="23">
        <v>15639</v>
      </c>
    </row>
    <row r="343" spans="1:1" x14ac:dyDescent="0.4">
      <c r="A343" s="23">
        <v>15168</v>
      </c>
    </row>
    <row r="344" spans="1:1" x14ac:dyDescent="0.4">
      <c r="A344" s="23">
        <v>14822</v>
      </c>
    </row>
    <row r="345" spans="1:1" x14ac:dyDescent="0.4">
      <c r="A345" s="23">
        <v>11900</v>
      </c>
    </row>
    <row r="346" spans="1:1" x14ac:dyDescent="0.4">
      <c r="A346" s="23">
        <v>12675</v>
      </c>
    </row>
    <row r="347" spans="1:1" x14ac:dyDescent="0.4">
      <c r="A347" s="23">
        <v>11619</v>
      </c>
    </row>
    <row r="348" spans="1:1" x14ac:dyDescent="0.4">
      <c r="A348" s="23">
        <v>11983</v>
      </c>
    </row>
    <row r="349" spans="1:1" x14ac:dyDescent="0.4">
      <c r="A349" s="23">
        <v>12369</v>
      </c>
    </row>
    <row r="350" spans="1:1" x14ac:dyDescent="0.4">
      <c r="A350" s="23">
        <v>13110</v>
      </c>
    </row>
    <row r="351" spans="1:1" x14ac:dyDescent="0.4">
      <c r="A351" s="23">
        <v>12622</v>
      </c>
    </row>
    <row r="352" spans="1:1" x14ac:dyDescent="0.4">
      <c r="A352" s="23">
        <v>10626</v>
      </c>
    </row>
    <row r="353" spans="1:1" x14ac:dyDescent="0.4">
      <c r="A353" s="23">
        <v>11495</v>
      </c>
    </row>
    <row r="354" spans="1:1" x14ac:dyDescent="0.4">
      <c r="A354" s="23">
        <v>12053</v>
      </c>
    </row>
    <row r="355" spans="1:1" x14ac:dyDescent="0.4">
      <c r="A355" s="23">
        <v>11406</v>
      </c>
    </row>
    <row r="356" spans="1:1" x14ac:dyDescent="0.4">
      <c r="A356" s="23">
        <v>13122</v>
      </c>
    </row>
    <row r="357" spans="1:1" x14ac:dyDescent="0.4">
      <c r="A357" s="23">
        <v>14774</v>
      </c>
    </row>
    <row r="358" spans="1:1" x14ac:dyDescent="0.4">
      <c r="A358" s="23">
        <v>16198</v>
      </c>
    </row>
    <row r="359" spans="1:1" x14ac:dyDescent="0.4">
      <c r="A359" s="23">
        <v>12309</v>
      </c>
    </row>
    <row r="360" spans="1:1" x14ac:dyDescent="0.4">
      <c r="A360" s="23">
        <v>14929</v>
      </c>
    </row>
    <row r="361" spans="1:1" x14ac:dyDescent="0.4">
      <c r="A361" s="23">
        <v>16243</v>
      </c>
    </row>
    <row r="362" spans="1:1" x14ac:dyDescent="0.4">
      <c r="A362" s="23">
        <v>11559</v>
      </c>
    </row>
    <row r="363" spans="1:1" x14ac:dyDescent="0.4">
      <c r="A363" s="23">
        <v>13750</v>
      </c>
    </row>
    <row r="364" spans="1:1" x14ac:dyDescent="0.4">
      <c r="A364" s="23">
        <v>16778</v>
      </c>
    </row>
    <row r="365" spans="1:1" x14ac:dyDescent="0.4">
      <c r="A365" s="23">
        <v>18166</v>
      </c>
    </row>
    <row r="366" spans="1:1" x14ac:dyDescent="0.4">
      <c r="A366" s="23">
        <v>12148</v>
      </c>
    </row>
    <row r="367" spans="1:1" x14ac:dyDescent="0.4">
      <c r="A367" s="23">
        <v>15549</v>
      </c>
    </row>
    <row r="368" spans="1:1" x14ac:dyDescent="0.4">
      <c r="A368" s="23">
        <v>8875</v>
      </c>
    </row>
    <row r="369" spans="1:1" x14ac:dyDescent="0.4">
      <c r="A369" s="23">
        <v>17563</v>
      </c>
    </row>
    <row r="370" spans="1:1" x14ac:dyDescent="0.4">
      <c r="A370" s="23">
        <v>17138</v>
      </c>
    </row>
    <row r="371" spans="1:1" x14ac:dyDescent="0.4">
      <c r="A371" s="23">
        <v>17237</v>
      </c>
    </row>
    <row r="372" spans="1:1" x14ac:dyDescent="0.4">
      <c r="A372" s="23">
        <v>17552</v>
      </c>
    </row>
    <row r="373" spans="1:1" x14ac:dyDescent="0.4">
      <c r="A373" s="23">
        <v>9236</v>
      </c>
    </row>
    <row r="374" spans="1:1" x14ac:dyDescent="0.4">
      <c r="A374" s="23">
        <v>16222</v>
      </c>
    </row>
    <row r="375" spans="1:1" x14ac:dyDescent="0.4">
      <c r="A375" s="23">
        <v>15584</v>
      </c>
    </row>
    <row r="376" spans="1:1" x14ac:dyDescent="0.4">
      <c r="A376" s="23">
        <v>11866</v>
      </c>
    </row>
    <row r="377" spans="1:1" x14ac:dyDescent="0.4">
      <c r="A377" s="23">
        <v>16634</v>
      </c>
    </row>
    <row r="378" spans="1:1" x14ac:dyDescent="0.4">
      <c r="A378" s="23">
        <v>14908</v>
      </c>
    </row>
    <row r="379" spans="1:1" x14ac:dyDescent="0.4">
      <c r="A379" s="23">
        <v>15746</v>
      </c>
    </row>
    <row r="380" spans="1:1" x14ac:dyDescent="0.4">
      <c r="A380" s="23">
        <v>8155</v>
      </c>
    </row>
    <row r="381" spans="1:1" x14ac:dyDescent="0.4">
      <c r="A381" s="23">
        <v>11306</v>
      </c>
    </row>
    <row r="382" spans="1:1" x14ac:dyDescent="0.4">
      <c r="A382" s="23">
        <v>15491</v>
      </c>
    </row>
    <row r="383" spans="1:1" x14ac:dyDescent="0.4">
      <c r="A383" s="23">
        <v>12204</v>
      </c>
    </row>
    <row r="384" spans="1:1" x14ac:dyDescent="0.4">
      <c r="A384" s="23">
        <v>13523</v>
      </c>
    </row>
    <row r="385" spans="1:1" x14ac:dyDescent="0.4">
      <c r="A385" s="23">
        <v>14103</v>
      </c>
    </row>
    <row r="386" spans="1:1" x14ac:dyDescent="0.4">
      <c r="A386" s="23">
        <v>9994</v>
      </c>
    </row>
    <row r="387" spans="1:1" x14ac:dyDescent="0.4">
      <c r="A387" s="23">
        <v>12415</v>
      </c>
    </row>
    <row r="388" spans="1:1" x14ac:dyDescent="0.4">
      <c r="A388" s="23">
        <v>14587</v>
      </c>
    </row>
    <row r="389" spans="1:1" x14ac:dyDescent="0.4">
      <c r="A389" s="23">
        <v>14587</v>
      </c>
    </row>
    <row r="390" spans="1:1" x14ac:dyDescent="0.4">
      <c r="A390" s="23">
        <v>9762</v>
      </c>
    </row>
    <row r="391" spans="1:1" x14ac:dyDescent="0.4">
      <c r="A391" s="23">
        <v>14727</v>
      </c>
    </row>
    <row r="392" spans="1:1" x14ac:dyDescent="0.4">
      <c r="A392" s="23">
        <v>14915</v>
      </c>
    </row>
    <row r="393" spans="1:1" x14ac:dyDescent="0.4">
      <c r="A393" s="23">
        <v>11070</v>
      </c>
    </row>
    <row r="394" spans="1:1" x14ac:dyDescent="0.4">
      <c r="A394" s="23">
        <v>9809</v>
      </c>
    </row>
    <row r="395" spans="1:1" x14ac:dyDescent="0.4">
      <c r="A395" s="23">
        <v>16506</v>
      </c>
    </row>
    <row r="396" spans="1:1" x14ac:dyDescent="0.4">
      <c r="A396" s="23">
        <v>15930</v>
      </c>
    </row>
    <row r="397" spans="1:1" x14ac:dyDescent="0.4">
      <c r="A397" s="23">
        <v>14806</v>
      </c>
    </row>
    <row r="398" spans="1:1" x14ac:dyDescent="0.4">
      <c r="A398" s="23">
        <v>15240</v>
      </c>
    </row>
    <row r="399" spans="1:1" x14ac:dyDescent="0.4">
      <c r="A399" s="23">
        <v>10320</v>
      </c>
    </row>
    <row r="400" spans="1:1" x14ac:dyDescent="0.4">
      <c r="A400" s="23">
        <v>16327</v>
      </c>
    </row>
    <row r="401" spans="1:1" x14ac:dyDescent="0.4">
      <c r="A401" s="23">
        <v>11800</v>
      </c>
    </row>
    <row r="402" spans="1:1" x14ac:dyDescent="0.4">
      <c r="A402" s="23">
        <v>15714</v>
      </c>
    </row>
    <row r="403" spans="1:1" x14ac:dyDescent="0.4">
      <c r="A403" s="23">
        <v>10603</v>
      </c>
    </row>
    <row r="404" spans="1:1" x14ac:dyDescent="0.4">
      <c r="A404" s="23">
        <v>11005</v>
      </c>
    </row>
    <row r="405" spans="1:1" x14ac:dyDescent="0.4">
      <c r="A405" s="23">
        <v>10407</v>
      </c>
    </row>
    <row r="406" spans="1:1" x14ac:dyDescent="0.4">
      <c r="A406" s="23">
        <v>10249</v>
      </c>
    </row>
    <row r="407" spans="1:1" x14ac:dyDescent="0.4">
      <c r="A407" s="23">
        <v>10275</v>
      </c>
    </row>
    <row r="408" spans="1:1" x14ac:dyDescent="0.4">
      <c r="A408" s="23">
        <v>7722</v>
      </c>
    </row>
    <row r="409" spans="1:1" x14ac:dyDescent="0.4">
      <c r="A409" s="23">
        <v>9846</v>
      </c>
    </row>
    <row r="410" spans="1:1" x14ac:dyDescent="0.4">
      <c r="A410" s="23">
        <v>10099</v>
      </c>
    </row>
    <row r="411" spans="1:1" x14ac:dyDescent="0.4">
      <c r="A411" s="23">
        <v>9940</v>
      </c>
    </row>
    <row r="412" spans="1:1" x14ac:dyDescent="0.4">
      <c r="A412" s="23">
        <v>10223</v>
      </c>
    </row>
    <row r="413" spans="1:1" x14ac:dyDescent="0.4">
      <c r="A413" s="23">
        <v>10294</v>
      </c>
    </row>
    <row r="414" spans="1:1" x14ac:dyDescent="0.4">
      <c r="A414" s="23">
        <v>10364</v>
      </c>
    </row>
    <row r="415" spans="1:1" x14ac:dyDescent="0.4">
      <c r="A415" s="23">
        <v>8616</v>
      </c>
    </row>
    <row r="416" spans="1:1" x14ac:dyDescent="0.4">
      <c r="A416" s="23">
        <v>9100</v>
      </c>
    </row>
    <row r="417" spans="1:1" x14ac:dyDescent="0.4">
      <c r="A417" s="23">
        <v>10836</v>
      </c>
    </row>
    <row r="418" spans="1:1" x14ac:dyDescent="0.4">
      <c r="A418" s="23">
        <v>10668</v>
      </c>
    </row>
    <row r="419" spans="1:1" x14ac:dyDescent="0.4">
      <c r="A419" s="23">
        <v>10069</v>
      </c>
    </row>
    <row r="420" spans="1:1" x14ac:dyDescent="0.4">
      <c r="A420" s="23">
        <v>10310</v>
      </c>
    </row>
    <row r="421" spans="1:1" x14ac:dyDescent="0.4">
      <c r="A421" s="23">
        <v>11677</v>
      </c>
    </row>
    <row r="422" spans="1:1" x14ac:dyDescent="0.4">
      <c r="A422" s="23">
        <v>9224</v>
      </c>
    </row>
    <row r="423" spans="1:1" x14ac:dyDescent="0.4">
      <c r="A423" s="23">
        <v>11435</v>
      </c>
    </row>
    <row r="424" spans="1:1" x14ac:dyDescent="0.4">
      <c r="A424" s="23">
        <v>12050</v>
      </c>
    </row>
    <row r="425" spans="1:1" x14ac:dyDescent="0.4">
      <c r="A425" s="23">
        <v>12330</v>
      </c>
    </row>
    <row r="426" spans="1:1" x14ac:dyDescent="0.4">
      <c r="A426" s="23">
        <v>11852</v>
      </c>
    </row>
    <row r="427" spans="1:1" x14ac:dyDescent="0.4">
      <c r="A427" s="23">
        <v>11342</v>
      </c>
    </row>
    <row r="428" spans="1:1" x14ac:dyDescent="0.4">
      <c r="A428" s="23">
        <v>10595</v>
      </c>
    </row>
    <row r="429" spans="1:1" x14ac:dyDescent="0.4">
      <c r="A429" s="23">
        <v>8625</v>
      </c>
    </row>
    <row r="430" spans="1:1" x14ac:dyDescent="0.4">
      <c r="A430" s="23">
        <v>10206</v>
      </c>
    </row>
    <row r="431" spans="1:1" x14ac:dyDescent="0.4">
      <c r="A431" s="23">
        <v>10627</v>
      </c>
    </row>
    <row r="432" spans="1:1" x14ac:dyDescent="0.4">
      <c r="A432" s="23">
        <v>8434</v>
      </c>
    </row>
    <row r="433" spans="1:1" x14ac:dyDescent="0.4">
      <c r="A433" s="23">
        <v>8528</v>
      </c>
    </row>
    <row r="434" spans="1:1" x14ac:dyDescent="0.4">
      <c r="A434" s="23">
        <v>10049</v>
      </c>
    </row>
    <row r="435" spans="1:1" x14ac:dyDescent="0.4">
      <c r="A435" s="23">
        <v>10403</v>
      </c>
    </row>
    <row r="436" spans="1:1" x14ac:dyDescent="0.4">
      <c r="A436" s="23">
        <v>8041</v>
      </c>
    </row>
    <row r="437" spans="1:1" x14ac:dyDescent="0.4">
      <c r="A437" s="23">
        <v>9855</v>
      </c>
    </row>
    <row r="438" spans="1:1" x14ac:dyDescent="0.4">
      <c r="A438" s="23">
        <v>9764</v>
      </c>
    </row>
    <row r="439" spans="1:1" x14ac:dyDescent="0.4">
      <c r="A439" s="23">
        <v>9762</v>
      </c>
    </row>
    <row r="440" spans="1:1" x14ac:dyDescent="0.4">
      <c r="A440" s="23">
        <v>9763</v>
      </c>
    </row>
    <row r="441" spans="1:1" x14ac:dyDescent="0.4">
      <c r="A441" s="23">
        <v>10107</v>
      </c>
    </row>
    <row r="442" spans="1:1" x14ac:dyDescent="0.4">
      <c r="A442" s="23">
        <v>10328</v>
      </c>
    </row>
    <row r="443" spans="1:1" x14ac:dyDescent="0.4">
      <c r="A443" s="23">
        <v>8036</v>
      </c>
    </row>
    <row r="444" spans="1:1" x14ac:dyDescent="0.4">
      <c r="A444" s="23">
        <v>10318</v>
      </c>
    </row>
    <row r="445" spans="1:1" x14ac:dyDescent="0.4">
      <c r="A445" s="23">
        <v>11336</v>
      </c>
    </row>
    <row r="446" spans="1:1" x14ac:dyDescent="0.4">
      <c r="A446" s="23">
        <v>10362</v>
      </c>
    </row>
    <row r="447" spans="1:1" x14ac:dyDescent="0.4">
      <c r="A447" s="23">
        <v>10485</v>
      </c>
    </row>
    <row r="448" spans="1:1" x14ac:dyDescent="0.4">
      <c r="A448" s="23">
        <v>10971</v>
      </c>
    </row>
    <row r="449" spans="1:1" x14ac:dyDescent="0.4">
      <c r="A449" s="23">
        <v>10627</v>
      </c>
    </row>
    <row r="450" spans="1:1" x14ac:dyDescent="0.4">
      <c r="A450" s="23">
        <v>8458</v>
      </c>
    </row>
    <row r="451" spans="1:1" x14ac:dyDescent="0.4">
      <c r="A451" s="23">
        <v>10491</v>
      </c>
    </row>
    <row r="452" spans="1:1" x14ac:dyDescent="0.4">
      <c r="A452" s="23">
        <v>9718</v>
      </c>
    </row>
    <row r="453" spans="1:1" x14ac:dyDescent="0.4">
      <c r="A453" s="23">
        <v>10763</v>
      </c>
    </row>
    <row r="454" spans="1:1" x14ac:dyDescent="0.4">
      <c r="A454" s="23">
        <v>12846</v>
      </c>
    </row>
    <row r="455" spans="1:1" x14ac:dyDescent="0.4">
      <c r="A455" s="23">
        <v>10341</v>
      </c>
    </row>
    <row r="456" spans="1:1" x14ac:dyDescent="0.4">
      <c r="A456" s="23">
        <v>10157</v>
      </c>
    </row>
    <row r="457" spans="1:1" x14ac:dyDescent="0.4">
      <c r="A457" s="23">
        <v>8164</v>
      </c>
    </row>
    <row r="458" spans="1:1" x14ac:dyDescent="0.4">
      <c r="A458" s="23">
        <v>9411</v>
      </c>
    </row>
    <row r="459" spans="1:1" x14ac:dyDescent="0.4">
      <c r="A459" s="23">
        <v>9702</v>
      </c>
    </row>
    <row r="460" spans="1:1" x14ac:dyDescent="0.4">
      <c r="A460" s="23">
        <v>9665</v>
      </c>
    </row>
    <row r="461" spans="1:1" x14ac:dyDescent="0.4">
      <c r="A461" s="23">
        <v>9707</v>
      </c>
    </row>
    <row r="462" spans="1:1" x14ac:dyDescent="0.4">
      <c r="A462" s="23">
        <v>9436</v>
      </c>
    </row>
    <row r="463" spans="1:1" x14ac:dyDescent="0.4">
      <c r="A463" s="23">
        <v>8354</v>
      </c>
    </row>
    <row r="464" spans="1:1" x14ac:dyDescent="0.4">
      <c r="A464" s="23">
        <v>8207</v>
      </c>
    </row>
    <row r="465" spans="1:1" x14ac:dyDescent="0.4">
      <c r="A465" s="23">
        <v>9879</v>
      </c>
    </row>
    <row r="466" spans="1:1" x14ac:dyDescent="0.4">
      <c r="A466" s="23">
        <v>10221</v>
      </c>
    </row>
    <row r="467" spans="1:1" x14ac:dyDescent="0.4">
      <c r="A467" s="23">
        <v>15081</v>
      </c>
    </row>
    <row r="468" spans="1:1" x14ac:dyDescent="0.4">
      <c r="A468" s="23">
        <v>14243</v>
      </c>
    </row>
    <row r="469" spans="1:1" x14ac:dyDescent="0.4">
      <c r="A469" s="23">
        <v>11327</v>
      </c>
    </row>
    <row r="470" spans="1:1" x14ac:dyDescent="0.4">
      <c r="A470" s="23">
        <v>14404</v>
      </c>
    </row>
    <row r="471" spans="1:1" x14ac:dyDescent="0.4">
      <c r="A471" s="23">
        <v>10998</v>
      </c>
    </row>
    <row r="472" spans="1:1" x14ac:dyDescent="0.4">
      <c r="A472" s="23">
        <v>10676</v>
      </c>
    </row>
    <row r="473" spans="1:1" x14ac:dyDescent="0.4">
      <c r="A473" s="23">
        <v>13155</v>
      </c>
    </row>
    <row r="474" spans="1:1" x14ac:dyDescent="0.4">
      <c r="A474" s="23">
        <v>18088</v>
      </c>
    </row>
    <row r="475" spans="1:1" x14ac:dyDescent="0.4">
      <c r="A475" s="23">
        <v>16917</v>
      </c>
    </row>
    <row r="476" spans="1:1" x14ac:dyDescent="0.4">
      <c r="A476" s="23">
        <v>16288</v>
      </c>
    </row>
    <row r="477" spans="1:1" x14ac:dyDescent="0.4">
      <c r="A477" s="23">
        <v>17962</v>
      </c>
    </row>
    <row r="478" spans="1:1" x14ac:dyDescent="0.4">
      <c r="A478" s="23">
        <v>13328</v>
      </c>
    </row>
    <row r="479" spans="1:1" x14ac:dyDescent="0.4">
      <c r="A479" s="23">
        <v>16875</v>
      </c>
    </row>
    <row r="480" spans="1:1" x14ac:dyDescent="0.4">
      <c r="A480" s="23">
        <v>11956</v>
      </c>
    </row>
    <row r="481" spans="1:1" x14ac:dyDescent="0.4">
      <c r="A481" s="23">
        <v>12252</v>
      </c>
    </row>
    <row r="482" spans="1:1" x14ac:dyDescent="0.4">
      <c r="A482" s="23">
        <v>11509</v>
      </c>
    </row>
    <row r="483" spans="1:1" x14ac:dyDescent="0.4">
      <c r="A483" s="23">
        <v>12383</v>
      </c>
    </row>
    <row r="484" spans="1:1" x14ac:dyDescent="0.4">
      <c r="A484" s="23">
        <v>11112</v>
      </c>
    </row>
    <row r="485" spans="1:1" x14ac:dyDescent="0.4">
      <c r="A485" s="23">
        <v>8825</v>
      </c>
    </row>
    <row r="486" spans="1:1" x14ac:dyDescent="0.4">
      <c r="A486" s="23">
        <v>11270</v>
      </c>
    </row>
    <row r="487" spans="1:1" x14ac:dyDescent="0.4">
      <c r="A487" s="23">
        <v>11747</v>
      </c>
    </row>
    <row r="488" spans="1:1" x14ac:dyDescent="0.4">
      <c r="A488" s="23">
        <v>11285</v>
      </c>
    </row>
    <row r="489" spans="1:1" x14ac:dyDescent="0.4">
      <c r="A489" s="23">
        <v>10511</v>
      </c>
    </row>
    <row r="490" spans="1:1" x14ac:dyDescent="0.4">
      <c r="A490" s="23">
        <v>10968</v>
      </c>
    </row>
    <row r="491" spans="1:1" x14ac:dyDescent="0.4">
      <c r="A491" s="23">
        <v>11132</v>
      </c>
    </row>
    <row r="492" spans="1:1" x14ac:dyDescent="0.4">
      <c r="A492" s="23">
        <v>9512</v>
      </c>
    </row>
    <row r="493" spans="1:1" x14ac:dyDescent="0.4">
      <c r="A493" s="23">
        <v>11265</v>
      </c>
    </row>
    <row r="494" spans="1:1" x14ac:dyDescent="0.4">
      <c r="A494" s="23">
        <v>11904</v>
      </c>
    </row>
    <row r="495" spans="1:1" x14ac:dyDescent="0.4">
      <c r="A495" s="23">
        <v>11329</v>
      </c>
    </row>
    <row r="496" spans="1:1" x14ac:dyDescent="0.4">
      <c r="A496" s="23">
        <v>11593</v>
      </c>
    </row>
    <row r="497" spans="1:1" x14ac:dyDescent="0.4">
      <c r="A497" s="23">
        <v>12848</v>
      </c>
    </row>
    <row r="498" spans="1:1" x14ac:dyDescent="0.4">
      <c r="A498" s="23">
        <v>11860</v>
      </c>
    </row>
    <row r="499" spans="1:1" x14ac:dyDescent="0.4">
      <c r="A499" s="23">
        <v>9707</v>
      </c>
    </row>
    <row r="500" spans="1:1" x14ac:dyDescent="0.4">
      <c r="A500" s="23">
        <v>12359</v>
      </c>
    </row>
    <row r="501" spans="1:1" x14ac:dyDescent="0.4">
      <c r="A501" s="23">
        <v>11858</v>
      </c>
    </row>
    <row r="502" spans="1:1" x14ac:dyDescent="0.4">
      <c r="A502" s="23">
        <v>12846</v>
      </c>
    </row>
    <row r="503" spans="1:1" x14ac:dyDescent="0.4">
      <c r="A503" s="23">
        <v>11414</v>
      </c>
    </row>
    <row r="504" spans="1:1" x14ac:dyDescent="0.4">
      <c r="A504" s="23">
        <v>9697</v>
      </c>
    </row>
    <row r="505" spans="1:1" x14ac:dyDescent="0.4">
      <c r="A505" s="23">
        <v>11009</v>
      </c>
    </row>
    <row r="506" spans="1:1" x14ac:dyDescent="0.4">
      <c r="A506" s="23">
        <v>9712</v>
      </c>
    </row>
    <row r="507" spans="1:1" x14ac:dyDescent="0.4">
      <c r="A507" s="23">
        <v>15943</v>
      </c>
    </row>
    <row r="508" spans="1:1" x14ac:dyDescent="0.4">
      <c r="A508" s="23">
        <v>15373</v>
      </c>
    </row>
    <row r="509" spans="1:1" x14ac:dyDescent="0.4">
      <c r="A509" s="23">
        <v>14252</v>
      </c>
    </row>
    <row r="510" spans="1:1" x14ac:dyDescent="0.4">
      <c r="A510" s="23">
        <v>13882</v>
      </c>
    </row>
    <row r="511" spans="1:1" x14ac:dyDescent="0.4">
      <c r="A511" s="23">
        <v>13355</v>
      </c>
    </row>
    <row r="512" spans="1:1" x14ac:dyDescent="0.4">
      <c r="A512" s="23">
        <v>11190</v>
      </c>
    </row>
    <row r="513" spans="1:1" x14ac:dyDescent="0.4">
      <c r="A513" s="23">
        <v>9551</v>
      </c>
    </row>
    <row r="514" spans="1:1" x14ac:dyDescent="0.4">
      <c r="A514" s="23">
        <v>10842</v>
      </c>
    </row>
    <row r="515" spans="1:1" x14ac:dyDescent="0.4">
      <c r="A515" s="23">
        <v>11270</v>
      </c>
    </row>
    <row r="516" spans="1:1" x14ac:dyDescent="0.4">
      <c r="A516" s="23">
        <v>11678</v>
      </c>
    </row>
    <row r="517" spans="1:1" x14ac:dyDescent="0.4">
      <c r="A517" s="23">
        <v>10356</v>
      </c>
    </row>
    <row r="518" spans="1:1" x14ac:dyDescent="0.4">
      <c r="A518" s="23">
        <v>11561</v>
      </c>
    </row>
    <row r="519" spans="1:1" x14ac:dyDescent="0.4">
      <c r="A519" s="23">
        <v>12267</v>
      </c>
    </row>
    <row r="520" spans="1:1" x14ac:dyDescent="0.4">
      <c r="A520" s="23">
        <v>9975</v>
      </c>
    </row>
    <row r="521" spans="1:1" x14ac:dyDescent="0.4">
      <c r="A521" s="23">
        <v>12925</v>
      </c>
    </row>
    <row r="522" spans="1:1" x14ac:dyDescent="0.4">
      <c r="A522" s="23">
        <v>12006</v>
      </c>
    </row>
    <row r="523" spans="1:1" x14ac:dyDescent="0.4">
      <c r="A523" s="23">
        <v>9815</v>
      </c>
    </row>
    <row r="524" spans="1:1" x14ac:dyDescent="0.4">
      <c r="A524" s="23">
        <v>12473</v>
      </c>
    </row>
    <row r="525" spans="1:1" x14ac:dyDescent="0.4">
      <c r="A525" s="23">
        <v>13648</v>
      </c>
    </row>
    <row r="526" spans="1:1" x14ac:dyDescent="0.4">
      <c r="A526" s="23">
        <v>13871</v>
      </c>
    </row>
    <row r="527" spans="1:1" x14ac:dyDescent="0.4">
      <c r="A527" s="23">
        <v>10682</v>
      </c>
    </row>
    <row r="528" spans="1:1" x14ac:dyDescent="0.4">
      <c r="A528" s="23">
        <v>13911</v>
      </c>
    </row>
    <row r="529" spans="1:1" x14ac:dyDescent="0.4">
      <c r="A529" s="23">
        <v>12463</v>
      </c>
    </row>
    <row r="530" spans="1:1" x14ac:dyDescent="0.4">
      <c r="A530" s="23">
        <v>14595</v>
      </c>
    </row>
    <row r="531" spans="1:1" x14ac:dyDescent="0.4">
      <c r="A531" s="23">
        <v>18698</v>
      </c>
    </row>
    <row r="532" spans="1:1" x14ac:dyDescent="0.4">
      <c r="A532" s="23">
        <v>16358</v>
      </c>
    </row>
    <row r="533" spans="1:1" x14ac:dyDescent="0.4">
      <c r="A533" s="23">
        <v>15655</v>
      </c>
    </row>
    <row r="534" spans="1:1" x14ac:dyDescent="0.4">
      <c r="A534" s="23">
        <v>12708</v>
      </c>
    </row>
    <row r="535" spans="1:1" x14ac:dyDescent="0.4">
      <c r="A535" s="23">
        <v>15552</v>
      </c>
    </row>
    <row r="536" spans="1:1" x14ac:dyDescent="0.4">
      <c r="A536" s="23">
        <v>11950</v>
      </c>
    </row>
    <row r="537" spans="1:1" x14ac:dyDescent="0.4">
      <c r="A537" s="23">
        <v>11604</v>
      </c>
    </row>
    <row r="538" spans="1:1" x14ac:dyDescent="0.4">
      <c r="A538" s="23">
        <v>11532</v>
      </c>
    </row>
    <row r="539" spans="1:1" x14ac:dyDescent="0.4">
      <c r="A539" s="23">
        <v>12228</v>
      </c>
    </row>
    <row r="540" spans="1:1" x14ac:dyDescent="0.4">
      <c r="A540" s="23">
        <v>11810</v>
      </c>
    </row>
    <row r="541" spans="1:1" x14ac:dyDescent="0.4">
      <c r="A541" s="23">
        <v>7403</v>
      </c>
    </row>
    <row r="542" spans="1:1" x14ac:dyDescent="0.4">
      <c r="A542" s="23">
        <v>11681</v>
      </c>
    </row>
    <row r="543" spans="1:1" x14ac:dyDescent="0.4">
      <c r="A543" s="23">
        <v>11549</v>
      </c>
    </row>
    <row r="544" spans="1:1" x14ac:dyDescent="0.4">
      <c r="A544" s="23">
        <v>11592</v>
      </c>
    </row>
    <row r="545" spans="1:1" x14ac:dyDescent="0.4">
      <c r="A545" s="23">
        <v>10310</v>
      </c>
    </row>
    <row r="546" spans="1:1" x14ac:dyDescent="0.4">
      <c r="A546" s="23">
        <v>12248</v>
      </c>
    </row>
    <row r="547" spans="1:1" x14ac:dyDescent="0.4">
      <c r="A547" s="23">
        <v>16295</v>
      </c>
    </row>
    <row r="548" spans="1:1" x14ac:dyDescent="0.4">
      <c r="A548" s="23">
        <v>12831</v>
      </c>
    </row>
    <row r="549" spans="1:1" x14ac:dyDescent="0.4">
      <c r="A549" s="23">
        <v>16178</v>
      </c>
    </row>
    <row r="550" spans="1:1" x14ac:dyDescent="0.4">
      <c r="A550" s="23">
        <v>15856</v>
      </c>
    </row>
    <row r="551" spans="1:1" x14ac:dyDescent="0.4">
      <c r="A551" s="23">
        <v>12846</v>
      </c>
    </row>
    <row r="552" spans="1:1" x14ac:dyDescent="0.4">
      <c r="A552" s="23">
        <v>12693</v>
      </c>
    </row>
    <row r="553" spans="1:1" x14ac:dyDescent="0.4">
      <c r="A553" s="23">
        <v>12550</v>
      </c>
    </row>
    <row r="554" spans="1:1" x14ac:dyDescent="0.4">
      <c r="A554" s="23">
        <v>12321</v>
      </c>
    </row>
    <row r="555" spans="1:1" x14ac:dyDescent="0.4">
      <c r="A555" s="23">
        <v>9286</v>
      </c>
    </row>
    <row r="556" spans="1:1" x14ac:dyDescent="0.4">
      <c r="A556" s="23">
        <v>11717</v>
      </c>
    </row>
    <row r="557" spans="1:1" x14ac:dyDescent="0.4">
      <c r="A557" s="23">
        <v>13060</v>
      </c>
    </row>
    <row r="558" spans="1:1" x14ac:dyDescent="0.4">
      <c r="A558" s="23">
        <v>12668</v>
      </c>
    </row>
    <row r="559" spans="1:1" x14ac:dyDescent="0.4">
      <c r="A559" s="23">
        <v>16980</v>
      </c>
    </row>
    <row r="560" spans="1:1" x14ac:dyDescent="0.4">
      <c r="A560" s="23">
        <v>13574</v>
      </c>
    </row>
    <row r="561" spans="1:1" x14ac:dyDescent="0.4">
      <c r="A561" s="23">
        <v>13768</v>
      </c>
    </row>
    <row r="562" spans="1:1" x14ac:dyDescent="0.4">
      <c r="A562" s="23">
        <v>11064</v>
      </c>
    </row>
    <row r="563" spans="1:1" x14ac:dyDescent="0.4">
      <c r="A563" s="23">
        <v>13979</v>
      </c>
    </row>
    <row r="564" spans="1:1" x14ac:dyDescent="0.4">
      <c r="A564" s="23">
        <v>12022</v>
      </c>
    </row>
    <row r="565" spans="1:1" x14ac:dyDescent="0.4">
      <c r="A565" s="23">
        <v>10442</v>
      </c>
    </row>
    <row r="566" spans="1:1" x14ac:dyDescent="0.4">
      <c r="A566" s="23">
        <v>13429</v>
      </c>
    </row>
    <row r="567" spans="1:1" x14ac:dyDescent="0.4">
      <c r="A567" s="23">
        <v>13764</v>
      </c>
    </row>
    <row r="568" spans="1:1" x14ac:dyDescent="0.4">
      <c r="A568" s="23">
        <v>13907</v>
      </c>
    </row>
    <row r="569" spans="1:1" x14ac:dyDescent="0.4">
      <c r="A569" s="23">
        <v>11285</v>
      </c>
    </row>
    <row r="570" spans="1:1" x14ac:dyDescent="0.4">
      <c r="A570" s="23">
        <v>13726</v>
      </c>
    </row>
    <row r="571" spans="1:1" x14ac:dyDescent="0.4">
      <c r="A571" s="23">
        <v>11583</v>
      </c>
    </row>
    <row r="572" spans="1:1" x14ac:dyDescent="0.4">
      <c r="A572" s="23">
        <v>10089</v>
      </c>
    </row>
    <row r="573" spans="1:1" x14ac:dyDescent="0.4">
      <c r="A573" s="23">
        <v>11933</v>
      </c>
    </row>
    <row r="574" spans="1:1" x14ac:dyDescent="0.4">
      <c r="A574" s="23">
        <v>13115</v>
      </c>
    </row>
    <row r="575" spans="1:1" x14ac:dyDescent="0.4">
      <c r="A575" s="23">
        <v>13143</v>
      </c>
    </row>
    <row r="576" spans="1:1" x14ac:dyDescent="0.4">
      <c r="A576" s="23">
        <v>10536</v>
      </c>
    </row>
    <row r="577" spans="1:1" x14ac:dyDescent="0.4">
      <c r="A577" s="23">
        <v>13090</v>
      </c>
    </row>
    <row r="578" spans="1:1" x14ac:dyDescent="0.4">
      <c r="A578" s="23">
        <v>11000</v>
      </c>
    </row>
    <row r="579" spans="1:1" x14ac:dyDescent="0.4">
      <c r="A579" s="23">
        <v>10593</v>
      </c>
    </row>
    <row r="580" spans="1:1" x14ac:dyDescent="0.4">
      <c r="A580" s="23">
        <v>12875</v>
      </c>
    </row>
    <row r="581" spans="1:1" x14ac:dyDescent="0.4">
      <c r="A581" s="23">
        <v>13056</v>
      </c>
    </row>
    <row r="582" spans="1:1" x14ac:dyDescent="0.4">
      <c r="A582" s="23">
        <v>13161</v>
      </c>
    </row>
    <row r="583" spans="1:1" x14ac:dyDescent="0.4">
      <c r="A583" s="23">
        <v>10581</v>
      </c>
    </row>
    <row r="584" spans="1:1" x14ac:dyDescent="0.4">
      <c r="A584" s="23">
        <v>13465</v>
      </c>
    </row>
    <row r="585" spans="1:1" x14ac:dyDescent="0.4">
      <c r="A585" s="23">
        <v>12151</v>
      </c>
    </row>
    <row r="586" spans="1:1" x14ac:dyDescent="0.4">
      <c r="A586" s="23">
        <v>11237</v>
      </c>
    </row>
    <row r="587" spans="1:1" x14ac:dyDescent="0.4">
      <c r="A587" s="23">
        <v>13085</v>
      </c>
    </row>
    <row r="588" spans="1:1" x14ac:dyDescent="0.4">
      <c r="A588" s="23">
        <v>13193</v>
      </c>
    </row>
    <row r="589" spans="1:1" x14ac:dyDescent="0.4">
      <c r="A589" s="23">
        <v>12878</v>
      </c>
    </row>
    <row r="590" spans="1:1" x14ac:dyDescent="0.4">
      <c r="A590" s="23">
        <v>10156</v>
      </c>
    </row>
    <row r="591" spans="1:1" x14ac:dyDescent="0.4">
      <c r="A591" s="23">
        <v>12742</v>
      </c>
    </row>
    <row r="592" spans="1:1" x14ac:dyDescent="0.4">
      <c r="A592" s="23">
        <v>11626</v>
      </c>
    </row>
    <row r="593" spans="1:1" x14ac:dyDescent="0.4">
      <c r="A593" s="23">
        <v>10466</v>
      </c>
    </row>
    <row r="594" spans="1:1" x14ac:dyDescent="0.4">
      <c r="A594" s="23">
        <v>10696</v>
      </c>
    </row>
    <row r="595" spans="1:1" x14ac:dyDescent="0.4">
      <c r="A595" s="23">
        <v>12725</v>
      </c>
    </row>
    <row r="596" spans="1:1" x14ac:dyDescent="0.4">
      <c r="A596" s="23">
        <v>13041</v>
      </c>
    </row>
    <row r="597" spans="1:1" x14ac:dyDescent="0.4">
      <c r="A597" s="23">
        <v>10387</v>
      </c>
    </row>
    <row r="598" spans="1:1" x14ac:dyDescent="0.4">
      <c r="A598" s="23">
        <v>12523</v>
      </c>
    </row>
    <row r="599" spans="1:1" x14ac:dyDescent="0.4">
      <c r="A599" s="23">
        <v>13371</v>
      </c>
    </row>
    <row r="600" spans="1:1" x14ac:dyDescent="0.4">
      <c r="A600" s="23">
        <v>10771</v>
      </c>
    </row>
    <row r="601" spans="1:1" x14ac:dyDescent="0.4">
      <c r="A601" s="23">
        <v>11858</v>
      </c>
    </row>
    <row r="602" spans="1:1" x14ac:dyDescent="0.4">
      <c r="A602" s="23">
        <v>14899</v>
      </c>
    </row>
    <row r="603" spans="1:1" x14ac:dyDescent="0.4">
      <c r="A603" s="23">
        <v>16401</v>
      </c>
    </row>
    <row r="604" spans="1:1" x14ac:dyDescent="0.4">
      <c r="A604" s="23">
        <v>14427</v>
      </c>
    </row>
    <row r="605" spans="1:1" x14ac:dyDescent="0.4">
      <c r="A605" s="23">
        <v>17460</v>
      </c>
    </row>
    <row r="606" spans="1:1" x14ac:dyDescent="0.4">
      <c r="A606" s="23">
        <v>14535</v>
      </c>
    </row>
    <row r="607" spans="1:1" x14ac:dyDescent="0.4">
      <c r="A607" s="23">
        <v>13939</v>
      </c>
    </row>
    <row r="608" spans="1:1" x14ac:dyDescent="0.4">
      <c r="A608" s="23">
        <v>11974</v>
      </c>
    </row>
    <row r="609" spans="1:1" x14ac:dyDescent="0.4">
      <c r="A609" s="23">
        <v>14235</v>
      </c>
    </row>
    <row r="610" spans="1:1" x14ac:dyDescent="0.4">
      <c r="A610" s="23">
        <v>15348</v>
      </c>
    </row>
    <row r="611" spans="1:1" x14ac:dyDescent="0.4">
      <c r="A611" s="23">
        <v>11508</v>
      </c>
    </row>
    <row r="612" spans="1:1" x14ac:dyDescent="0.4">
      <c r="A612" s="23">
        <v>13005</v>
      </c>
    </row>
    <row r="613" spans="1:1" x14ac:dyDescent="0.4">
      <c r="A613" s="23">
        <v>13439</v>
      </c>
    </row>
    <row r="614" spans="1:1" x14ac:dyDescent="0.4">
      <c r="A614" s="23">
        <v>13058</v>
      </c>
    </row>
    <row r="615" spans="1:1" x14ac:dyDescent="0.4">
      <c r="A615" s="23">
        <v>17574</v>
      </c>
    </row>
    <row r="616" spans="1:1" x14ac:dyDescent="0.4">
      <c r="A616" s="23">
        <v>16588</v>
      </c>
    </row>
    <row r="617" spans="1:1" x14ac:dyDescent="0.4">
      <c r="A617" s="23">
        <v>15065</v>
      </c>
    </row>
    <row r="618" spans="1:1" x14ac:dyDescent="0.4">
      <c r="A618" s="23">
        <v>12407</v>
      </c>
    </row>
    <row r="619" spans="1:1" x14ac:dyDescent="0.4">
      <c r="A619" s="23">
        <v>10333</v>
      </c>
    </row>
    <row r="620" spans="1:1" x14ac:dyDescent="0.4">
      <c r="A620" s="23">
        <v>10300</v>
      </c>
    </row>
    <row r="621" spans="1:1" x14ac:dyDescent="0.4">
      <c r="A621" s="23">
        <v>10891</v>
      </c>
    </row>
    <row r="622" spans="1:1" x14ac:dyDescent="0.4">
      <c r="A622" s="23">
        <v>13768</v>
      </c>
    </row>
    <row r="623" spans="1:1" x14ac:dyDescent="0.4">
      <c r="A623" s="23">
        <v>13137</v>
      </c>
    </row>
    <row r="624" spans="1:1" x14ac:dyDescent="0.4">
      <c r="A624" s="23">
        <v>12135</v>
      </c>
    </row>
    <row r="625" spans="1:1" x14ac:dyDescent="0.4">
      <c r="A625" s="23">
        <v>11904</v>
      </c>
    </row>
    <row r="626" spans="1:1" x14ac:dyDescent="0.4">
      <c r="A626" s="23">
        <v>15861</v>
      </c>
    </row>
    <row r="627" spans="1:1" x14ac:dyDescent="0.4">
      <c r="A627" s="23">
        <v>14385</v>
      </c>
    </row>
    <row r="628" spans="1:1" x14ac:dyDescent="0.4">
      <c r="A628" s="23">
        <v>11746</v>
      </c>
    </row>
    <row r="629" spans="1:1" x14ac:dyDescent="0.4">
      <c r="A629" s="23">
        <v>14031</v>
      </c>
    </row>
    <row r="630" spans="1:1" x14ac:dyDescent="0.4">
      <c r="A630" s="23">
        <v>15243</v>
      </c>
    </row>
    <row r="631" spans="1:1" x14ac:dyDescent="0.4">
      <c r="A631" s="23">
        <v>10667</v>
      </c>
    </row>
    <row r="632" spans="1:1" x14ac:dyDescent="0.4">
      <c r="A632" s="23">
        <v>9732</v>
      </c>
    </row>
    <row r="633" spans="1:1" x14ac:dyDescent="0.4">
      <c r="A633" s="23">
        <v>11957</v>
      </c>
    </row>
    <row r="634" spans="1:1" x14ac:dyDescent="0.4">
      <c r="A634" s="23">
        <v>10393</v>
      </c>
    </row>
    <row r="635" spans="1:1" x14ac:dyDescent="0.4">
      <c r="A635" s="23">
        <v>10642</v>
      </c>
    </row>
    <row r="636" spans="1:1" x14ac:dyDescent="0.4">
      <c r="A636" s="23">
        <v>12444</v>
      </c>
    </row>
    <row r="637" spans="1:1" x14ac:dyDescent="0.4">
      <c r="A637" s="23">
        <v>11881</v>
      </c>
    </row>
    <row r="638" spans="1:1" x14ac:dyDescent="0.4">
      <c r="A638" s="23">
        <v>14489</v>
      </c>
    </row>
    <row r="639" spans="1:1" x14ac:dyDescent="0.4">
      <c r="A639" s="23">
        <v>12359</v>
      </c>
    </row>
    <row r="640" spans="1:1" x14ac:dyDescent="0.4">
      <c r="A640" s="23">
        <v>16666</v>
      </c>
    </row>
    <row r="641" spans="1:1" x14ac:dyDescent="0.4">
      <c r="A641" s="23">
        <v>13850</v>
      </c>
    </row>
    <row r="642" spans="1:1" x14ac:dyDescent="0.4">
      <c r="A642" s="23">
        <v>11489</v>
      </c>
    </row>
    <row r="643" spans="1:1" x14ac:dyDescent="0.4">
      <c r="A643" s="23">
        <v>15029</v>
      </c>
    </row>
    <row r="644" spans="1:1" x14ac:dyDescent="0.4">
      <c r="A644" s="23">
        <v>10597</v>
      </c>
    </row>
    <row r="645" spans="1:1" x14ac:dyDescent="0.4">
      <c r="A645" s="23">
        <v>11937</v>
      </c>
    </row>
    <row r="646" spans="1:1" x14ac:dyDescent="0.4">
      <c r="A646" s="23">
        <v>9585</v>
      </c>
    </row>
    <row r="647" spans="1:1" x14ac:dyDescent="0.4">
      <c r="A647" s="23">
        <v>12011</v>
      </c>
    </row>
    <row r="648" spans="1:1" x14ac:dyDescent="0.4">
      <c r="A648" s="23">
        <v>13601</v>
      </c>
    </row>
    <row r="649" spans="1:1" x14ac:dyDescent="0.4">
      <c r="A649" s="23">
        <v>8222</v>
      </c>
    </row>
    <row r="650" spans="1:1" x14ac:dyDescent="0.4">
      <c r="A650" s="23">
        <v>11608</v>
      </c>
    </row>
    <row r="651" spans="1:1" x14ac:dyDescent="0.4">
      <c r="A651" s="23">
        <v>13866</v>
      </c>
    </row>
    <row r="652" spans="1:1" x14ac:dyDescent="0.4">
      <c r="A652" s="23">
        <v>10147</v>
      </c>
    </row>
    <row r="653" spans="1:1" x14ac:dyDescent="0.4">
      <c r="A653" s="23">
        <v>9083</v>
      </c>
    </row>
    <row r="654" spans="1:1" x14ac:dyDescent="0.4">
      <c r="A654" s="23">
        <v>14031</v>
      </c>
    </row>
    <row r="655" spans="1:1" x14ac:dyDescent="0.4">
      <c r="A655" s="23">
        <v>13188</v>
      </c>
    </row>
    <row r="656" spans="1:1" x14ac:dyDescent="0.4">
      <c r="A656" s="23">
        <v>12419</v>
      </c>
    </row>
    <row r="657" spans="1:1" x14ac:dyDescent="0.4">
      <c r="A657" s="23">
        <v>14801</v>
      </c>
    </row>
    <row r="658" spans="1:1" x14ac:dyDescent="0.4">
      <c r="A658" s="23">
        <v>10611</v>
      </c>
    </row>
    <row r="659" spans="1:1" x14ac:dyDescent="0.4">
      <c r="A659" s="23">
        <v>11688</v>
      </c>
    </row>
    <row r="660" spans="1:1" x14ac:dyDescent="0.4">
      <c r="A660" s="23">
        <v>11082</v>
      </c>
    </row>
    <row r="661" spans="1:1" x14ac:dyDescent="0.4">
      <c r="A661" s="23">
        <v>12657</v>
      </c>
    </row>
    <row r="662" spans="1:1" x14ac:dyDescent="0.4">
      <c r="A662" s="23">
        <v>10203</v>
      </c>
    </row>
    <row r="663" spans="1:1" x14ac:dyDescent="0.4">
      <c r="A663" s="23">
        <v>10822</v>
      </c>
    </row>
    <row r="664" spans="1:1" x14ac:dyDescent="0.4">
      <c r="A664" s="23">
        <v>14548</v>
      </c>
    </row>
    <row r="665" spans="1:1" x14ac:dyDescent="0.4">
      <c r="A665" s="23">
        <v>16357</v>
      </c>
    </row>
    <row r="666" spans="1:1" x14ac:dyDescent="0.4">
      <c r="A666" s="23">
        <v>15460</v>
      </c>
    </row>
    <row r="667" spans="1:1" x14ac:dyDescent="0.4">
      <c r="A667" s="23">
        <v>11752</v>
      </c>
    </row>
    <row r="668" spans="1:1" x14ac:dyDescent="0.4">
      <c r="A668" s="23">
        <v>14112</v>
      </c>
    </row>
    <row r="669" spans="1:1" x14ac:dyDescent="0.4">
      <c r="A669" s="23">
        <v>12271</v>
      </c>
    </row>
    <row r="670" spans="1:1" x14ac:dyDescent="0.4">
      <c r="A670" s="23">
        <v>10000</v>
      </c>
    </row>
    <row r="671" spans="1:1" x14ac:dyDescent="0.4">
      <c r="A671" s="23">
        <v>10171</v>
      </c>
    </row>
    <row r="672" spans="1:1" x14ac:dyDescent="0.4">
      <c r="A672" s="23">
        <v>10096</v>
      </c>
    </row>
    <row r="673" spans="1:1" x14ac:dyDescent="0.4">
      <c r="A673" s="23">
        <v>12712</v>
      </c>
    </row>
    <row r="674" spans="1:1" x14ac:dyDescent="0.4">
      <c r="A674" s="23">
        <v>10539</v>
      </c>
    </row>
    <row r="675" spans="1:1" x14ac:dyDescent="0.4">
      <c r="A675" s="23">
        <v>14258</v>
      </c>
    </row>
    <row r="676" spans="1:1" x14ac:dyDescent="0.4">
      <c r="A676" s="23">
        <v>12433</v>
      </c>
    </row>
    <row r="677" spans="1:1" x14ac:dyDescent="0.4">
      <c r="A677" s="23">
        <v>11301</v>
      </c>
    </row>
    <row r="678" spans="1:1" x14ac:dyDescent="0.4">
      <c r="A678" s="23">
        <v>14365</v>
      </c>
    </row>
    <row r="679" spans="1:1" x14ac:dyDescent="0.4">
      <c r="A679" s="23">
        <v>13500</v>
      </c>
    </row>
    <row r="680" spans="1:1" x14ac:dyDescent="0.4">
      <c r="A680" s="23">
        <v>12122</v>
      </c>
    </row>
    <row r="681" spans="1:1" x14ac:dyDescent="0.4">
      <c r="A681" s="23">
        <v>11132</v>
      </c>
    </row>
    <row r="682" spans="1:1" x14ac:dyDescent="0.4">
      <c r="A682" s="23">
        <v>12822</v>
      </c>
    </row>
    <row r="683" spans="1:1" x14ac:dyDescent="0.4">
      <c r="A683" s="23">
        <v>12358</v>
      </c>
    </row>
    <row r="684" spans="1:1" x14ac:dyDescent="0.4">
      <c r="A684" s="23">
        <v>11474</v>
      </c>
    </row>
    <row r="685" spans="1:1" x14ac:dyDescent="0.4">
      <c r="A685" s="23">
        <v>14097</v>
      </c>
    </row>
    <row r="686" spans="1:1" x14ac:dyDescent="0.4">
      <c r="A686" s="23">
        <v>13140</v>
      </c>
    </row>
    <row r="687" spans="1:1" x14ac:dyDescent="0.4">
      <c r="A687" s="23">
        <v>14405</v>
      </c>
    </row>
    <row r="688" spans="1:1" x14ac:dyDescent="0.4">
      <c r="A688" s="23">
        <v>10319</v>
      </c>
    </row>
    <row r="689" spans="1:1" x14ac:dyDescent="0.4">
      <c r="A689" s="23">
        <v>15483</v>
      </c>
    </row>
    <row r="690" spans="1:1" x14ac:dyDescent="0.4">
      <c r="A690" s="23">
        <v>14671</v>
      </c>
    </row>
    <row r="691" spans="1:1" x14ac:dyDescent="0.4">
      <c r="A691" s="23">
        <v>14237</v>
      </c>
    </row>
    <row r="692" spans="1:1" x14ac:dyDescent="0.4">
      <c r="A692" s="23">
        <v>16957</v>
      </c>
    </row>
    <row r="693" spans="1:1" x14ac:dyDescent="0.4">
      <c r="A693" s="23">
        <v>16219</v>
      </c>
    </row>
    <row r="694" spans="1:1" x14ac:dyDescent="0.4">
      <c r="A694" s="23">
        <v>17186</v>
      </c>
    </row>
    <row r="695" spans="1:1" x14ac:dyDescent="0.4">
      <c r="A695" s="23">
        <v>9633</v>
      </c>
    </row>
    <row r="696" spans="1:1" x14ac:dyDescent="0.4">
      <c r="A696" s="23">
        <v>13752</v>
      </c>
    </row>
    <row r="697" spans="1:1" x14ac:dyDescent="0.4">
      <c r="A697" s="23">
        <v>17111</v>
      </c>
    </row>
    <row r="698" spans="1:1" x14ac:dyDescent="0.4">
      <c r="A698" s="23">
        <v>14981</v>
      </c>
    </row>
    <row r="699" spans="1:1" x14ac:dyDescent="0.4">
      <c r="A699" s="23">
        <v>17354</v>
      </c>
    </row>
    <row r="700" spans="1:1" x14ac:dyDescent="0.4">
      <c r="A700" s="23">
        <v>18913</v>
      </c>
    </row>
    <row r="701" spans="1:1" x14ac:dyDescent="0.4">
      <c r="A701" s="23">
        <v>12799</v>
      </c>
    </row>
    <row r="702" spans="1:1" x14ac:dyDescent="0.4">
      <c r="A702" s="23">
        <v>15676</v>
      </c>
    </row>
    <row r="703" spans="1:1" x14ac:dyDescent="0.4">
      <c r="A703" s="23">
        <v>18604</v>
      </c>
    </row>
    <row r="704" spans="1:1" x14ac:dyDescent="0.4">
      <c r="A704" s="23">
        <v>14721</v>
      </c>
    </row>
    <row r="705" spans="1:1" x14ac:dyDescent="0.4">
      <c r="A705" s="23">
        <v>14042</v>
      </c>
    </row>
    <row r="706" spans="1:1" x14ac:dyDescent="0.4">
      <c r="A706" s="23">
        <v>11303</v>
      </c>
    </row>
    <row r="707" spans="1:1" x14ac:dyDescent="0.4">
      <c r="A707" s="23">
        <v>14743</v>
      </c>
    </row>
    <row r="708" spans="1:1" x14ac:dyDescent="0.4">
      <c r="A708" s="23">
        <v>17468</v>
      </c>
    </row>
    <row r="709" spans="1:1" x14ac:dyDescent="0.4">
      <c r="A709" s="23">
        <v>8190</v>
      </c>
    </row>
    <row r="710" spans="1:1" x14ac:dyDescent="0.4">
      <c r="A710" s="23">
        <v>15705</v>
      </c>
    </row>
    <row r="711" spans="1:1" x14ac:dyDescent="0.4">
      <c r="A711" s="23">
        <v>14275</v>
      </c>
    </row>
    <row r="712" spans="1:1" x14ac:dyDescent="0.4">
      <c r="A712" s="23">
        <v>14497</v>
      </c>
    </row>
    <row r="713" spans="1:1" x14ac:dyDescent="0.4">
      <c r="A713" s="23">
        <v>12596</v>
      </c>
    </row>
    <row r="714" spans="1:1" x14ac:dyDescent="0.4">
      <c r="A714" s="23">
        <v>14812</v>
      </c>
    </row>
    <row r="715" spans="1:1" x14ac:dyDescent="0.4">
      <c r="A715" s="23">
        <v>20666</v>
      </c>
    </row>
    <row r="716" spans="1:1" x14ac:dyDescent="0.4">
      <c r="A716" s="23">
        <v>15489</v>
      </c>
    </row>
    <row r="717" spans="1:1" x14ac:dyDescent="0.4">
      <c r="A717" s="23">
        <v>17583</v>
      </c>
    </row>
    <row r="718" spans="1:1" x14ac:dyDescent="0.4">
      <c r="A718" s="23">
        <v>16264</v>
      </c>
    </row>
    <row r="719" spans="1:1" x14ac:dyDescent="0.4">
      <c r="A719" s="23">
        <v>10341</v>
      </c>
    </row>
    <row r="720" spans="1:1" x14ac:dyDescent="0.4">
      <c r="A720" s="23">
        <v>19807</v>
      </c>
    </row>
    <row r="721" spans="1:1" x14ac:dyDescent="0.4">
      <c r="A721" s="23">
        <v>18130</v>
      </c>
    </row>
    <row r="722" spans="1:1" x14ac:dyDescent="0.4">
      <c r="A722" s="23">
        <v>18866</v>
      </c>
    </row>
    <row r="723" spans="1:1" x14ac:dyDescent="0.4">
      <c r="A723" s="23">
        <v>10052</v>
      </c>
    </row>
    <row r="724" spans="1:1" x14ac:dyDescent="0.4">
      <c r="A724" s="23">
        <v>16883</v>
      </c>
    </row>
    <row r="725" spans="1:1" x14ac:dyDescent="0.4">
      <c r="A725" s="23">
        <v>15411</v>
      </c>
    </row>
    <row r="726" spans="1:1" x14ac:dyDescent="0.4">
      <c r="A726" s="23">
        <v>9139</v>
      </c>
    </row>
    <row r="727" spans="1:1" x14ac:dyDescent="0.4">
      <c r="A727" s="23">
        <v>12062</v>
      </c>
    </row>
    <row r="728" spans="1:1" x14ac:dyDescent="0.4">
      <c r="A728" s="23">
        <v>18005</v>
      </c>
    </row>
    <row r="729" spans="1:1" x14ac:dyDescent="0.4">
      <c r="A729" s="23">
        <v>17741</v>
      </c>
    </row>
    <row r="730" spans="1:1" x14ac:dyDescent="0.4">
      <c r="A730" s="23">
        <v>13200</v>
      </c>
    </row>
    <row r="731" spans="1:1" x14ac:dyDescent="0.4">
      <c r="A731" s="23">
        <v>16381</v>
      </c>
    </row>
    <row r="732" spans="1:1" x14ac:dyDescent="0.4">
      <c r="A732" s="23">
        <v>8184</v>
      </c>
    </row>
    <row r="733" spans="1:1" x14ac:dyDescent="0.4">
      <c r="A733" s="23">
        <v>11495</v>
      </c>
    </row>
    <row r="734" spans="1:1" x14ac:dyDescent="0.4">
      <c r="A734" s="23">
        <v>13042</v>
      </c>
    </row>
    <row r="735" spans="1:1" x14ac:dyDescent="0.4">
      <c r="A735" s="23">
        <v>14927</v>
      </c>
    </row>
    <row r="736" spans="1:1" x14ac:dyDescent="0.4">
      <c r="A736" s="23">
        <v>10448</v>
      </c>
    </row>
    <row r="737" spans="1:1" x14ac:dyDescent="0.4">
      <c r="A737" s="23">
        <v>8237</v>
      </c>
    </row>
    <row r="738" spans="1:1" x14ac:dyDescent="0.4">
      <c r="A738" s="23">
        <v>8616</v>
      </c>
    </row>
    <row r="739" spans="1:1" x14ac:dyDescent="0.4">
      <c r="A739" s="23">
        <v>8992</v>
      </c>
    </row>
    <row r="740" spans="1:1" x14ac:dyDescent="0.4">
      <c r="A740" s="23">
        <v>8584</v>
      </c>
    </row>
    <row r="741" spans="1:1" x14ac:dyDescent="0.4">
      <c r="A741" s="23">
        <v>10585</v>
      </c>
    </row>
    <row r="742" spans="1:1" x14ac:dyDescent="0.4">
      <c r="A742" s="23">
        <v>11089</v>
      </c>
    </row>
    <row r="743" spans="1:1" x14ac:dyDescent="0.4">
      <c r="A743" s="23">
        <v>10920</v>
      </c>
    </row>
    <row r="744" spans="1:1" x14ac:dyDescent="0.4">
      <c r="A744" s="23">
        <v>8782</v>
      </c>
    </row>
    <row r="745" spans="1:1" x14ac:dyDescent="0.4">
      <c r="A745" s="23">
        <v>10931</v>
      </c>
    </row>
    <row r="746" spans="1:1" x14ac:dyDescent="0.4">
      <c r="A746" s="23">
        <v>9728</v>
      </c>
    </row>
    <row r="747" spans="1:1" x14ac:dyDescent="0.4">
      <c r="A747" s="23">
        <v>8904</v>
      </c>
    </row>
    <row r="748" spans="1:1" x14ac:dyDescent="0.4">
      <c r="A748" s="23">
        <v>11029</v>
      </c>
    </row>
    <row r="749" spans="1:1" x14ac:dyDescent="0.4">
      <c r="A749" s="23">
        <v>10836</v>
      </c>
    </row>
    <row r="750" spans="1:1" x14ac:dyDescent="0.4">
      <c r="A750" s="23">
        <v>10637</v>
      </c>
    </row>
    <row r="751" spans="1:1" x14ac:dyDescent="0.4">
      <c r="A751" s="23">
        <v>8394</v>
      </c>
    </row>
    <row r="752" spans="1:1" x14ac:dyDescent="0.4">
      <c r="A752" s="23">
        <v>10537</v>
      </c>
    </row>
    <row r="753" spans="1:1" x14ac:dyDescent="0.4">
      <c r="A753" s="23">
        <v>9298</v>
      </c>
    </row>
    <row r="754" spans="1:1" x14ac:dyDescent="0.4">
      <c r="A754" s="23">
        <v>8299</v>
      </c>
    </row>
    <row r="755" spans="1:1" x14ac:dyDescent="0.4">
      <c r="A755" s="23">
        <v>10480</v>
      </c>
    </row>
    <row r="756" spans="1:1" x14ac:dyDescent="0.4">
      <c r="A756" s="23">
        <v>10893</v>
      </c>
    </row>
    <row r="757" spans="1:1" x14ac:dyDescent="0.4">
      <c r="A757" s="23">
        <v>10968</v>
      </c>
    </row>
    <row r="758" spans="1:1" x14ac:dyDescent="0.4">
      <c r="A758" s="23">
        <v>8783</v>
      </c>
    </row>
    <row r="759" spans="1:1" x14ac:dyDescent="0.4">
      <c r="A759" s="23">
        <v>11376</v>
      </c>
    </row>
    <row r="760" spans="1:1" x14ac:dyDescent="0.4">
      <c r="A760" s="23">
        <v>10327</v>
      </c>
    </row>
    <row r="761" spans="1:1" x14ac:dyDescent="0.4">
      <c r="A761" s="23">
        <v>9346</v>
      </c>
    </row>
    <row r="762" spans="1:1" x14ac:dyDescent="0.4">
      <c r="A762" s="23">
        <v>11310</v>
      </c>
    </row>
    <row r="763" spans="1:1" x14ac:dyDescent="0.4">
      <c r="A763" s="23">
        <v>11915</v>
      </c>
    </row>
    <row r="764" spans="1:1" x14ac:dyDescent="0.4">
      <c r="A764" s="23">
        <v>11722</v>
      </c>
    </row>
    <row r="765" spans="1:1" x14ac:dyDescent="0.4">
      <c r="A765" s="23">
        <v>9071</v>
      </c>
    </row>
    <row r="766" spans="1:1" x14ac:dyDescent="0.4">
      <c r="A766" s="23">
        <v>11395</v>
      </c>
    </row>
    <row r="767" spans="1:1" x14ac:dyDescent="0.4">
      <c r="A767" s="23">
        <v>10086</v>
      </c>
    </row>
    <row r="768" spans="1:1" x14ac:dyDescent="0.4">
      <c r="A768" s="23">
        <v>9218</v>
      </c>
    </row>
    <row r="769" spans="1:1" x14ac:dyDescent="0.4">
      <c r="A769" s="23">
        <v>11192</v>
      </c>
    </row>
    <row r="770" spans="1:1" x14ac:dyDescent="0.4">
      <c r="A770" s="23">
        <v>11588</v>
      </c>
    </row>
    <row r="771" spans="1:1" x14ac:dyDescent="0.4">
      <c r="A771" s="23">
        <v>11448</v>
      </c>
    </row>
    <row r="772" spans="1:1" x14ac:dyDescent="0.4">
      <c r="A772" s="23">
        <v>9089</v>
      </c>
    </row>
    <row r="773" spans="1:1" x14ac:dyDescent="0.4">
      <c r="A773" s="23">
        <v>11276</v>
      </c>
    </row>
    <row r="774" spans="1:1" x14ac:dyDescent="0.4">
      <c r="A774" s="23">
        <v>9890</v>
      </c>
    </row>
    <row r="775" spans="1:1" x14ac:dyDescent="0.4">
      <c r="A775" s="23">
        <v>8955</v>
      </c>
    </row>
    <row r="776" spans="1:1" x14ac:dyDescent="0.4">
      <c r="A776" s="23">
        <v>10833</v>
      </c>
    </row>
    <row r="777" spans="1:1" x14ac:dyDescent="0.4">
      <c r="A777" s="23">
        <v>11048</v>
      </c>
    </row>
    <row r="778" spans="1:1" x14ac:dyDescent="0.4">
      <c r="A778" s="23">
        <v>11023</v>
      </c>
    </row>
    <row r="779" spans="1:1" x14ac:dyDescent="0.4">
      <c r="A779" s="23">
        <v>8731</v>
      </c>
    </row>
    <row r="780" spans="1:1" x14ac:dyDescent="0.4">
      <c r="A780" s="23">
        <v>10727</v>
      </c>
    </row>
    <row r="781" spans="1:1" x14ac:dyDescent="0.4">
      <c r="A781" s="23">
        <v>9449</v>
      </c>
    </row>
    <row r="782" spans="1:1" x14ac:dyDescent="0.4">
      <c r="A782" s="23">
        <v>8633</v>
      </c>
    </row>
    <row r="783" spans="1:1" x14ac:dyDescent="0.4">
      <c r="A783" s="23">
        <v>10885</v>
      </c>
    </row>
    <row r="784" spans="1:1" x14ac:dyDescent="0.4">
      <c r="A784" s="23">
        <v>11281</v>
      </c>
    </row>
    <row r="785" spans="1:1" x14ac:dyDescent="0.4">
      <c r="A785" s="23">
        <v>11497</v>
      </c>
    </row>
    <row r="786" spans="1:1" x14ac:dyDescent="0.4">
      <c r="A786" s="23">
        <v>9348</v>
      </c>
    </row>
    <row r="787" spans="1:1" x14ac:dyDescent="0.4">
      <c r="A787" s="23">
        <v>11522</v>
      </c>
    </row>
    <row r="788" spans="1:1" x14ac:dyDescent="0.4">
      <c r="A788" s="23">
        <v>10220</v>
      </c>
    </row>
    <row r="789" spans="1:1" x14ac:dyDescent="0.4">
      <c r="A789" s="23">
        <v>9325</v>
      </c>
    </row>
    <row r="790" spans="1:1" x14ac:dyDescent="0.4">
      <c r="A790" s="23">
        <v>11182</v>
      </c>
    </row>
    <row r="791" spans="1:1" x14ac:dyDescent="0.4">
      <c r="A791" s="23">
        <v>11363</v>
      </c>
    </row>
    <row r="792" spans="1:1" x14ac:dyDescent="0.4">
      <c r="A792" s="23">
        <v>11655</v>
      </c>
    </row>
    <row r="793" spans="1:1" x14ac:dyDescent="0.4">
      <c r="A793" s="23">
        <v>9240</v>
      </c>
    </row>
    <row r="794" spans="1:1" x14ac:dyDescent="0.4">
      <c r="A794" s="23">
        <v>11327</v>
      </c>
    </row>
    <row r="795" spans="1:1" x14ac:dyDescent="0.4">
      <c r="A795" s="23">
        <v>9869</v>
      </c>
    </row>
    <row r="796" spans="1:1" x14ac:dyDescent="0.4">
      <c r="A796" s="23">
        <v>8993</v>
      </c>
    </row>
    <row r="797" spans="1:1" x14ac:dyDescent="0.4">
      <c r="A797" s="23">
        <v>11127</v>
      </c>
    </row>
    <row r="798" spans="1:1" x14ac:dyDescent="0.4">
      <c r="A798" s="23">
        <v>11292</v>
      </c>
    </row>
    <row r="799" spans="1:1" x14ac:dyDescent="0.4">
      <c r="A799" s="23">
        <v>10980</v>
      </c>
    </row>
    <row r="800" spans="1:1" x14ac:dyDescent="0.4">
      <c r="A800" s="23">
        <v>11927</v>
      </c>
    </row>
    <row r="801" spans="1:1" x14ac:dyDescent="0.4">
      <c r="A801" s="23">
        <v>15602</v>
      </c>
    </row>
    <row r="802" spans="1:1" x14ac:dyDescent="0.4">
      <c r="A802" s="23">
        <v>9340</v>
      </c>
    </row>
    <row r="803" spans="1:1" x14ac:dyDescent="0.4">
      <c r="A803" s="23">
        <v>11470</v>
      </c>
    </row>
    <row r="804" spans="1:1" x14ac:dyDescent="0.4">
      <c r="A804" s="23">
        <v>14973</v>
      </c>
    </row>
    <row r="805" spans="1:1" x14ac:dyDescent="0.4">
      <c r="A805" s="23">
        <v>10366</v>
      </c>
    </row>
    <row r="806" spans="1:1" x14ac:dyDescent="0.4">
      <c r="A806" s="23">
        <v>11709</v>
      </c>
    </row>
    <row r="807" spans="1:1" x14ac:dyDescent="0.4">
      <c r="A807" s="23">
        <v>12798</v>
      </c>
    </row>
    <row r="808" spans="1:1" x14ac:dyDescent="0.4">
      <c r="A808" s="23">
        <v>15331</v>
      </c>
    </row>
    <row r="809" spans="1:1" x14ac:dyDescent="0.4">
      <c r="A809" s="23">
        <v>12773</v>
      </c>
    </row>
    <row r="810" spans="1:1" x14ac:dyDescent="0.4">
      <c r="A810" s="23">
        <v>11930</v>
      </c>
    </row>
    <row r="811" spans="1:1" x14ac:dyDescent="0.4">
      <c r="A811" s="23">
        <v>13495</v>
      </c>
    </row>
    <row r="812" spans="1:1" x14ac:dyDescent="0.4">
      <c r="A812" s="23">
        <v>15299</v>
      </c>
    </row>
    <row r="813" spans="1:1" x14ac:dyDescent="0.4">
      <c r="A813" s="23">
        <v>11800</v>
      </c>
    </row>
    <row r="814" spans="1:1" x14ac:dyDescent="0.4">
      <c r="A814" s="23">
        <v>9433</v>
      </c>
    </row>
    <row r="815" spans="1:1" x14ac:dyDescent="0.4">
      <c r="A815" s="23">
        <v>11463</v>
      </c>
    </row>
    <row r="816" spans="1:1" x14ac:dyDescent="0.4">
      <c r="A816" s="23">
        <v>9855</v>
      </c>
    </row>
    <row r="817" spans="1:1" x14ac:dyDescent="0.4">
      <c r="A817" s="23">
        <v>8401</v>
      </c>
    </row>
    <row r="818" spans="1:1" x14ac:dyDescent="0.4">
      <c r="A818" s="23">
        <v>11044</v>
      </c>
    </row>
    <row r="819" spans="1:1" x14ac:dyDescent="0.4">
      <c r="A819" s="23">
        <v>11237</v>
      </c>
    </row>
    <row r="820" spans="1:1" x14ac:dyDescent="0.4">
      <c r="A820" s="23">
        <v>11437</v>
      </c>
    </row>
    <row r="821" spans="1:1" x14ac:dyDescent="0.4">
      <c r="A821" s="23">
        <v>9136</v>
      </c>
    </row>
    <row r="822" spans="1:1" x14ac:dyDescent="0.4">
      <c r="A822" s="23">
        <v>12433</v>
      </c>
    </row>
    <row r="823" spans="1:1" x14ac:dyDescent="0.4">
      <c r="A823" s="23">
        <v>10749</v>
      </c>
    </row>
    <row r="824" spans="1:1" x14ac:dyDescent="0.4">
      <c r="A824" s="23">
        <v>9614</v>
      </c>
    </row>
    <row r="825" spans="1:1" x14ac:dyDescent="0.4">
      <c r="A825" s="23">
        <v>12008</v>
      </c>
    </row>
    <row r="826" spans="1:1" x14ac:dyDescent="0.4">
      <c r="A826" s="23">
        <v>12025</v>
      </c>
    </row>
    <row r="827" spans="1:1" x14ac:dyDescent="0.4">
      <c r="A827" s="23">
        <v>12329</v>
      </c>
    </row>
    <row r="828" spans="1:1" x14ac:dyDescent="0.4">
      <c r="A828" s="23">
        <v>9953</v>
      </c>
    </row>
    <row r="829" spans="1:1" x14ac:dyDescent="0.4">
      <c r="A829" s="23">
        <v>12438</v>
      </c>
    </row>
    <row r="830" spans="1:1" x14ac:dyDescent="0.4">
      <c r="A830" s="23">
        <v>10812</v>
      </c>
    </row>
    <row r="831" spans="1:1" x14ac:dyDescent="0.4">
      <c r="A831" s="23">
        <v>9601</v>
      </c>
    </row>
    <row r="832" spans="1:1" x14ac:dyDescent="0.4">
      <c r="A832" s="23">
        <v>11691</v>
      </c>
    </row>
    <row r="833" spans="1:1" x14ac:dyDescent="0.4">
      <c r="A833" s="23">
        <v>12193</v>
      </c>
    </row>
    <row r="834" spans="1:1" x14ac:dyDescent="0.4">
      <c r="A834" s="23">
        <v>11792</v>
      </c>
    </row>
    <row r="835" spans="1:1" x14ac:dyDescent="0.4">
      <c r="A835" s="23">
        <v>8093</v>
      </c>
    </row>
    <row r="836" spans="1:1" x14ac:dyDescent="0.4">
      <c r="A836" s="23">
        <v>9172</v>
      </c>
    </row>
    <row r="837" spans="1:1" x14ac:dyDescent="0.4">
      <c r="A837" s="23">
        <v>9460</v>
      </c>
    </row>
    <row r="838" spans="1:1" x14ac:dyDescent="0.4">
      <c r="A838" s="23">
        <v>8070</v>
      </c>
    </row>
    <row r="839" spans="1:1" x14ac:dyDescent="0.4">
      <c r="A839" s="23">
        <v>10388</v>
      </c>
    </row>
    <row r="840" spans="1:1" x14ac:dyDescent="0.4">
      <c r="A840" s="23">
        <v>16433</v>
      </c>
    </row>
    <row r="841" spans="1:1" x14ac:dyDescent="0.4">
      <c r="A841" s="23">
        <v>16111</v>
      </c>
    </row>
    <row r="842" spans="1:1" x14ac:dyDescent="0.4">
      <c r="A842" s="23">
        <v>11976</v>
      </c>
    </row>
    <row r="843" spans="1:1" x14ac:dyDescent="0.4">
      <c r="A843" s="23">
        <v>15741</v>
      </c>
    </row>
    <row r="844" spans="1:1" x14ac:dyDescent="0.4">
      <c r="A844" s="23">
        <v>12877</v>
      </c>
    </row>
    <row r="845" spans="1:1" x14ac:dyDescent="0.4">
      <c r="A845" s="23">
        <v>9221</v>
      </c>
    </row>
    <row r="846" spans="1:1" x14ac:dyDescent="0.4">
      <c r="A846" s="23">
        <v>11122</v>
      </c>
    </row>
    <row r="847" spans="1:1" x14ac:dyDescent="0.4">
      <c r="A847" s="23">
        <v>12204</v>
      </c>
    </row>
    <row r="848" spans="1:1" x14ac:dyDescent="0.4">
      <c r="A848" s="23">
        <v>12386</v>
      </c>
    </row>
    <row r="849" spans="1:1" x14ac:dyDescent="0.4">
      <c r="A849" s="23">
        <v>9768</v>
      </c>
    </row>
    <row r="850" spans="1:1" x14ac:dyDescent="0.4">
      <c r="A850" s="23">
        <v>11872</v>
      </c>
    </row>
    <row r="851" spans="1:1" x14ac:dyDescent="0.4">
      <c r="A851" s="23">
        <v>10280</v>
      </c>
    </row>
    <row r="852" spans="1:1" x14ac:dyDescent="0.4">
      <c r="A852" s="23">
        <v>9427</v>
      </c>
    </row>
    <row r="853" spans="1:1" x14ac:dyDescent="0.4">
      <c r="A853" s="23">
        <v>9564</v>
      </c>
    </row>
    <row r="854" spans="1:1" x14ac:dyDescent="0.4">
      <c r="A854" s="23">
        <v>11204</v>
      </c>
    </row>
    <row r="855" spans="1:1" x14ac:dyDescent="0.4">
      <c r="A855" s="23">
        <v>12039</v>
      </c>
    </row>
    <row r="856" spans="1:1" x14ac:dyDescent="0.4">
      <c r="A856" s="23">
        <v>9822</v>
      </c>
    </row>
    <row r="857" spans="1:1" x14ac:dyDescent="0.4">
      <c r="A857" s="23">
        <v>12081</v>
      </c>
    </row>
    <row r="858" spans="1:1" x14ac:dyDescent="0.4">
      <c r="A858" s="23">
        <v>10488</v>
      </c>
    </row>
    <row r="859" spans="1:1" x14ac:dyDescent="0.4">
      <c r="A859" s="23">
        <v>10131</v>
      </c>
    </row>
    <row r="860" spans="1:1" x14ac:dyDescent="0.4">
      <c r="A860" s="23">
        <v>11718</v>
      </c>
    </row>
    <row r="861" spans="1:1" x14ac:dyDescent="0.4">
      <c r="A861" s="23">
        <v>12200</v>
      </c>
    </row>
    <row r="862" spans="1:1" x14ac:dyDescent="0.4">
      <c r="A862" s="23">
        <v>10919</v>
      </c>
    </row>
    <row r="863" spans="1:1" x14ac:dyDescent="0.4">
      <c r="A863" s="23">
        <v>9836</v>
      </c>
    </row>
    <row r="864" spans="1:1" x14ac:dyDescent="0.4">
      <c r="A864" s="23">
        <v>16918</v>
      </c>
    </row>
    <row r="865" spans="1:1" x14ac:dyDescent="0.4">
      <c r="A865" s="23">
        <v>13944</v>
      </c>
    </row>
    <row r="866" spans="1:1" x14ac:dyDescent="0.4">
      <c r="A866" s="23">
        <v>11697</v>
      </c>
    </row>
    <row r="867" spans="1:1" x14ac:dyDescent="0.4">
      <c r="A867" s="23">
        <v>15197</v>
      </c>
    </row>
    <row r="868" spans="1:1" x14ac:dyDescent="0.4">
      <c r="A868" s="23">
        <v>15497</v>
      </c>
    </row>
    <row r="869" spans="1:1" x14ac:dyDescent="0.4">
      <c r="A869" s="23">
        <v>12846</v>
      </c>
    </row>
    <row r="870" spans="1:1" x14ac:dyDescent="0.4">
      <c r="A870" s="23">
        <v>10287</v>
      </c>
    </row>
    <row r="871" spans="1:1" x14ac:dyDescent="0.4">
      <c r="A871" s="23">
        <v>12638</v>
      </c>
    </row>
    <row r="872" spans="1:1" x14ac:dyDescent="0.4">
      <c r="A872" s="23">
        <v>10828</v>
      </c>
    </row>
    <row r="873" spans="1:1" x14ac:dyDescent="0.4">
      <c r="A873" s="23">
        <v>9740</v>
      </c>
    </row>
    <row r="874" spans="1:1" x14ac:dyDescent="0.4">
      <c r="A874" s="23">
        <v>12018</v>
      </c>
    </row>
    <row r="875" spans="1:1" x14ac:dyDescent="0.4">
      <c r="A875" s="23">
        <v>12453</v>
      </c>
    </row>
    <row r="876" spans="1:1" x14ac:dyDescent="0.4">
      <c r="A876" s="23">
        <v>12395</v>
      </c>
    </row>
    <row r="877" spans="1:1" x14ac:dyDescent="0.4">
      <c r="A877" s="23">
        <v>9959</v>
      </c>
    </row>
    <row r="878" spans="1:1" x14ac:dyDescent="0.4">
      <c r="A878" s="23">
        <v>10950</v>
      </c>
    </row>
    <row r="879" spans="1:1" x14ac:dyDescent="0.4">
      <c r="A879" s="23">
        <v>10973</v>
      </c>
    </row>
    <row r="880" spans="1:1" x14ac:dyDescent="0.4">
      <c r="A880" s="23">
        <v>13709</v>
      </c>
    </row>
    <row r="881" spans="1:1" x14ac:dyDescent="0.4">
      <c r="A881" s="23">
        <v>16666</v>
      </c>
    </row>
    <row r="882" spans="1:1" x14ac:dyDescent="0.4">
      <c r="A882" s="23">
        <v>15274</v>
      </c>
    </row>
    <row r="883" spans="1:1" x14ac:dyDescent="0.4">
      <c r="A883" s="23">
        <v>15582</v>
      </c>
    </row>
    <row r="884" spans="1:1" x14ac:dyDescent="0.4">
      <c r="A884" s="23">
        <v>12279</v>
      </c>
    </row>
    <row r="885" spans="1:1" x14ac:dyDescent="0.4">
      <c r="A885" s="23">
        <v>12332</v>
      </c>
    </row>
    <row r="886" spans="1:1" x14ac:dyDescent="0.4">
      <c r="A886" s="23">
        <v>10616</v>
      </c>
    </row>
    <row r="887" spans="1:1" x14ac:dyDescent="0.4">
      <c r="A887" s="23">
        <v>9660</v>
      </c>
    </row>
    <row r="888" spans="1:1" x14ac:dyDescent="0.4">
      <c r="A888" s="23">
        <v>11946</v>
      </c>
    </row>
    <row r="889" spans="1:1" x14ac:dyDescent="0.4">
      <c r="A889" s="23">
        <v>12843</v>
      </c>
    </row>
    <row r="890" spans="1:1" x14ac:dyDescent="0.4">
      <c r="A890" s="23">
        <v>13368</v>
      </c>
    </row>
    <row r="891" spans="1:1" x14ac:dyDescent="0.4">
      <c r="A891" s="23">
        <v>10839</v>
      </c>
    </row>
    <row r="892" spans="1:1" x14ac:dyDescent="0.4">
      <c r="A892" s="23">
        <v>17031</v>
      </c>
    </row>
    <row r="893" spans="1:1" x14ac:dyDescent="0.4">
      <c r="A893" s="23">
        <v>11368</v>
      </c>
    </row>
    <row r="894" spans="1:1" x14ac:dyDescent="0.4">
      <c r="A894" s="23">
        <v>10249</v>
      </c>
    </row>
    <row r="895" spans="1:1" x14ac:dyDescent="0.4">
      <c r="A895" s="23">
        <v>12741</v>
      </c>
    </row>
    <row r="896" spans="1:1" x14ac:dyDescent="0.4">
      <c r="A896" s="23">
        <v>13057</v>
      </c>
    </row>
    <row r="897" spans="1:1" x14ac:dyDescent="0.4">
      <c r="A897" s="23">
        <v>13006</v>
      </c>
    </row>
    <row r="898" spans="1:1" x14ac:dyDescent="0.4">
      <c r="A898" s="23">
        <v>10414</v>
      </c>
    </row>
    <row r="899" spans="1:1" x14ac:dyDescent="0.4">
      <c r="A899" s="23">
        <v>12916</v>
      </c>
    </row>
    <row r="900" spans="1:1" x14ac:dyDescent="0.4">
      <c r="A900" s="23">
        <v>11092</v>
      </c>
    </row>
    <row r="901" spans="1:1" x14ac:dyDescent="0.4">
      <c r="A901" s="23">
        <v>9926</v>
      </c>
    </row>
    <row r="902" spans="1:1" x14ac:dyDescent="0.4">
      <c r="A902" s="23">
        <v>12749</v>
      </c>
    </row>
    <row r="903" spans="1:1" x14ac:dyDescent="0.4">
      <c r="A903" s="23">
        <v>13365</v>
      </c>
    </row>
    <row r="904" spans="1:1" x14ac:dyDescent="0.4">
      <c r="A904" s="23">
        <v>13686</v>
      </c>
    </row>
    <row r="905" spans="1:1" x14ac:dyDescent="0.4">
      <c r="A905" s="23">
        <v>11180</v>
      </c>
    </row>
    <row r="906" spans="1:1" x14ac:dyDescent="0.4">
      <c r="A906" s="23">
        <v>13699</v>
      </c>
    </row>
    <row r="907" spans="1:1" x14ac:dyDescent="0.4">
      <c r="A907" s="23">
        <v>11511</v>
      </c>
    </row>
    <row r="908" spans="1:1" x14ac:dyDescent="0.4">
      <c r="A908" s="23">
        <v>10321</v>
      </c>
    </row>
    <row r="909" spans="1:1" x14ac:dyDescent="0.4">
      <c r="A909" s="23">
        <v>13150</v>
      </c>
    </row>
    <row r="910" spans="1:1" x14ac:dyDescent="0.4">
      <c r="A910" s="23">
        <v>13625</v>
      </c>
    </row>
    <row r="911" spans="1:1" x14ac:dyDescent="0.4">
      <c r="A911" s="23">
        <v>13580</v>
      </c>
    </row>
    <row r="912" spans="1:1" x14ac:dyDescent="0.4">
      <c r="A912" s="23">
        <v>10961</v>
      </c>
    </row>
    <row r="913" spans="1:1" x14ac:dyDescent="0.4">
      <c r="A913" s="23">
        <v>13760</v>
      </c>
    </row>
    <row r="914" spans="1:1" x14ac:dyDescent="0.4">
      <c r="A914" s="23">
        <v>11981</v>
      </c>
    </row>
    <row r="915" spans="1:1" x14ac:dyDescent="0.4">
      <c r="A915" s="23">
        <v>10615</v>
      </c>
    </row>
    <row r="916" spans="1:1" x14ac:dyDescent="0.4">
      <c r="A916" s="23">
        <v>13342</v>
      </c>
    </row>
    <row r="917" spans="1:1" x14ac:dyDescent="0.4">
      <c r="A917" s="23">
        <v>13859</v>
      </c>
    </row>
    <row r="918" spans="1:1" x14ac:dyDescent="0.4">
      <c r="A918" s="23">
        <v>13838</v>
      </c>
    </row>
    <row r="919" spans="1:1" x14ac:dyDescent="0.4">
      <c r="A919" s="23">
        <v>10992</v>
      </c>
    </row>
    <row r="920" spans="1:1" x14ac:dyDescent="0.4">
      <c r="A920" s="23">
        <v>13659</v>
      </c>
    </row>
    <row r="921" spans="1:1" x14ac:dyDescent="0.4">
      <c r="A921" s="23">
        <v>12112</v>
      </c>
    </row>
    <row r="922" spans="1:1" x14ac:dyDescent="0.4">
      <c r="A922" s="23">
        <v>10912</v>
      </c>
    </row>
    <row r="923" spans="1:1" x14ac:dyDescent="0.4">
      <c r="A923" s="23">
        <v>14198</v>
      </c>
    </row>
    <row r="924" spans="1:1" x14ac:dyDescent="0.4">
      <c r="A924" s="23">
        <v>14620</v>
      </c>
    </row>
    <row r="925" spans="1:1" x14ac:dyDescent="0.4">
      <c r="A925" s="23">
        <v>14724</v>
      </c>
    </row>
    <row r="926" spans="1:1" x14ac:dyDescent="0.4">
      <c r="A926" s="23">
        <v>11726</v>
      </c>
    </row>
    <row r="927" spans="1:1" x14ac:dyDescent="0.4">
      <c r="A927" s="23">
        <v>14506</v>
      </c>
    </row>
    <row r="928" spans="1:1" x14ac:dyDescent="0.4">
      <c r="A928" s="23">
        <v>12552</v>
      </c>
    </row>
    <row r="929" spans="1:1" x14ac:dyDescent="0.4">
      <c r="A929" s="23">
        <v>11168</v>
      </c>
    </row>
    <row r="930" spans="1:1" x14ac:dyDescent="0.4">
      <c r="A930" s="23">
        <v>14390</v>
      </c>
    </row>
    <row r="931" spans="1:1" x14ac:dyDescent="0.4">
      <c r="A931" s="23">
        <v>14601</v>
      </c>
    </row>
    <row r="932" spans="1:1" x14ac:dyDescent="0.4">
      <c r="A932" s="23">
        <v>17133</v>
      </c>
    </row>
    <row r="933" spans="1:1" x14ac:dyDescent="0.4">
      <c r="A933" s="23">
        <v>12569</v>
      </c>
    </row>
    <row r="934" spans="1:1" x14ac:dyDescent="0.4">
      <c r="A934" s="23">
        <v>14239</v>
      </c>
    </row>
    <row r="935" spans="1:1" x14ac:dyDescent="0.4">
      <c r="A935" s="23">
        <v>14666</v>
      </c>
    </row>
    <row r="936" spans="1:1" x14ac:dyDescent="0.4">
      <c r="A936" s="23">
        <v>14089</v>
      </c>
    </row>
    <row r="937" spans="1:1" x14ac:dyDescent="0.4">
      <c r="A937" s="23">
        <v>19068</v>
      </c>
    </row>
    <row r="938" spans="1:1" x14ac:dyDescent="0.4">
      <c r="A938" s="23">
        <v>18234</v>
      </c>
    </row>
    <row r="939" spans="1:1" x14ac:dyDescent="0.4">
      <c r="A939" s="23">
        <v>17751</v>
      </c>
    </row>
    <row r="940" spans="1:1" x14ac:dyDescent="0.4">
      <c r="A940" s="23">
        <v>14813</v>
      </c>
    </row>
    <row r="941" spans="1:1" x14ac:dyDescent="0.4">
      <c r="A941" s="23">
        <v>12191</v>
      </c>
    </row>
    <row r="942" spans="1:1" x14ac:dyDescent="0.4">
      <c r="A942" s="23">
        <v>12073</v>
      </c>
    </row>
    <row r="943" spans="1:1" x14ac:dyDescent="0.4">
      <c r="A943" s="23">
        <v>12787</v>
      </c>
    </row>
    <row r="944" spans="1:1" x14ac:dyDescent="0.4">
      <c r="A944" s="23">
        <v>15772</v>
      </c>
    </row>
    <row r="945" spans="1:1" x14ac:dyDescent="0.4">
      <c r="A945" s="23">
        <v>14959</v>
      </c>
    </row>
    <row r="946" spans="1:1" x14ac:dyDescent="0.4">
      <c r="A946" s="23">
        <v>17855</v>
      </c>
    </row>
    <row r="947" spans="1:1" x14ac:dyDescent="0.4">
      <c r="A947" s="23">
        <v>15330</v>
      </c>
    </row>
    <row r="948" spans="1:1" x14ac:dyDescent="0.4">
      <c r="A948" s="23">
        <v>19663</v>
      </c>
    </row>
    <row r="949" spans="1:1" x14ac:dyDescent="0.4">
      <c r="A949" s="23">
        <v>16723</v>
      </c>
    </row>
    <row r="950" spans="1:1" x14ac:dyDescent="0.4">
      <c r="A950" s="23">
        <v>14139</v>
      </c>
    </row>
    <row r="951" spans="1:1" x14ac:dyDescent="0.4">
      <c r="A951" s="23">
        <v>17895</v>
      </c>
    </row>
    <row r="952" spans="1:1" x14ac:dyDescent="0.4">
      <c r="A952" s="23">
        <v>12332</v>
      </c>
    </row>
    <row r="953" spans="1:1" x14ac:dyDescent="0.4">
      <c r="A953" s="23">
        <v>13797</v>
      </c>
    </row>
    <row r="954" spans="1:1" x14ac:dyDescent="0.4">
      <c r="A954" s="23">
        <v>13105</v>
      </c>
    </row>
    <row r="955" spans="1:1" x14ac:dyDescent="0.4">
      <c r="A955" s="23">
        <v>16226</v>
      </c>
    </row>
    <row r="956" spans="1:1" x14ac:dyDescent="0.4">
      <c r="A956" s="23">
        <v>13345</v>
      </c>
    </row>
    <row r="957" spans="1:1" x14ac:dyDescent="0.4">
      <c r="A957" s="23">
        <v>10634</v>
      </c>
    </row>
    <row r="958" spans="1:1" x14ac:dyDescent="0.4">
      <c r="A958" s="23">
        <v>14183</v>
      </c>
    </row>
    <row r="959" spans="1:1" x14ac:dyDescent="0.4">
      <c r="A959" s="23">
        <v>13790</v>
      </c>
    </row>
    <row r="960" spans="1:1" x14ac:dyDescent="0.4">
      <c r="A960" s="23">
        <v>16577</v>
      </c>
    </row>
    <row r="961" spans="1:1" x14ac:dyDescent="0.4">
      <c r="A961" s="23">
        <v>12789</v>
      </c>
    </row>
    <row r="962" spans="1:1" x14ac:dyDescent="0.4">
      <c r="A962" s="23">
        <v>14793</v>
      </c>
    </row>
    <row r="963" spans="1:1" x14ac:dyDescent="0.4">
      <c r="A963" s="23">
        <v>14458</v>
      </c>
    </row>
    <row r="964" spans="1:1" x14ac:dyDescent="0.4">
      <c r="A964" s="23">
        <v>9144</v>
      </c>
    </row>
    <row r="965" spans="1:1" x14ac:dyDescent="0.4">
      <c r="A965" s="23">
        <v>12832</v>
      </c>
    </row>
    <row r="966" spans="1:1" x14ac:dyDescent="0.4">
      <c r="A966" s="23">
        <v>13383</v>
      </c>
    </row>
    <row r="967" spans="1:1" x14ac:dyDescent="0.4">
      <c r="A967" s="23">
        <v>13725</v>
      </c>
    </row>
    <row r="968" spans="1:1" x14ac:dyDescent="0.4">
      <c r="A968" s="23">
        <v>12806</v>
      </c>
    </row>
    <row r="969" spans="1:1" x14ac:dyDescent="0.4">
      <c r="A969" s="23">
        <v>14601</v>
      </c>
    </row>
    <row r="970" spans="1:1" x14ac:dyDescent="0.4">
      <c r="A970" s="23">
        <v>11917</v>
      </c>
    </row>
    <row r="971" spans="1:1" x14ac:dyDescent="0.4">
      <c r="A971" s="23">
        <v>13027</v>
      </c>
    </row>
    <row r="972" spans="1:1" x14ac:dyDescent="0.4">
      <c r="A972" s="23">
        <v>17797</v>
      </c>
    </row>
    <row r="973" spans="1:1" x14ac:dyDescent="0.4">
      <c r="A973" s="23">
        <v>20091</v>
      </c>
    </row>
    <row r="974" spans="1:1" x14ac:dyDescent="0.4">
      <c r="A974" s="23">
        <v>19488</v>
      </c>
    </row>
    <row r="975" spans="1:1" x14ac:dyDescent="0.4">
      <c r="A975" s="23">
        <v>13264</v>
      </c>
    </row>
    <row r="976" spans="1:1" x14ac:dyDescent="0.4">
      <c r="A976" s="23">
        <v>17529</v>
      </c>
    </row>
    <row r="977" spans="1:1" x14ac:dyDescent="0.4">
      <c r="A977" s="23">
        <v>10502</v>
      </c>
    </row>
    <row r="978" spans="1:1" x14ac:dyDescent="0.4">
      <c r="A978" s="23">
        <v>10811</v>
      </c>
    </row>
    <row r="979" spans="1:1" x14ac:dyDescent="0.4">
      <c r="A979" s="23">
        <v>13903</v>
      </c>
    </row>
    <row r="980" spans="1:1" x14ac:dyDescent="0.4">
      <c r="A980" s="23">
        <v>14379</v>
      </c>
    </row>
    <row r="981" spans="1:1" x14ac:dyDescent="0.4">
      <c r="A981" s="23">
        <v>18633</v>
      </c>
    </row>
    <row r="982" spans="1:1" x14ac:dyDescent="0.4">
      <c r="A982" s="23">
        <v>9984</v>
      </c>
    </row>
    <row r="983" spans="1:1" x14ac:dyDescent="0.4">
      <c r="A983" s="23">
        <v>13751</v>
      </c>
    </row>
    <row r="984" spans="1:1" x14ac:dyDescent="0.4">
      <c r="A984" s="23">
        <v>14129</v>
      </c>
    </row>
    <row r="985" spans="1:1" x14ac:dyDescent="0.4">
      <c r="A985" s="23">
        <v>11427</v>
      </c>
    </row>
    <row r="986" spans="1:1" x14ac:dyDescent="0.4">
      <c r="A986" s="23">
        <v>12498</v>
      </c>
    </row>
    <row r="987" spans="1:1" x14ac:dyDescent="0.4">
      <c r="A987" s="23">
        <v>15543</v>
      </c>
    </row>
    <row r="988" spans="1:1" x14ac:dyDescent="0.4">
      <c r="A988" s="23">
        <v>16576</v>
      </c>
    </row>
    <row r="989" spans="1:1" x14ac:dyDescent="0.4">
      <c r="A989" s="23">
        <v>13829</v>
      </c>
    </row>
    <row r="990" spans="1:1" x14ac:dyDescent="0.4">
      <c r="A990" s="23">
        <v>15807</v>
      </c>
    </row>
    <row r="991" spans="1:1" x14ac:dyDescent="0.4">
      <c r="A991" s="23">
        <v>9381</v>
      </c>
    </row>
    <row r="992" spans="1:1" x14ac:dyDescent="0.4">
      <c r="A992" s="23">
        <v>9641</v>
      </c>
    </row>
    <row r="993" spans="1:1" x14ac:dyDescent="0.4">
      <c r="A993" s="23">
        <v>14573</v>
      </c>
    </row>
    <row r="994" spans="1:1" x14ac:dyDescent="0.4">
      <c r="A994" s="23">
        <v>13843</v>
      </c>
    </row>
    <row r="995" spans="1:1" x14ac:dyDescent="0.4">
      <c r="A995" s="23">
        <v>12763</v>
      </c>
    </row>
    <row r="996" spans="1:1" x14ac:dyDescent="0.4">
      <c r="A996" s="23">
        <v>12204</v>
      </c>
    </row>
    <row r="997" spans="1:1" x14ac:dyDescent="0.4">
      <c r="A997" s="23">
        <v>16363</v>
      </c>
    </row>
    <row r="998" spans="1:1" x14ac:dyDescent="0.4">
      <c r="A998" s="23">
        <v>14979</v>
      </c>
    </row>
    <row r="999" spans="1:1" x14ac:dyDescent="0.4">
      <c r="A999" s="23">
        <v>12401</v>
      </c>
    </row>
    <row r="1000" spans="1:1" x14ac:dyDescent="0.4">
      <c r="A1000" s="23">
        <v>14769</v>
      </c>
    </row>
    <row r="1001" spans="1:1" x14ac:dyDescent="0.4">
      <c r="A1001" s="23">
        <v>13732</v>
      </c>
    </row>
    <row r="1002" spans="1:1" x14ac:dyDescent="0.4">
      <c r="A1002" s="23">
        <v>12536</v>
      </c>
    </row>
    <row r="1003" spans="1:1" x14ac:dyDescent="0.4">
      <c r="A1003" s="23">
        <v>12073</v>
      </c>
    </row>
    <row r="1004" spans="1:1" x14ac:dyDescent="0.4">
      <c r="A1004" s="23">
        <v>16339</v>
      </c>
    </row>
    <row r="1005" spans="1:1" x14ac:dyDescent="0.4">
      <c r="A1005" s="23">
        <v>15293</v>
      </c>
    </row>
    <row r="1006" spans="1:1" x14ac:dyDescent="0.4">
      <c r="A1006" s="23">
        <v>12886</v>
      </c>
    </row>
    <row r="1007" spans="1:1" x14ac:dyDescent="0.4">
      <c r="A1007" s="23">
        <v>11167</v>
      </c>
    </row>
    <row r="1008" spans="1:1" x14ac:dyDescent="0.4">
      <c r="A1008" s="23">
        <v>12924</v>
      </c>
    </row>
    <row r="1009" spans="1:1" x14ac:dyDescent="0.4">
      <c r="A1009" s="23">
        <v>14851</v>
      </c>
    </row>
    <row r="1010" spans="1:1" x14ac:dyDescent="0.4">
      <c r="A1010" s="23">
        <v>10775</v>
      </c>
    </row>
    <row r="1011" spans="1:1" x14ac:dyDescent="0.4">
      <c r="A1011" s="23">
        <v>12229</v>
      </c>
    </row>
    <row r="1012" spans="1:1" x14ac:dyDescent="0.4">
      <c r="A1012" s="23">
        <v>12800</v>
      </c>
    </row>
    <row r="1013" spans="1:1" x14ac:dyDescent="0.4">
      <c r="A1013" s="23">
        <v>10423</v>
      </c>
    </row>
    <row r="1014" spans="1:1" x14ac:dyDescent="0.4">
      <c r="A1014" s="23">
        <v>11780</v>
      </c>
    </row>
    <row r="1015" spans="1:1" x14ac:dyDescent="0.4">
      <c r="A1015" s="23">
        <v>15015</v>
      </c>
    </row>
    <row r="1016" spans="1:1" x14ac:dyDescent="0.4">
      <c r="A1016" s="23">
        <v>16099</v>
      </c>
    </row>
    <row r="1017" spans="1:1" x14ac:dyDescent="0.4">
      <c r="A1017" s="23">
        <v>11184</v>
      </c>
    </row>
    <row r="1018" spans="1:1" x14ac:dyDescent="0.4">
      <c r="A1018" s="23">
        <v>14129</v>
      </c>
    </row>
    <row r="1019" spans="1:1" x14ac:dyDescent="0.4">
      <c r="A1019" s="23">
        <v>9059</v>
      </c>
    </row>
    <row r="1020" spans="1:1" x14ac:dyDescent="0.4">
      <c r="A1020" s="23">
        <v>9449</v>
      </c>
    </row>
    <row r="1021" spans="1:1" x14ac:dyDescent="0.4">
      <c r="A1021" s="23">
        <v>14177</v>
      </c>
    </row>
    <row r="1022" spans="1:1" x14ac:dyDescent="0.4">
      <c r="A1022" s="23">
        <v>13562</v>
      </c>
    </row>
    <row r="1023" spans="1:1" x14ac:dyDescent="0.4">
      <c r="A1023" s="23">
        <v>12443</v>
      </c>
    </row>
    <row r="1024" spans="1:1" x14ac:dyDescent="0.4">
      <c r="A1024" s="23">
        <v>11731</v>
      </c>
    </row>
    <row r="1025" spans="1:1" x14ac:dyDescent="0.4">
      <c r="A1025" s="23">
        <v>13472</v>
      </c>
    </row>
    <row r="1026" spans="1:1" x14ac:dyDescent="0.4">
      <c r="A1026" s="23">
        <v>10649</v>
      </c>
    </row>
    <row r="1027" spans="1:1" x14ac:dyDescent="0.4">
      <c r="A1027" s="23">
        <v>11432</v>
      </c>
    </row>
    <row r="1028" spans="1:1" x14ac:dyDescent="0.4">
      <c r="A1028" s="23">
        <v>15685</v>
      </c>
    </row>
    <row r="1029" spans="1:1" x14ac:dyDescent="0.4">
      <c r="A1029" s="23">
        <v>17282</v>
      </c>
    </row>
    <row r="1030" spans="1:1" x14ac:dyDescent="0.4">
      <c r="A1030" s="23">
        <v>16442</v>
      </c>
    </row>
    <row r="1031" spans="1:1" x14ac:dyDescent="0.4">
      <c r="A1031" s="23">
        <v>8990</v>
      </c>
    </row>
    <row r="1032" spans="1:1" x14ac:dyDescent="0.4">
      <c r="A1032" s="23">
        <v>12501</v>
      </c>
    </row>
    <row r="1033" spans="1:1" x14ac:dyDescent="0.4">
      <c r="A1033" s="23">
        <v>12887</v>
      </c>
    </row>
    <row r="1034" spans="1:1" x14ac:dyDescent="0.4">
      <c r="A1034" s="23">
        <v>10822</v>
      </c>
    </row>
    <row r="1035" spans="1:1" x14ac:dyDescent="0.4">
      <c r="A1035" s="23">
        <v>12107</v>
      </c>
    </row>
    <row r="1036" spans="1:1" x14ac:dyDescent="0.4">
      <c r="A1036" s="23">
        <v>14801</v>
      </c>
    </row>
    <row r="1037" spans="1:1" x14ac:dyDescent="0.4">
      <c r="A1037" s="23">
        <v>12082</v>
      </c>
    </row>
    <row r="1038" spans="1:1" x14ac:dyDescent="0.4">
      <c r="A1038" s="23">
        <v>11493</v>
      </c>
    </row>
    <row r="1039" spans="1:1" x14ac:dyDescent="0.4">
      <c r="A1039" s="23">
        <v>14671</v>
      </c>
    </row>
    <row r="1040" spans="1:1" x14ac:dyDescent="0.4">
      <c r="A1040" s="23">
        <v>12931</v>
      </c>
    </row>
    <row r="1041" spans="1:1" x14ac:dyDescent="0.4">
      <c r="A1041" s="23">
        <v>11623</v>
      </c>
    </row>
    <row r="1042" spans="1:1" x14ac:dyDescent="0.4">
      <c r="A1042" s="23">
        <v>14524</v>
      </c>
    </row>
    <row r="1043" spans="1:1" x14ac:dyDescent="0.4">
      <c r="A1043" s="23">
        <v>15063</v>
      </c>
    </row>
    <row r="1044" spans="1:1" x14ac:dyDescent="0.4">
      <c r="A1044" s="23">
        <v>14995</v>
      </c>
    </row>
    <row r="1045" spans="1:1" x14ac:dyDescent="0.4">
      <c r="A1045" s="23">
        <v>11614</v>
      </c>
    </row>
    <row r="1046" spans="1:1" x14ac:dyDescent="0.4">
      <c r="A1046" s="23">
        <v>14628</v>
      </c>
    </row>
    <row r="1047" spans="1:1" x14ac:dyDescent="0.4">
      <c r="A1047" s="23">
        <v>12920</v>
      </c>
    </row>
    <row r="1048" spans="1:1" x14ac:dyDescent="0.4">
      <c r="A1048" s="23">
        <v>11681</v>
      </c>
    </row>
    <row r="1049" spans="1:1" x14ac:dyDescent="0.4">
      <c r="A1049" s="23">
        <v>14414</v>
      </c>
    </row>
    <row r="1050" spans="1:1" x14ac:dyDescent="0.4">
      <c r="A1050" s="23">
        <v>14795</v>
      </c>
    </row>
    <row r="1051" spans="1:1" x14ac:dyDescent="0.4">
      <c r="A1051" s="23">
        <v>15091</v>
      </c>
    </row>
    <row r="1052" spans="1:1" x14ac:dyDescent="0.4">
      <c r="A1052" s="23">
        <v>12320</v>
      </c>
    </row>
    <row r="1053" spans="1:1" x14ac:dyDescent="0.4">
      <c r="A1053" s="23">
        <v>15253</v>
      </c>
    </row>
    <row r="1054" spans="1:1" x14ac:dyDescent="0.4">
      <c r="A1054" s="23">
        <v>13518</v>
      </c>
    </row>
    <row r="1055" spans="1:1" x14ac:dyDescent="0.4">
      <c r="A1055" s="23">
        <v>12035</v>
      </c>
    </row>
    <row r="1056" spans="1:1" x14ac:dyDescent="0.4">
      <c r="A1056" s="23">
        <v>15022</v>
      </c>
    </row>
    <row r="1057" spans="1:1" x14ac:dyDescent="0.4">
      <c r="A1057" s="23">
        <v>15602</v>
      </c>
    </row>
    <row r="1058" spans="1:1" x14ac:dyDescent="0.4">
      <c r="A1058" s="23">
        <v>15423</v>
      </c>
    </row>
    <row r="1059" spans="1:1" x14ac:dyDescent="0.4">
      <c r="A1059" s="23">
        <v>12280</v>
      </c>
    </row>
    <row r="1060" spans="1:1" x14ac:dyDescent="0.4">
      <c r="A1060" s="23">
        <v>15349</v>
      </c>
    </row>
    <row r="1061" spans="1:1" x14ac:dyDescent="0.4">
      <c r="A1061" s="23">
        <v>13622</v>
      </c>
    </row>
    <row r="1062" spans="1:1" x14ac:dyDescent="0.4">
      <c r="A1062" s="23">
        <v>12269</v>
      </c>
    </row>
    <row r="1063" spans="1:1" x14ac:dyDescent="0.4">
      <c r="A1063" s="23">
        <v>15250</v>
      </c>
    </row>
    <row r="1064" spans="1:1" x14ac:dyDescent="0.4">
      <c r="A1064" s="23">
        <v>15995</v>
      </c>
    </row>
    <row r="1065" spans="1:1" x14ac:dyDescent="0.4">
      <c r="A1065" s="23">
        <v>15898</v>
      </c>
    </row>
    <row r="1066" spans="1:1" x14ac:dyDescent="0.4">
      <c r="A1066" s="23">
        <v>12800</v>
      </c>
    </row>
    <row r="1067" spans="1:1" x14ac:dyDescent="0.4">
      <c r="A1067" s="23">
        <v>16040</v>
      </c>
    </row>
    <row r="1068" spans="1:1" x14ac:dyDescent="0.4">
      <c r="A1068" s="23">
        <v>14211</v>
      </c>
    </row>
    <row r="1069" spans="1:1" x14ac:dyDescent="0.4">
      <c r="A1069" s="23">
        <v>12976</v>
      </c>
    </row>
    <row r="1070" spans="1:1" x14ac:dyDescent="0.4">
      <c r="A1070" s="23">
        <v>15235</v>
      </c>
    </row>
    <row r="1071" spans="1:1" x14ac:dyDescent="0.4">
      <c r="A1071" s="23">
        <v>15815</v>
      </c>
    </row>
    <row r="1072" spans="1:1" x14ac:dyDescent="0.4">
      <c r="A1072" s="23">
        <v>13719</v>
      </c>
    </row>
    <row r="1073" spans="1:1" x14ac:dyDescent="0.4">
      <c r="A1073" s="23">
        <v>11707</v>
      </c>
    </row>
    <row r="1074" spans="1:1" x14ac:dyDescent="0.4">
      <c r="A1074" s="23">
        <v>13255</v>
      </c>
    </row>
    <row r="1075" spans="1:1" x14ac:dyDescent="0.4">
      <c r="A1075" s="23">
        <v>13794</v>
      </c>
    </row>
    <row r="1076" spans="1:1" x14ac:dyDescent="0.4">
      <c r="A1076" s="23">
        <v>13355</v>
      </c>
    </row>
    <row r="1077" spans="1:1" x14ac:dyDescent="0.4">
      <c r="A1077" s="23">
        <v>16738</v>
      </c>
    </row>
    <row r="1078" spans="1:1" x14ac:dyDescent="0.4">
      <c r="A1078" s="23">
        <v>17488</v>
      </c>
    </row>
    <row r="1079" spans="1:1" x14ac:dyDescent="0.4">
      <c r="A1079" s="23">
        <v>17376</v>
      </c>
    </row>
    <row r="1080" spans="1:1" x14ac:dyDescent="0.4">
      <c r="A1080" s="23">
        <v>13868</v>
      </c>
    </row>
    <row r="1081" spans="1:1" x14ac:dyDescent="0.4">
      <c r="A1081" s="23">
        <v>17243</v>
      </c>
    </row>
    <row r="1082" spans="1:1" x14ac:dyDescent="0.4">
      <c r="A1082" s="23">
        <v>15233</v>
      </c>
    </row>
    <row r="1083" spans="1:1" x14ac:dyDescent="0.4">
      <c r="A1083" s="23">
        <v>14244</v>
      </c>
    </row>
    <row r="1084" spans="1:1" x14ac:dyDescent="0.4">
      <c r="A1084" s="23">
        <v>17257</v>
      </c>
    </row>
    <row r="1085" spans="1:1" x14ac:dyDescent="0.4">
      <c r="A1085" s="23">
        <v>17763</v>
      </c>
    </row>
    <row r="1086" spans="1:1" x14ac:dyDescent="0.4">
      <c r="A1086" s="23">
        <v>18067</v>
      </c>
    </row>
    <row r="1087" spans="1:1" x14ac:dyDescent="0.4">
      <c r="A1087" s="23">
        <v>14330</v>
      </c>
    </row>
    <row r="1088" spans="1:1" x14ac:dyDescent="0.4">
      <c r="A1088" s="23">
        <v>17280</v>
      </c>
    </row>
    <row r="1089" spans="1:1" x14ac:dyDescent="0.4">
      <c r="A1089" s="23">
        <v>15144</v>
      </c>
    </row>
    <row r="1090" spans="1:1" x14ac:dyDescent="0.4">
      <c r="A1090" s="23">
        <v>13668</v>
      </c>
    </row>
    <row r="1091" spans="1:1" x14ac:dyDescent="0.4">
      <c r="A1091" s="23">
        <v>12584</v>
      </c>
    </row>
    <row r="1092" spans="1:1" x14ac:dyDescent="0.4">
      <c r="A1092" s="23">
        <v>14931</v>
      </c>
    </row>
    <row r="1093" spans="1:1" x14ac:dyDescent="0.4">
      <c r="A1093" s="23">
        <v>16017</v>
      </c>
    </row>
    <row r="1094" spans="1:1" x14ac:dyDescent="0.4">
      <c r="A1094" s="23">
        <v>12776</v>
      </c>
    </row>
    <row r="1095" spans="1:1" x14ac:dyDescent="0.4">
      <c r="A1095" s="23">
        <v>15643</v>
      </c>
    </row>
    <row r="1096" spans="1:1" x14ac:dyDescent="0.4">
      <c r="A1096" s="23">
        <v>14307</v>
      </c>
    </row>
    <row r="1097" spans="1:1" x14ac:dyDescent="0.4">
      <c r="A1097" s="23">
        <v>11118</v>
      </c>
    </row>
    <row r="1098" spans="1:1" x14ac:dyDescent="0.4">
      <c r="A1098" s="23">
        <v>10352</v>
      </c>
    </row>
    <row r="1099" spans="1:1" x14ac:dyDescent="0.4">
      <c r="A1099" s="23">
        <v>13505</v>
      </c>
    </row>
    <row r="1100" spans="1:1" x14ac:dyDescent="0.4">
      <c r="A1100" s="23">
        <v>14154</v>
      </c>
    </row>
    <row r="1101" spans="1:1" x14ac:dyDescent="0.4">
      <c r="A1101" s="23">
        <v>11409</v>
      </c>
    </row>
    <row r="1102" spans="1:1" x14ac:dyDescent="0.4">
      <c r="A1102" s="23">
        <v>13740</v>
      </c>
    </row>
    <row r="1103" spans="1:1" x14ac:dyDescent="0.4">
      <c r="A1103" s="23">
        <v>11652</v>
      </c>
    </row>
    <row r="1104" spans="1:1" x14ac:dyDescent="0.4">
      <c r="A1104" s="23">
        <v>11719</v>
      </c>
    </row>
    <row r="1105" spans="1:1" x14ac:dyDescent="0.4">
      <c r="A1105" s="23">
        <v>14432</v>
      </c>
    </row>
    <row r="1106" spans="1:1" x14ac:dyDescent="0.4">
      <c r="A1106" s="23">
        <v>14778</v>
      </c>
    </row>
    <row r="1107" spans="1:1" x14ac:dyDescent="0.4">
      <c r="A1107" s="23">
        <v>14879</v>
      </c>
    </row>
    <row r="1108" spans="1:1" x14ac:dyDescent="0.4">
      <c r="A1108" s="23">
        <v>11782</v>
      </c>
    </row>
    <row r="1109" spans="1:1" x14ac:dyDescent="0.4">
      <c r="A1109" s="23">
        <v>14597</v>
      </c>
    </row>
    <row r="1110" spans="1:1" x14ac:dyDescent="0.4">
      <c r="A1110" s="23">
        <v>12866</v>
      </c>
    </row>
    <row r="1111" spans="1:1" x14ac:dyDescent="0.4">
      <c r="A1111" s="23">
        <v>11846</v>
      </c>
    </row>
    <row r="1112" spans="1:1" x14ac:dyDescent="0.4">
      <c r="A1112" s="23">
        <v>14574</v>
      </c>
    </row>
    <row r="1113" spans="1:1" x14ac:dyDescent="0.4">
      <c r="A1113" s="23">
        <v>14869</v>
      </c>
    </row>
    <row r="1114" spans="1:1" x14ac:dyDescent="0.4">
      <c r="A1114" s="23">
        <v>14788</v>
      </c>
    </row>
    <row r="1115" spans="1:1" x14ac:dyDescent="0.4">
      <c r="A1115" s="23">
        <v>11758</v>
      </c>
    </row>
    <row r="1116" spans="1:1" x14ac:dyDescent="0.4">
      <c r="A1116" s="23">
        <v>14280</v>
      </c>
    </row>
    <row r="1117" spans="1:1" x14ac:dyDescent="0.4">
      <c r="A1117" s="23">
        <v>12528</v>
      </c>
    </row>
    <row r="1118" spans="1:1" x14ac:dyDescent="0.4">
      <c r="A1118" s="23">
        <v>11483</v>
      </c>
    </row>
    <row r="1119" spans="1:1" x14ac:dyDescent="0.4">
      <c r="A1119" s="23">
        <v>11933</v>
      </c>
    </row>
    <row r="1120" spans="1:1" x14ac:dyDescent="0.4">
      <c r="A1120" s="23">
        <v>14887</v>
      </c>
    </row>
    <row r="1121" spans="1:1" x14ac:dyDescent="0.4">
      <c r="A1121" s="23">
        <v>16543</v>
      </c>
    </row>
    <row r="1122" spans="1:1" x14ac:dyDescent="0.4">
      <c r="A1122" s="23">
        <v>14707</v>
      </c>
    </row>
    <row r="1123" spans="1:1" x14ac:dyDescent="0.4">
      <c r="A1123" s="23">
        <v>17407</v>
      </c>
    </row>
    <row r="1124" spans="1:1" x14ac:dyDescent="0.4">
      <c r="A1124" s="23">
        <v>10479</v>
      </c>
    </row>
    <row r="1125" spans="1:1" x14ac:dyDescent="0.4">
      <c r="A1125" s="23">
        <v>10950</v>
      </c>
    </row>
    <row r="1126" spans="1:1" x14ac:dyDescent="0.4">
      <c r="A1126" s="23">
        <v>15424</v>
      </c>
    </row>
    <row r="1127" spans="1:1" x14ac:dyDescent="0.4">
      <c r="A1127" s="23">
        <v>14290</v>
      </c>
    </row>
    <row r="1128" spans="1:1" x14ac:dyDescent="0.4">
      <c r="A1128" s="23">
        <v>16254</v>
      </c>
    </row>
    <row r="1129" spans="1:1" x14ac:dyDescent="0.4">
      <c r="A1129" s="23">
        <v>12776</v>
      </c>
    </row>
    <row r="1130" spans="1:1" x14ac:dyDescent="0.4">
      <c r="A1130" s="23">
        <v>15982</v>
      </c>
    </row>
    <row r="1131" spans="1:1" x14ac:dyDescent="0.4">
      <c r="A1131" s="23">
        <v>14147</v>
      </c>
    </row>
    <row r="1132" spans="1:1" x14ac:dyDescent="0.4">
      <c r="A1132" s="23">
        <v>12760</v>
      </c>
    </row>
    <row r="1133" spans="1:1" x14ac:dyDescent="0.4">
      <c r="A1133" s="23">
        <v>15442</v>
      </c>
    </row>
    <row r="1134" spans="1:1" x14ac:dyDescent="0.4">
      <c r="A1134" s="23">
        <v>15623</v>
      </c>
    </row>
    <row r="1135" spans="1:1" x14ac:dyDescent="0.4">
      <c r="A1135" s="23">
        <v>15507</v>
      </c>
    </row>
    <row r="1136" spans="1:1" x14ac:dyDescent="0.4">
      <c r="A1136" s="23">
        <v>12447</v>
      </c>
    </row>
    <row r="1137" spans="1:1" x14ac:dyDescent="0.4">
      <c r="A1137" s="23">
        <v>14971</v>
      </c>
    </row>
    <row r="1138" spans="1:1" x14ac:dyDescent="0.4">
      <c r="A1138" s="23">
        <v>13079</v>
      </c>
    </row>
    <row r="1139" spans="1:1" x14ac:dyDescent="0.4">
      <c r="A1139" s="23">
        <v>11755</v>
      </c>
    </row>
    <row r="1140" spans="1:1" x14ac:dyDescent="0.4">
      <c r="A1140" s="23">
        <v>14131</v>
      </c>
    </row>
    <row r="1141" spans="1:1" x14ac:dyDescent="0.4">
      <c r="A1141" s="23">
        <v>14702</v>
      </c>
    </row>
    <row r="1142" spans="1:1" x14ac:dyDescent="0.4">
      <c r="A1142" s="23">
        <v>14484</v>
      </c>
    </row>
    <row r="1143" spans="1:1" x14ac:dyDescent="0.4">
      <c r="A1143" s="23">
        <v>11661</v>
      </c>
    </row>
    <row r="1144" spans="1:1" x14ac:dyDescent="0.4">
      <c r="A1144" s="23">
        <v>14206</v>
      </c>
    </row>
    <row r="1145" spans="1:1" x14ac:dyDescent="0.4">
      <c r="A1145" s="23">
        <v>12777</v>
      </c>
    </row>
    <row r="1146" spans="1:1" x14ac:dyDescent="0.4">
      <c r="A1146" s="23">
        <v>11435</v>
      </c>
    </row>
    <row r="1147" spans="1:1" x14ac:dyDescent="0.4">
      <c r="A1147" s="23">
        <v>12032</v>
      </c>
    </row>
    <row r="1148" spans="1:1" x14ac:dyDescent="0.4">
      <c r="A1148" s="23">
        <v>15031</v>
      </c>
    </row>
    <row r="1149" spans="1:1" x14ac:dyDescent="0.4">
      <c r="A1149" s="23">
        <v>16236</v>
      </c>
    </row>
    <row r="1150" spans="1:1" x14ac:dyDescent="0.4">
      <c r="A1150" s="23">
        <v>13945</v>
      </c>
    </row>
    <row r="1151" spans="1:1" x14ac:dyDescent="0.4">
      <c r="A1151" s="23">
        <v>16102</v>
      </c>
    </row>
    <row r="1152" spans="1:1" x14ac:dyDescent="0.4">
      <c r="A1152" s="23">
        <v>9583</v>
      </c>
    </row>
    <row r="1153" spans="1:1" x14ac:dyDescent="0.4">
      <c r="A1153" s="23">
        <v>9829</v>
      </c>
    </row>
    <row r="1154" spans="1:1" x14ac:dyDescent="0.4">
      <c r="A1154" s="23">
        <v>14076</v>
      </c>
    </row>
    <row r="1155" spans="1:1" x14ac:dyDescent="0.4">
      <c r="A1155" s="23">
        <v>13269</v>
      </c>
    </row>
    <row r="1156" spans="1:1" x14ac:dyDescent="0.4">
      <c r="A1156" s="23">
        <v>14027</v>
      </c>
    </row>
    <row r="1157" spans="1:1" x14ac:dyDescent="0.4">
      <c r="A1157" s="23">
        <v>11221</v>
      </c>
    </row>
    <row r="1158" spans="1:1" x14ac:dyDescent="0.4">
      <c r="A1158" s="23">
        <v>13962</v>
      </c>
    </row>
    <row r="1159" spans="1:1" x14ac:dyDescent="0.4">
      <c r="A1159" s="23">
        <v>12300</v>
      </c>
    </row>
    <row r="1160" spans="1:1" x14ac:dyDescent="0.4">
      <c r="A1160" s="23">
        <v>11025</v>
      </c>
    </row>
    <row r="1161" spans="1:1" x14ac:dyDescent="0.4">
      <c r="A1161" s="23">
        <v>13660</v>
      </c>
    </row>
    <row r="1162" spans="1:1" x14ac:dyDescent="0.4">
      <c r="A1162" s="23">
        <v>14410</v>
      </c>
    </row>
    <row r="1163" spans="1:1" x14ac:dyDescent="0.4">
      <c r="A1163" s="23">
        <v>14344</v>
      </c>
    </row>
    <row r="1164" spans="1:1" x14ac:dyDescent="0.4">
      <c r="A1164" s="23">
        <v>11331</v>
      </c>
    </row>
    <row r="1165" spans="1:1" x14ac:dyDescent="0.4">
      <c r="A1165" s="23">
        <v>14394</v>
      </c>
    </row>
    <row r="1166" spans="1:1" x14ac:dyDescent="0.4">
      <c r="A1166" s="23">
        <v>10516</v>
      </c>
    </row>
    <row r="1167" spans="1:1" x14ac:dyDescent="0.4">
      <c r="A1167" s="23">
        <v>11234</v>
      </c>
    </row>
    <row r="1168" spans="1:1" x14ac:dyDescent="0.4">
      <c r="A1168" s="23">
        <v>15126</v>
      </c>
    </row>
    <row r="1169" spans="1:1" x14ac:dyDescent="0.4">
      <c r="A1169" s="23">
        <v>16675</v>
      </c>
    </row>
    <row r="1170" spans="1:1" x14ac:dyDescent="0.4">
      <c r="A1170" s="23">
        <v>15700</v>
      </c>
    </row>
    <row r="1171" spans="1:1" x14ac:dyDescent="0.4">
      <c r="A1171" s="23">
        <v>11257</v>
      </c>
    </row>
    <row r="1172" spans="1:1" x14ac:dyDescent="0.4">
      <c r="A1172" s="23">
        <v>14168</v>
      </c>
    </row>
    <row r="1173" spans="1:1" x14ac:dyDescent="0.4">
      <c r="A1173" s="23">
        <v>12489</v>
      </c>
    </row>
    <row r="1174" spans="1:1" x14ac:dyDescent="0.4">
      <c r="A1174" s="23">
        <v>11037</v>
      </c>
    </row>
    <row r="1175" spans="1:1" x14ac:dyDescent="0.4">
      <c r="A1175" s="23">
        <v>13294</v>
      </c>
    </row>
    <row r="1176" spans="1:1" x14ac:dyDescent="0.4">
      <c r="A1176" s="23">
        <v>14867</v>
      </c>
    </row>
    <row r="1177" spans="1:1" x14ac:dyDescent="0.4">
      <c r="A1177" s="23">
        <v>15269</v>
      </c>
    </row>
    <row r="1178" spans="1:1" x14ac:dyDescent="0.4">
      <c r="A1178" s="23">
        <v>12188</v>
      </c>
    </row>
    <row r="1179" spans="1:1" x14ac:dyDescent="0.4">
      <c r="A1179" s="23">
        <v>14930</v>
      </c>
    </row>
    <row r="1180" spans="1:1" x14ac:dyDescent="0.4">
      <c r="A1180" s="23">
        <v>13023</v>
      </c>
    </row>
    <row r="1181" spans="1:1" x14ac:dyDescent="0.4">
      <c r="A1181" s="23">
        <v>9362</v>
      </c>
    </row>
    <row r="1182" spans="1:1" x14ac:dyDescent="0.4">
      <c r="A1182" s="23">
        <v>14635</v>
      </c>
    </row>
    <row r="1183" spans="1:1" x14ac:dyDescent="0.4">
      <c r="A1183" s="23">
        <v>16243</v>
      </c>
    </row>
    <row r="1184" spans="1:1" x14ac:dyDescent="0.4">
      <c r="A1184" s="23">
        <v>17585</v>
      </c>
    </row>
    <row r="1185" spans="1:1" x14ac:dyDescent="0.4">
      <c r="A1185" s="23">
        <v>13156</v>
      </c>
    </row>
    <row r="1186" spans="1:1" x14ac:dyDescent="0.4">
      <c r="A1186" s="23">
        <v>14661</v>
      </c>
    </row>
    <row r="1187" spans="1:1" x14ac:dyDescent="0.4">
      <c r="A1187" s="23">
        <v>12862</v>
      </c>
    </row>
    <row r="1188" spans="1:1" x14ac:dyDescent="0.4">
      <c r="A1188" s="23">
        <v>13010</v>
      </c>
    </row>
    <row r="1189" spans="1:1" x14ac:dyDescent="0.4">
      <c r="A1189" s="23">
        <v>15943</v>
      </c>
    </row>
    <row r="1190" spans="1:1" x14ac:dyDescent="0.4">
      <c r="A1190" s="23">
        <v>16083</v>
      </c>
    </row>
    <row r="1191" spans="1:1" x14ac:dyDescent="0.4">
      <c r="A1191" s="23">
        <v>15840</v>
      </c>
    </row>
    <row r="1192" spans="1:1" x14ac:dyDescent="0.4">
      <c r="A1192" s="23">
        <v>11307</v>
      </c>
    </row>
    <row r="1193" spans="1:1" x14ac:dyDescent="0.4">
      <c r="A1193" s="23">
        <v>12768</v>
      </c>
    </row>
    <row r="1194" spans="1:1" x14ac:dyDescent="0.4">
      <c r="A1194" s="23">
        <v>12964</v>
      </c>
    </row>
    <row r="1195" spans="1:1" x14ac:dyDescent="0.4">
      <c r="A1195" s="23">
        <v>12016</v>
      </c>
    </row>
    <row r="1196" spans="1:1" x14ac:dyDescent="0.4">
      <c r="A1196" s="23">
        <v>11476</v>
      </c>
    </row>
    <row r="1197" spans="1:1" x14ac:dyDescent="0.4">
      <c r="A1197" s="23">
        <v>15444</v>
      </c>
    </row>
    <row r="1198" spans="1:1" x14ac:dyDescent="0.4">
      <c r="A1198" s="23">
        <v>16941</v>
      </c>
    </row>
    <row r="1199" spans="1:1" x14ac:dyDescent="0.4">
      <c r="A1199" s="23">
        <v>14735</v>
      </c>
    </row>
    <row r="1200" spans="1:1" x14ac:dyDescent="0.4">
      <c r="A1200" s="23">
        <v>17161</v>
      </c>
    </row>
    <row r="1201" spans="1:1" x14ac:dyDescent="0.4">
      <c r="A1201" s="23">
        <v>13645</v>
      </c>
    </row>
    <row r="1202" spans="1:1" x14ac:dyDescent="0.4">
      <c r="A1202" s="23">
        <v>12047</v>
      </c>
    </row>
    <row r="1203" spans="1:1" x14ac:dyDescent="0.4">
      <c r="A1203" s="23">
        <v>14289</v>
      </c>
    </row>
    <row r="1204" spans="1:1" x14ac:dyDescent="0.4">
      <c r="A1204" s="23">
        <v>15077</v>
      </c>
    </row>
    <row r="1205" spans="1:1" x14ac:dyDescent="0.4">
      <c r="A1205" s="23">
        <v>12585</v>
      </c>
    </row>
    <row r="1206" spans="1:1" x14ac:dyDescent="0.4">
      <c r="A1206" s="23">
        <v>12029</v>
      </c>
    </row>
    <row r="1207" spans="1:1" x14ac:dyDescent="0.4">
      <c r="A1207" s="23">
        <v>16119</v>
      </c>
    </row>
    <row r="1208" spans="1:1" x14ac:dyDescent="0.4">
      <c r="A1208" s="23">
        <v>12951</v>
      </c>
    </row>
    <row r="1209" spans="1:1" x14ac:dyDescent="0.4">
      <c r="A1209" s="23">
        <v>11583</v>
      </c>
    </row>
    <row r="1210" spans="1:1" x14ac:dyDescent="0.4">
      <c r="A1210" s="23">
        <v>14010</v>
      </c>
    </row>
    <row r="1211" spans="1:1" x14ac:dyDescent="0.4">
      <c r="A1211" s="23">
        <v>14935</v>
      </c>
    </row>
    <row r="1212" spans="1:1" x14ac:dyDescent="0.4">
      <c r="A1212" s="23">
        <v>12510</v>
      </c>
    </row>
    <row r="1213" spans="1:1" x14ac:dyDescent="0.4">
      <c r="A1213" s="23">
        <v>12024</v>
      </c>
    </row>
    <row r="1214" spans="1:1" x14ac:dyDescent="0.4">
      <c r="A1214" s="23">
        <v>16137</v>
      </c>
    </row>
    <row r="1215" spans="1:1" x14ac:dyDescent="0.4">
      <c r="A1215" s="23">
        <v>12859</v>
      </c>
    </row>
    <row r="1216" spans="1:1" x14ac:dyDescent="0.4">
      <c r="A1216" s="23">
        <v>11453</v>
      </c>
    </row>
    <row r="1217" spans="1:1" x14ac:dyDescent="0.4">
      <c r="A1217" s="23">
        <v>12972</v>
      </c>
    </row>
    <row r="1218" spans="1:1" x14ac:dyDescent="0.4">
      <c r="A1218" s="23">
        <v>11472</v>
      </c>
    </row>
    <row r="1219" spans="1:1" x14ac:dyDescent="0.4">
      <c r="A1219" s="23">
        <v>11748</v>
      </c>
    </row>
    <row r="1220" spans="1:1" x14ac:dyDescent="0.4">
      <c r="A1220" s="23">
        <v>11927</v>
      </c>
    </row>
    <row r="1221" spans="1:1" x14ac:dyDescent="0.4">
      <c r="A1221" s="23">
        <v>16059</v>
      </c>
    </row>
    <row r="1222" spans="1:1" x14ac:dyDescent="0.4">
      <c r="A1222" s="23">
        <v>12845</v>
      </c>
    </row>
    <row r="1223" spans="1:1" x14ac:dyDescent="0.4">
      <c r="A1223" s="23">
        <v>11494</v>
      </c>
    </row>
    <row r="1224" spans="1:1" x14ac:dyDescent="0.4">
      <c r="A1224" s="23">
        <v>14493</v>
      </c>
    </row>
    <row r="1225" spans="1:1" x14ac:dyDescent="0.4">
      <c r="A1225" s="23">
        <v>14994</v>
      </c>
    </row>
    <row r="1226" spans="1:1" x14ac:dyDescent="0.4">
      <c r="A1226" s="23">
        <v>12593</v>
      </c>
    </row>
    <row r="1227" spans="1:1" x14ac:dyDescent="0.4">
      <c r="A1227" s="23">
        <v>12179</v>
      </c>
    </row>
    <row r="1228" spans="1:1" x14ac:dyDescent="0.4">
      <c r="A1228" s="23">
        <v>16485</v>
      </c>
    </row>
    <row r="1229" spans="1:1" x14ac:dyDescent="0.4">
      <c r="A1229" s="23">
        <v>13188</v>
      </c>
    </row>
    <row r="1230" spans="1:1" x14ac:dyDescent="0.4">
      <c r="A1230" s="23">
        <v>11664</v>
      </c>
    </row>
    <row r="1231" spans="1:1" x14ac:dyDescent="0.4">
      <c r="A1231" s="23">
        <v>13171</v>
      </c>
    </row>
    <row r="1232" spans="1:1" x14ac:dyDescent="0.4">
      <c r="A1232" s="23">
        <v>12185</v>
      </c>
    </row>
    <row r="1233" spans="1:1" x14ac:dyDescent="0.4">
      <c r="A1233" s="23">
        <v>13920</v>
      </c>
    </row>
    <row r="1234" spans="1:1" x14ac:dyDescent="0.4">
      <c r="A1234" s="23">
        <v>11062</v>
      </c>
    </row>
    <row r="1235" spans="1:1" x14ac:dyDescent="0.4">
      <c r="A1235" s="23">
        <v>14273</v>
      </c>
    </row>
    <row r="1236" spans="1:1" x14ac:dyDescent="0.4">
      <c r="A1236" s="23">
        <v>13472</v>
      </c>
    </row>
    <row r="1237" spans="1:1" x14ac:dyDescent="0.4">
      <c r="A1237" s="23">
        <v>11757</v>
      </c>
    </row>
    <row r="1238" spans="1:1" x14ac:dyDescent="0.4">
      <c r="A1238" s="23">
        <v>14845</v>
      </c>
    </row>
    <row r="1239" spans="1:1" x14ac:dyDescent="0.4">
      <c r="A1239" s="23">
        <v>15164</v>
      </c>
    </row>
    <row r="1240" spans="1:1" x14ac:dyDescent="0.4">
      <c r="A1240" s="23">
        <v>13982</v>
      </c>
    </row>
    <row r="1241" spans="1:1" x14ac:dyDescent="0.4">
      <c r="A1241" s="23">
        <v>10143</v>
      </c>
    </row>
    <row r="1242" spans="1:1" x14ac:dyDescent="0.4">
      <c r="A1242" s="23">
        <v>13880</v>
      </c>
    </row>
    <row r="1243" spans="1:1" x14ac:dyDescent="0.4">
      <c r="A1243" s="23">
        <v>10853</v>
      </c>
    </row>
    <row r="1244" spans="1:1" x14ac:dyDescent="0.4">
      <c r="A1244" s="23">
        <v>10414</v>
      </c>
    </row>
    <row r="1245" spans="1:1" x14ac:dyDescent="0.4">
      <c r="A1245" s="23">
        <v>13239</v>
      </c>
    </row>
    <row r="1246" spans="1:1" x14ac:dyDescent="0.4">
      <c r="A1246" s="23">
        <v>13782</v>
      </c>
    </row>
    <row r="1247" spans="1:1" x14ac:dyDescent="0.4">
      <c r="A1247" s="23">
        <v>12667</v>
      </c>
    </row>
    <row r="1248" spans="1:1" x14ac:dyDescent="0.4">
      <c r="A1248" s="23">
        <v>11127</v>
      </c>
    </row>
    <row r="1249" spans="1:1" x14ac:dyDescent="0.4">
      <c r="A1249" s="23">
        <v>12552</v>
      </c>
    </row>
    <row r="1250" spans="1:1" x14ac:dyDescent="0.4">
      <c r="A1250" s="23">
        <v>13053</v>
      </c>
    </row>
    <row r="1251" spans="1:1" x14ac:dyDescent="0.4">
      <c r="A1251" s="23">
        <v>12665</v>
      </c>
    </row>
    <row r="1252" spans="1:1" x14ac:dyDescent="0.4">
      <c r="A1252" s="23">
        <v>17194</v>
      </c>
    </row>
    <row r="1253" spans="1:1" x14ac:dyDescent="0.4">
      <c r="A1253" s="23">
        <v>17042</v>
      </c>
    </row>
    <row r="1254" spans="1:1" x14ac:dyDescent="0.4">
      <c r="A1254" s="23">
        <v>16072</v>
      </c>
    </row>
    <row r="1255" spans="1:1" x14ac:dyDescent="0.4">
      <c r="A1255" s="23">
        <v>13635</v>
      </c>
    </row>
    <row r="1256" spans="1:1" x14ac:dyDescent="0.4">
      <c r="A1256" s="23">
        <v>11803</v>
      </c>
    </row>
    <row r="1257" spans="1:1" x14ac:dyDescent="0.4">
      <c r="A1257" s="23">
        <v>11514</v>
      </c>
    </row>
    <row r="1258" spans="1:1" x14ac:dyDescent="0.4">
      <c r="A1258" s="23">
        <v>13833</v>
      </c>
    </row>
    <row r="1259" spans="1:1" x14ac:dyDescent="0.4">
      <c r="A1259" s="23">
        <v>16973</v>
      </c>
    </row>
    <row r="1260" spans="1:1" x14ac:dyDescent="0.4">
      <c r="A1260" s="23">
        <v>16460</v>
      </c>
    </row>
    <row r="1261" spans="1:1" x14ac:dyDescent="0.4">
      <c r="A1261" s="23">
        <v>17341</v>
      </c>
    </row>
    <row r="1262" spans="1:1" x14ac:dyDescent="0.4">
      <c r="A1262" s="23">
        <v>9313</v>
      </c>
    </row>
    <row r="1263" spans="1:1" x14ac:dyDescent="0.4">
      <c r="A1263" s="23">
        <v>17763</v>
      </c>
    </row>
    <row r="1264" spans="1:1" x14ac:dyDescent="0.4">
      <c r="A1264" s="23">
        <v>15002</v>
      </c>
    </row>
    <row r="1265" spans="1:1" x14ac:dyDescent="0.4">
      <c r="A1265" s="23">
        <v>12375</v>
      </c>
    </row>
    <row r="1266" spans="1:1" x14ac:dyDescent="0.4">
      <c r="A1266" s="23">
        <v>16779</v>
      </c>
    </row>
    <row r="1267" spans="1:1" x14ac:dyDescent="0.4">
      <c r="A1267" s="23">
        <v>11790</v>
      </c>
    </row>
    <row r="1268" spans="1:1" x14ac:dyDescent="0.4">
      <c r="A1268" s="23">
        <v>16116</v>
      </c>
    </row>
    <row r="1269" spans="1:1" x14ac:dyDescent="0.4">
      <c r="A1269" s="23">
        <v>13779</v>
      </c>
    </row>
    <row r="1270" spans="1:1" x14ac:dyDescent="0.4">
      <c r="A1270" s="23">
        <v>11733</v>
      </c>
    </row>
    <row r="1271" spans="1:1" x14ac:dyDescent="0.4">
      <c r="A1271" s="23">
        <v>15162</v>
      </c>
    </row>
    <row r="1272" spans="1:1" x14ac:dyDescent="0.4">
      <c r="A1272" s="23">
        <v>12601</v>
      </c>
    </row>
    <row r="1273" spans="1:1" x14ac:dyDescent="0.4">
      <c r="A1273" s="23">
        <v>17106</v>
      </c>
    </row>
    <row r="1274" spans="1:1" x14ac:dyDescent="0.4">
      <c r="A1274" s="23">
        <v>11643</v>
      </c>
    </row>
    <row r="1275" spans="1:1" x14ac:dyDescent="0.4">
      <c r="A1275" s="23">
        <v>13384</v>
      </c>
    </row>
    <row r="1276" spans="1:1" x14ac:dyDescent="0.4">
      <c r="A1276" s="23">
        <v>14936</v>
      </c>
    </row>
    <row r="1277" spans="1:1" x14ac:dyDescent="0.4">
      <c r="A1277" s="23">
        <v>17839</v>
      </c>
    </row>
    <row r="1278" spans="1:1" x14ac:dyDescent="0.4">
      <c r="A1278" s="23">
        <v>14543</v>
      </c>
    </row>
    <row r="1279" spans="1:1" x14ac:dyDescent="0.4">
      <c r="A1279" s="23">
        <v>13605</v>
      </c>
    </row>
    <row r="1280" spans="1:1" x14ac:dyDescent="0.4">
      <c r="A1280" s="23">
        <v>11465</v>
      </c>
    </row>
    <row r="1281" spans="1:1" x14ac:dyDescent="0.4">
      <c r="A1281" s="23">
        <v>19019</v>
      </c>
    </row>
    <row r="1282" spans="1:1" x14ac:dyDescent="0.4">
      <c r="A1282" s="23">
        <v>17216</v>
      </c>
    </row>
    <row r="1283" spans="1:1" x14ac:dyDescent="0.4">
      <c r="A1283" s="23">
        <v>14209</v>
      </c>
    </row>
    <row r="1284" spans="1:1" x14ac:dyDescent="0.4">
      <c r="A1284" s="23">
        <v>12142</v>
      </c>
    </row>
    <row r="1285" spans="1:1" x14ac:dyDescent="0.4">
      <c r="A1285" s="23">
        <v>14704</v>
      </c>
    </row>
    <row r="1286" spans="1:1" x14ac:dyDescent="0.4">
      <c r="A1286" s="23">
        <v>13886</v>
      </c>
    </row>
    <row r="1287" spans="1:1" x14ac:dyDescent="0.4">
      <c r="A1287" s="23">
        <v>12006</v>
      </c>
    </row>
    <row r="1288" spans="1:1" x14ac:dyDescent="0.4">
      <c r="A1288" s="23">
        <v>13612</v>
      </c>
    </row>
    <row r="1289" spans="1:1" x14ac:dyDescent="0.4">
      <c r="A1289" s="23">
        <v>18944</v>
      </c>
    </row>
    <row r="1290" spans="1:1" x14ac:dyDescent="0.4">
      <c r="A1290" s="23">
        <v>14728</v>
      </c>
    </row>
    <row r="1291" spans="1:1" x14ac:dyDescent="0.4">
      <c r="A1291" s="23">
        <v>17333</v>
      </c>
    </row>
    <row r="1292" spans="1:1" x14ac:dyDescent="0.4">
      <c r="A1292" s="23">
        <v>15855</v>
      </c>
    </row>
    <row r="1293" spans="1:1" x14ac:dyDescent="0.4">
      <c r="A1293" s="23">
        <v>9497</v>
      </c>
    </row>
    <row r="1294" spans="1:1" x14ac:dyDescent="0.4">
      <c r="A1294" s="23">
        <v>18645</v>
      </c>
    </row>
    <row r="1295" spans="1:1" x14ac:dyDescent="0.4">
      <c r="A1295" s="23">
        <v>17277</v>
      </c>
    </row>
    <row r="1296" spans="1:1" x14ac:dyDescent="0.4">
      <c r="A1296" s="23">
        <v>18380</v>
      </c>
    </row>
    <row r="1297" spans="1:1" x14ac:dyDescent="0.4">
      <c r="A1297" s="23">
        <v>9925</v>
      </c>
    </row>
    <row r="1298" spans="1:1" x14ac:dyDescent="0.4">
      <c r="A1298" s="23">
        <v>12114</v>
      </c>
    </row>
    <row r="1299" spans="1:1" x14ac:dyDescent="0.4">
      <c r="A1299" s="23">
        <v>10323</v>
      </c>
    </row>
    <row r="1300" spans="1:1" x14ac:dyDescent="0.4">
      <c r="A1300" s="23">
        <v>9068</v>
      </c>
    </row>
    <row r="1301" spans="1:1" x14ac:dyDescent="0.4">
      <c r="A1301" s="23">
        <v>11579</v>
      </c>
    </row>
    <row r="1302" spans="1:1" x14ac:dyDescent="0.4">
      <c r="A1302" s="23">
        <v>12140</v>
      </c>
    </row>
    <row r="1303" spans="1:1" x14ac:dyDescent="0.4">
      <c r="A1303" s="23">
        <v>12193</v>
      </c>
    </row>
    <row r="1304" spans="1:1" x14ac:dyDescent="0.4">
      <c r="A1304" s="23">
        <v>10010</v>
      </c>
    </row>
    <row r="1305" spans="1:1" x14ac:dyDescent="0.4">
      <c r="A1305" s="23">
        <v>12524</v>
      </c>
    </row>
    <row r="1306" spans="1:1" x14ac:dyDescent="0.4">
      <c r="A1306" s="23">
        <v>10877</v>
      </c>
    </row>
    <row r="1307" spans="1:1" x14ac:dyDescent="0.4">
      <c r="A1307" s="23">
        <v>9711</v>
      </c>
    </row>
    <row r="1308" spans="1:1" x14ac:dyDescent="0.4">
      <c r="A1308" s="23">
        <v>12245</v>
      </c>
    </row>
    <row r="1309" spans="1:1" x14ac:dyDescent="0.4">
      <c r="A1309" s="23">
        <v>12546</v>
      </c>
    </row>
    <row r="1310" spans="1:1" x14ac:dyDescent="0.4">
      <c r="A1310" s="23">
        <v>13734</v>
      </c>
    </row>
    <row r="1311" spans="1:1" x14ac:dyDescent="0.4">
      <c r="A1311" s="23">
        <v>10762</v>
      </c>
    </row>
    <row r="1312" spans="1:1" x14ac:dyDescent="0.4">
      <c r="A1312" s="23">
        <v>13264</v>
      </c>
    </row>
    <row r="1313" spans="1:1" x14ac:dyDescent="0.4">
      <c r="A1313" s="23">
        <v>11804</v>
      </c>
    </row>
    <row r="1314" spans="1:1" x14ac:dyDescent="0.4">
      <c r="A1314" s="23">
        <v>10546</v>
      </c>
    </row>
    <row r="1315" spans="1:1" x14ac:dyDescent="0.4">
      <c r="A1315" s="23">
        <v>12274</v>
      </c>
    </row>
    <row r="1316" spans="1:1" x14ac:dyDescent="0.4">
      <c r="A1316" s="23">
        <v>12192</v>
      </c>
    </row>
    <row r="1317" spans="1:1" x14ac:dyDescent="0.4">
      <c r="A1317" s="23">
        <v>11867</v>
      </c>
    </row>
    <row r="1318" spans="1:1" x14ac:dyDescent="0.4">
      <c r="A1318" s="23">
        <v>9597</v>
      </c>
    </row>
    <row r="1319" spans="1:1" x14ac:dyDescent="0.4">
      <c r="A1319" s="23">
        <v>12023</v>
      </c>
    </row>
    <row r="1320" spans="1:1" x14ac:dyDescent="0.4">
      <c r="A1320" s="23">
        <v>10883</v>
      </c>
    </row>
    <row r="1321" spans="1:1" x14ac:dyDescent="0.4">
      <c r="A1321" s="23">
        <v>9744</v>
      </c>
    </row>
    <row r="1322" spans="1:1" x14ac:dyDescent="0.4">
      <c r="A1322" s="23">
        <v>11336</v>
      </c>
    </row>
    <row r="1323" spans="1:1" x14ac:dyDescent="0.4">
      <c r="A1323" s="23">
        <v>11581</v>
      </c>
    </row>
    <row r="1324" spans="1:1" x14ac:dyDescent="0.4">
      <c r="A1324" s="23">
        <v>10273</v>
      </c>
    </row>
    <row r="1325" spans="1:1" x14ac:dyDescent="0.4">
      <c r="A1325" s="23">
        <v>9225</v>
      </c>
    </row>
    <row r="1326" spans="1:1" x14ac:dyDescent="0.4">
      <c r="A1326" s="23">
        <v>11387</v>
      </c>
    </row>
    <row r="1327" spans="1:1" x14ac:dyDescent="0.4">
      <c r="A1327" s="23">
        <v>10688</v>
      </c>
    </row>
    <row r="1328" spans="1:1" x14ac:dyDescent="0.4">
      <c r="A1328" s="23">
        <v>9764</v>
      </c>
    </row>
    <row r="1329" spans="1:1" x14ac:dyDescent="0.4">
      <c r="A1329" s="23">
        <v>11543</v>
      </c>
    </row>
    <row r="1330" spans="1:1" x14ac:dyDescent="0.4">
      <c r="A1330" s="23">
        <v>11901</v>
      </c>
    </row>
    <row r="1331" spans="1:1" x14ac:dyDescent="0.4">
      <c r="A1331" s="23">
        <v>11527</v>
      </c>
    </row>
    <row r="1332" spans="1:1" x14ac:dyDescent="0.4">
      <c r="A1332" s="23">
        <v>9117</v>
      </c>
    </row>
    <row r="1333" spans="1:1" x14ac:dyDescent="0.4">
      <c r="A1333" s="23">
        <v>11370</v>
      </c>
    </row>
    <row r="1334" spans="1:1" x14ac:dyDescent="0.4">
      <c r="A1334" s="23">
        <v>10497</v>
      </c>
    </row>
    <row r="1335" spans="1:1" x14ac:dyDescent="0.4">
      <c r="A1335" s="23">
        <v>9720</v>
      </c>
    </row>
    <row r="1336" spans="1:1" x14ac:dyDescent="0.4">
      <c r="A1336" s="23">
        <v>12460</v>
      </c>
    </row>
    <row r="1337" spans="1:1" x14ac:dyDescent="0.4">
      <c r="A1337" s="23">
        <v>13212</v>
      </c>
    </row>
    <row r="1338" spans="1:1" x14ac:dyDescent="0.4">
      <c r="A1338" s="23">
        <v>13118</v>
      </c>
    </row>
    <row r="1339" spans="1:1" x14ac:dyDescent="0.4">
      <c r="A1339" s="23">
        <v>10245</v>
      </c>
    </row>
    <row r="1340" spans="1:1" x14ac:dyDescent="0.4">
      <c r="A1340" s="23">
        <v>12484</v>
      </c>
    </row>
    <row r="1341" spans="1:1" x14ac:dyDescent="0.4">
      <c r="A1341" s="23">
        <v>9975</v>
      </c>
    </row>
    <row r="1342" spans="1:1" x14ac:dyDescent="0.4">
      <c r="A1342" s="23">
        <v>9078</v>
      </c>
    </row>
    <row r="1343" spans="1:1" x14ac:dyDescent="0.4">
      <c r="A1343" s="23">
        <v>11624</v>
      </c>
    </row>
    <row r="1344" spans="1:1" x14ac:dyDescent="0.4">
      <c r="A1344" s="23">
        <v>12015</v>
      </c>
    </row>
    <row r="1345" spans="1:1" x14ac:dyDescent="0.4">
      <c r="A1345" s="23">
        <v>11890</v>
      </c>
    </row>
    <row r="1346" spans="1:1" x14ac:dyDescent="0.4">
      <c r="A1346" s="23">
        <v>9614</v>
      </c>
    </row>
    <row r="1347" spans="1:1" x14ac:dyDescent="0.4">
      <c r="A1347" s="23">
        <v>12000</v>
      </c>
    </row>
    <row r="1348" spans="1:1" x14ac:dyDescent="0.4">
      <c r="A1348" s="23">
        <v>10170</v>
      </c>
    </row>
    <row r="1349" spans="1:1" x14ac:dyDescent="0.4">
      <c r="A1349" s="23">
        <v>9137</v>
      </c>
    </row>
    <row r="1350" spans="1:1" x14ac:dyDescent="0.4">
      <c r="A1350" s="23">
        <v>11155</v>
      </c>
    </row>
    <row r="1351" spans="1:1" x14ac:dyDescent="0.4">
      <c r="A1351" s="23">
        <v>11153</v>
      </c>
    </row>
    <row r="1352" spans="1:1" x14ac:dyDescent="0.4">
      <c r="A1352" s="23">
        <v>11599</v>
      </c>
    </row>
    <row r="1353" spans="1:1" x14ac:dyDescent="0.4">
      <c r="A1353" s="23">
        <v>9474</v>
      </c>
    </row>
    <row r="1354" spans="1:1" x14ac:dyDescent="0.4">
      <c r="A1354" s="23">
        <v>11614</v>
      </c>
    </row>
    <row r="1355" spans="1:1" x14ac:dyDescent="0.4">
      <c r="A1355" s="23">
        <v>9906</v>
      </c>
    </row>
    <row r="1356" spans="1:1" x14ac:dyDescent="0.4">
      <c r="A1356" s="23">
        <v>8860</v>
      </c>
    </row>
    <row r="1357" spans="1:1" x14ac:dyDescent="0.4">
      <c r="A1357" s="23">
        <v>11407</v>
      </c>
    </row>
    <row r="1358" spans="1:1" x14ac:dyDescent="0.4">
      <c r="A1358" s="23">
        <v>11586</v>
      </c>
    </row>
    <row r="1359" spans="1:1" x14ac:dyDescent="0.4">
      <c r="A1359" s="23">
        <v>11436</v>
      </c>
    </row>
    <row r="1360" spans="1:1" x14ac:dyDescent="0.4">
      <c r="A1360" s="23">
        <v>9179</v>
      </c>
    </row>
    <row r="1361" spans="1:1" x14ac:dyDescent="0.4">
      <c r="A1361" s="23">
        <v>15873</v>
      </c>
    </row>
    <row r="1362" spans="1:1" x14ac:dyDescent="0.4">
      <c r="A1362" s="23">
        <v>14444</v>
      </c>
    </row>
    <row r="1363" spans="1:1" x14ac:dyDescent="0.4">
      <c r="A1363" s="23">
        <v>8716</v>
      </c>
    </row>
    <row r="1364" spans="1:1" x14ac:dyDescent="0.4">
      <c r="A1364" s="23">
        <v>15412</v>
      </c>
    </row>
    <row r="1365" spans="1:1" x14ac:dyDescent="0.4">
      <c r="A1365" s="23">
        <v>16992</v>
      </c>
    </row>
    <row r="1366" spans="1:1" x14ac:dyDescent="0.4">
      <c r="A1366" s="23">
        <v>11413</v>
      </c>
    </row>
    <row r="1367" spans="1:1" x14ac:dyDescent="0.4">
      <c r="A1367" s="23">
        <v>10215</v>
      </c>
    </row>
    <row r="1368" spans="1:1" x14ac:dyDescent="0.4">
      <c r="A1368" s="23">
        <v>17515</v>
      </c>
    </row>
    <row r="1369" spans="1:1" x14ac:dyDescent="0.4">
      <c r="A1369" s="23">
        <v>14657</v>
      </c>
    </row>
    <row r="1370" spans="1:1" x14ac:dyDescent="0.4">
      <c r="A1370" s="23">
        <v>12149</v>
      </c>
    </row>
    <row r="1371" spans="1:1" x14ac:dyDescent="0.4">
      <c r="A1371" s="23">
        <v>16439</v>
      </c>
    </row>
    <row r="1372" spans="1:1" x14ac:dyDescent="0.4">
      <c r="A1372" s="23">
        <v>16169</v>
      </c>
    </row>
    <row r="1373" spans="1:1" x14ac:dyDescent="0.4">
      <c r="A1373" s="23">
        <v>17193</v>
      </c>
    </row>
    <row r="1374" spans="1:1" x14ac:dyDescent="0.4">
      <c r="A1374" s="23">
        <v>10543</v>
      </c>
    </row>
    <row r="1375" spans="1:1" x14ac:dyDescent="0.4">
      <c r="A1375" s="23">
        <v>12922</v>
      </c>
    </row>
    <row r="1376" spans="1:1" x14ac:dyDescent="0.4">
      <c r="A1376" s="23">
        <v>11301</v>
      </c>
    </row>
    <row r="1377" spans="1:1" x14ac:dyDescent="0.4">
      <c r="A1377" s="23">
        <v>10138</v>
      </c>
    </row>
    <row r="1378" spans="1:1" x14ac:dyDescent="0.4">
      <c r="A1378" s="23">
        <v>12690</v>
      </c>
    </row>
    <row r="1379" spans="1:1" x14ac:dyDescent="0.4">
      <c r="A1379" s="23">
        <v>12738</v>
      </c>
    </row>
    <row r="1380" spans="1:1" x14ac:dyDescent="0.4">
      <c r="A1380" s="23">
        <v>13006</v>
      </c>
    </row>
    <row r="1381" spans="1:1" x14ac:dyDescent="0.4">
      <c r="A1381" s="23">
        <v>10158</v>
      </c>
    </row>
    <row r="1382" spans="1:1" x14ac:dyDescent="0.4">
      <c r="A1382" s="23">
        <v>10361</v>
      </c>
    </row>
    <row r="1383" spans="1:1" x14ac:dyDescent="0.4">
      <c r="A1383" s="23">
        <v>10441</v>
      </c>
    </row>
    <row r="1384" spans="1:1" x14ac:dyDescent="0.4">
      <c r="A1384" s="23">
        <v>9740</v>
      </c>
    </row>
    <row r="1385" spans="1:1" x14ac:dyDescent="0.4">
      <c r="A1385" s="23">
        <v>12468</v>
      </c>
    </row>
    <row r="1386" spans="1:1" x14ac:dyDescent="0.4">
      <c r="A1386" s="23">
        <v>12875</v>
      </c>
    </row>
    <row r="1387" spans="1:1" x14ac:dyDescent="0.4">
      <c r="A1387" s="23">
        <v>12995</v>
      </c>
    </row>
    <row r="1388" spans="1:1" x14ac:dyDescent="0.4">
      <c r="A1388" s="23">
        <v>10377</v>
      </c>
    </row>
    <row r="1389" spans="1:1" x14ac:dyDescent="0.4">
      <c r="A1389" s="23">
        <v>12740</v>
      </c>
    </row>
    <row r="1390" spans="1:1" x14ac:dyDescent="0.4">
      <c r="A1390" s="23">
        <v>11361</v>
      </c>
    </row>
    <row r="1391" spans="1:1" x14ac:dyDescent="0.4">
      <c r="A1391" s="23">
        <v>10036</v>
      </c>
    </row>
    <row r="1392" spans="1:1" x14ac:dyDescent="0.4">
      <c r="A1392" s="23">
        <v>12596</v>
      </c>
    </row>
    <row r="1393" spans="1:1" x14ac:dyDescent="0.4">
      <c r="A1393" s="23">
        <v>13106</v>
      </c>
    </row>
    <row r="1394" spans="1:1" x14ac:dyDescent="0.4">
      <c r="A1394" s="23">
        <v>13175</v>
      </c>
    </row>
    <row r="1395" spans="1:1" x14ac:dyDescent="0.4">
      <c r="A1395" s="23">
        <v>10551</v>
      </c>
    </row>
    <row r="1396" spans="1:1" x14ac:dyDescent="0.4">
      <c r="A1396" s="23">
        <v>13149</v>
      </c>
    </row>
    <row r="1397" spans="1:1" x14ac:dyDescent="0.4">
      <c r="A1397" s="23">
        <v>11538</v>
      </c>
    </row>
    <row r="1398" spans="1:1" x14ac:dyDescent="0.4">
      <c r="A1398" s="23">
        <v>10882</v>
      </c>
    </row>
    <row r="1399" spans="1:1" x14ac:dyDescent="0.4">
      <c r="A1399" s="23">
        <v>11547</v>
      </c>
    </row>
    <row r="1400" spans="1:1" x14ac:dyDescent="0.4">
      <c r="A1400" s="23">
        <v>13296</v>
      </c>
    </row>
    <row r="1401" spans="1:1" x14ac:dyDescent="0.4">
      <c r="A1401" s="23">
        <v>18134</v>
      </c>
    </row>
    <row r="1402" spans="1:1" x14ac:dyDescent="0.4">
      <c r="A1402" s="23">
        <v>11502</v>
      </c>
    </row>
    <row r="1403" spans="1:1" x14ac:dyDescent="0.4">
      <c r="A1403" s="23">
        <v>14681</v>
      </c>
    </row>
    <row r="1404" spans="1:1" x14ac:dyDescent="0.4">
      <c r="A1404" s="23">
        <v>14841</v>
      </c>
    </row>
    <row r="1405" spans="1:1" x14ac:dyDescent="0.4">
      <c r="A1405" s="23">
        <v>13105</v>
      </c>
    </row>
    <row r="1406" spans="1:1" x14ac:dyDescent="0.4">
      <c r="A1406" s="23">
        <v>13228</v>
      </c>
    </row>
    <row r="1407" spans="1:1" x14ac:dyDescent="0.4">
      <c r="A1407" s="23">
        <v>13579</v>
      </c>
    </row>
    <row r="1408" spans="1:1" x14ac:dyDescent="0.4">
      <c r="A1408" s="23">
        <v>13592</v>
      </c>
    </row>
    <row r="1409" spans="1:1" x14ac:dyDescent="0.4">
      <c r="A1409" s="23">
        <v>10903</v>
      </c>
    </row>
    <row r="1410" spans="1:1" x14ac:dyDescent="0.4">
      <c r="A1410" s="23">
        <v>13523</v>
      </c>
    </row>
    <row r="1411" spans="1:1" x14ac:dyDescent="0.4">
      <c r="A1411" s="23">
        <v>12206</v>
      </c>
    </row>
    <row r="1412" spans="1:1" x14ac:dyDescent="0.4">
      <c r="A1412" s="23">
        <v>11130</v>
      </c>
    </row>
    <row r="1413" spans="1:1" x14ac:dyDescent="0.4">
      <c r="A1413" s="23">
        <v>13823</v>
      </c>
    </row>
    <row r="1414" spans="1:1" x14ac:dyDescent="0.4">
      <c r="A1414" s="23">
        <v>14058</v>
      </c>
    </row>
    <row r="1415" spans="1:1" x14ac:dyDescent="0.4">
      <c r="A1415" s="23">
        <v>14218</v>
      </c>
    </row>
    <row r="1416" spans="1:1" x14ac:dyDescent="0.4">
      <c r="A1416" s="23">
        <v>11583</v>
      </c>
    </row>
    <row r="1417" spans="1:1" x14ac:dyDescent="0.4">
      <c r="A1417" s="23">
        <v>14782</v>
      </c>
    </row>
    <row r="1418" spans="1:1" x14ac:dyDescent="0.4">
      <c r="A1418" s="23">
        <v>13161</v>
      </c>
    </row>
    <row r="1419" spans="1:1" x14ac:dyDescent="0.4">
      <c r="A1419" s="23">
        <v>11919</v>
      </c>
    </row>
    <row r="1420" spans="1:1" x14ac:dyDescent="0.4">
      <c r="A1420" s="23">
        <v>14577</v>
      </c>
    </row>
    <row r="1421" spans="1:1" x14ac:dyDescent="0.4">
      <c r="A1421" s="23">
        <v>14930</v>
      </c>
    </row>
    <row r="1422" spans="1:1" x14ac:dyDescent="0.4">
      <c r="A1422" s="23">
        <v>14282</v>
      </c>
    </row>
    <row r="1423" spans="1:1" x14ac:dyDescent="0.4">
      <c r="A1423" s="23">
        <v>10219</v>
      </c>
    </row>
    <row r="1424" spans="1:1" x14ac:dyDescent="0.4">
      <c r="A1424" s="23">
        <v>14443</v>
      </c>
    </row>
    <row r="1425" spans="1:1" x14ac:dyDescent="0.4">
      <c r="A1425" s="23">
        <v>17801</v>
      </c>
    </row>
    <row r="1426" spans="1:1" x14ac:dyDescent="0.4">
      <c r="A1426" s="23">
        <v>15588</v>
      </c>
    </row>
    <row r="1427" spans="1:1" x14ac:dyDescent="0.4">
      <c r="A1427" s="23">
        <v>17773</v>
      </c>
    </row>
    <row r="1428" spans="1:1" x14ac:dyDescent="0.4">
      <c r="A1428" s="23">
        <v>19173</v>
      </c>
    </row>
    <row r="1429" spans="1:1" x14ac:dyDescent="0.4">
      <c r="A1429" s="23">
        <v>18487</v>
      </c>
    </row>
    <row r="1430" spans="1:1" x14ac:dyDescent="0.4">
      <c r="A1430" s="23">
        <v>12165</v>
      </c>
    </row>
    <row r="1431" spans="1:1" x14ac:dyDescent="0.4">
      <c r="A1431" s="23">
        <v>15042</v>
      </c>
    </row>
    <row r="1432" spans="1:1" x14ac:dyDescent="0.4">
      <c r="A1432" s="23">
        <v>13297</v>
      </c>
    </row>
    <row r="1433" spans="1:1" x14ac:dyDescent="0.4">
      <c r="A1433" s="23">
        <v>12092</v>
      </c>
    </row>
    <row r="1434" spans="1:1" x14ac:dyDescent="0.4">
      <c r="A1434" s="23">
        <v>14347</v>
      </c>
    </row>
    <row r="1435" spans="1:1" x14ac:dyDescent="0.4">
      <c r="A1435" s="23">
        <v>14692</v>
      </c>
    </row>
    <row r="1436" spans="1:1" x14ac:dyDescent="0.4">
      <c r="A1436" s="23">
        <v>14575</v>
      </c>
    </row>
    <row r="1437" spans="1:1" x14ac:dyDescent="0.4">
      <c r="A1437" s="23">
        <v>9960</v>
      </c>
    </row>
    <row r="1438" spans="1:1" x14ac:dyDescent="0.4">
      <c r="A1438" s="23">
        <v>13214</v>
      </c>
    </row>
    <row r="1439" spans="1:1" x14ac:dyDescent="0.4">
      <c r="A1439" s="23">
        <v>10480</v>
      </c>
    </row>
    <row r="1440" spans="1:1" x14ac:dyDescent="0.4">
      <c r="A1440" s="23">
        <v>11337</v>
      </c>
    </row>
    <row r="1441" spans="1:1" x14ac:dyDescent="0.4">
      <c r="A1441" s="23">
        <v>19627</v>
      </c>
    </row>
    <row r="1442" spans="1:1" x14ac:dyDescent="0.4">
      <c r="A1442" s="23">
        <v>19726</v>
      </c>
    </row>
    <row r="1443" spans="1:1" x14ac:dyDescent="0.4">
      <c r="A1443" s="23">
        <v>18935</v>
      </c>
    </row>
    <row r="1444" spans="1:1" x14ac:dyDescent="0.4">
      <c r="A1444" s="23">
        <v>16174</v>
      </c>
    </row>
    <row r="1445" spans="1:1" x14ac:dyDescent="0.4">
      <c r="A1445" s="23">
        <v>19179</v>
      </c>
    </row>
    <row r="1446" spans="1:1" x14ac:dyDescent="0.4">
      <c r="A1446" s="23">
        <v>14036</v>
      </c>
    </row>
    <row r="1447" spans="1:1" x14ac:dyDescent="0.4">
      <c r="A1447" s="23">
        <v>12977</v>
      </c>
    </row>
    <row r="1448" spans="1:1" x14ac:dyDescent="0.4">
      <c r="A1448" s="23">
        <v>16038</v>
      </c>
    </row>
    <row r="1449" spans="1:1" x14ac:dyDescent="0.4">
      <c r="A1449" s="23">
        <v>16190</v>
      </c>
    </row>
    <row r="1450" spans="1:1" x14ac:dyDescent="0.4">
      <c r="A1450" s="23">
        <v>15690</v>
      </c>
    </row>
    <row r="1451" spans="1:1" x14ac:dyDescent="0.4">
      <c r="A1451" s="23">
        <v>12346</v>
      </c>
    </row>
    <row r="1452" spans="1:1" x14ac:dyDescent="0.4">
      <c r="A1452" s="23">
        <v>14737</v>
      </c>
    </row>
    <row r="1453" spans="1:1" x14ac:dyDescent="0.4">
      <c r="A1453" s="23">
        <v>16878</v>
      </c>
    </row>
    <row r="1454" spans="1:1" x14ac:dyDescent="0.4">
      <c r="A1454" s="23">
        <v>11901</v>
      </c>
    </row>
    <row r="1455" spans="1:1" x14ac:dyDescent="0.4">
      <c r="A1455" s="23">
        <v>11909</v>
      </c>
    </row>
    <row r="1456" spans="1:1" x14ac:dyDescent="0.4">
      <c r="A1456" s="23">
        <v>10379</v>
      </c>
    </row>
    <row r="1457" spans="1:1" x14ac:dyDescent="0.4">
      <c r="A1457" s="23">
        <v>12598</v>
      </c>
    </row>
    <row r="1458" spans="1:1" x14ac:dyDescent="0.4">
      <c r="A1458" s="23">
        <v>10808</v>
      </c>
    </row>
    <row r="1459" spans="1:1" x14ac:dyDescent="0.4">
      <c r="A1459" s="23">
        <v>13595</v>
      </c>
    </row>
    <row r="1460" spans="1:1" x14ac:dyDescent="0.4">
      <c r="A1460" s="23">
        <v>12953</v>
      </c>
    </row>
    <row r="1461" spans="1:1" x14ac:dyDescent="0.4">
      <c r="A1461" s="23">
        <v>12047</v>
      </c>
    </row>
    <row r="1462" spans="1:1" x14ac:dyDescent="0.4">
      <c r="A1462" s="23">
        <v>12381</v>
      </c>
    </row>
    <row r="1463" spans="1:1" x14ac:dyDescent="0.4">
      <c r="A1463" s="23">
        <v>9450</v>
      </c>
    </row>
    <row r="1464" spans="1:1" x14ac:dyDescent="0.4">
      <c r="A1464" s="23">
        <v>8799</v>
      </c>
    </row>
    <row r="1465" spans="1:1" x14ac:dyDescent="0.4">
      <c r="A1465" s="23">
        <v>11479</v>
      </c>
    </row>
    <row r="1466" spans="1:1" x14ac:dyDescent="0.4">
      <c r="A1466" s="23">
        <v>12030</v>
      </c>
    </row>
    <row r="1467" spans="1:1" x14ac:dyDescent="0.4">
      <c r="A1467" s="23">
        <v>9698</v>
      </c>
    </row>
    <row r="1468" spans="1:1" x14ac:dyDescent="0.4">
      <c r="A1468" s="23">
        <v>11679</v>
      </c>
    </row>
    <row r="1469" spans="1:1" x14ac:dyDescent="0.4">
      <c r="A1469" s="23">
        <v>9904</v>
      </c>
    </row>
    <row r="1470" spans="1:1" x14ac:dyDescent="0.4">
      <c r="A1470" s="23">
        <v>9961</v>
      </c>
    </row>
    <row r="1471" spans="1:1" x14ac:dyDescent="0.4">
      <c r="A1471" s="23">
        <v>12267</v>
      </c>
    </row>
    <row r="1472" spans="1:1" x14ac:dyDescent="0.4">
      <c r="A1472" s="23">
        <v>12561</v>
      </c>
    </row>
    <row r="1473" spans="1:1" x14ac:dyDescent="0.4">
      <c r="A1473" s="23">
        <v>12647</v>
      </c>
    </row>
    <row r="1474" spans="1:1" x14ac:dyDescent="0.4">
      <c r="A1474" s="23">
        <v>10015</v>
      </c>
    </row>
    <row r="1475" spans="1:1" x14ac:dyDescent="0.4">
      <c r="A1475" s="23">
        <v>12408</v>
      </c>
    </row>
    <row r="1476" spans="1:1" x14ac:dyDescent="0.4">
      <c r="A1476" s="23">
        <v>10936</v>
      </c>
    </row>
    <row r="1477" spans="1:1" x14ac:dyDescent="0.4">
      <c r="A1477" s="23">
        <v>10069</v>
      </c>
    </row>
    <row r="1478" spans="1:1" x14ac:dyDescent="0.4">
      <c r="A1478" s="23">
        <v>12388</v>
      </c>
    </row>
    <row r="1479" spans="1:1" x14ac:dyDescent="0.4">
      <c r="A1479" s="23">
        <v>12638</v>
      </c>
    </row>
    <row r="1480" spans="1:1" x14ac:dyDescent="0.4">
      <c r="A1480" s="23">
        <v>12570</v>
      </c>
    </row>
    <row r="1481" spans="1:1" x14ac:dyDescent="0.4">
      <c r="A1481" s="23">
        <v>9994</v>
      </c>
    </row>
    <row r="1482" spans="1:1" x14ac:dyDescent="0.4">
      <c r="A1482" s="23">
        <v>12138</v>
      </c>
    </row>
    <row r="1483" spans="1:1" x14ac:dyDescent="0.4">
      <c r="A1483" s="23">
        <v>10649</v>
      </c>
    </row>
    <row r="1484" spans="1:1" x14ac:dyDescent="0.4">
      <c r="A1484" s="23">
        <v>9760</v>
      </c>
    </row>
    <row r="1485" spans="1:1" x14ac:dyDescent="0.4">
      <c r="A1485" s="23">
        <v>12172</v>
      </c>
    </row>
    <row r="1486" spans="1:1" x14ac:dyDescent="0.4">
      <c r="A1486" s="23">
        <v>12654</v>
      </c>
    </row>
    <row r="1487" spans="1:1" x14ac:dyDescent="0.4">
      <c r="A1487" s="23">
        <v>12980</v>
      </c>
    </row>
    <row r="1488" spans="1:1" x14ac:dyDescent="0.4">
      <c r="A1488" s="23">
        <v>10715</v>
      </c>
    </row>
    <row r="1489" spans="1:1" x14ac:dyDescent="0.4">
      <c r="A1489" s="23">
        <v>13451</v>
      </c>
    </row>
    <row r="1490" spans="1:1" x14ac:dyDescent="0.4">
      <c r="A1490" s="23">
        <v>11876</v>
      </c>
    </row>
    <row r="1491" spans="1:1" x14ac:dyDescent="0.4">
      <c r="A1491" s="23">
        <v>10950</v>
      </c>
    </row>
    <row r="1492" spans="1:1" x14ac:dyDescent="0.4">
      <c r="A1492" s="23">
        <v>13110</v>
      </c>
    </row>
    <row r="1493" spans="1:1" x14ac:dyDescent="0.4">
      <c r="A1493" s="23">
        <v>15589</v>
      </c>
    </row>
    <row r="1494" spans="1:1" x14ac:dyDescent="0.4">
      <c r="A1494" s="23">
        <v>14761</v>
      </c>
    </row>
    <row r="1495" spans="1:1" x14ac:dyDescent="0.4">
      <c r="A1495" s="23">
        <v>11876</v>
      </c>
    </row>
    <row r="1496" spans="1:1" x14ac:dyDescent="0.4">
      <c r="A1496" s="23">
        <v>13083</v>
      </c>
    </row>
    <row r="1497" spans="1:1" x14ac:dyDescent="0.4">
      <c r="A1497" s="23">
        <v>16728</v>
      </c>
    </row>
    <row r="1498" spans="1:1" x14ac:dyDescent="0.4">
      <c r="A1498" s="23">
        <v>18218</v>
      </c>
    </row>
    <row r="1499" spans="1:1" x14ac:dyDescent="0.4">
      <c r="A1499" s="23">
        <v>17475</v>
      </c>
    </row>
    <row r="1500" spans="1:1" x14ac:dyDescent="0.4">
      <c r="A1500" s="23">
        <v>12936</v>
      </c>
    </row>
    <row r="1501" spans="1:1" x14ac:dyDescent="0.4">
      <c r="A1501" s="23">
        <v>16919</v>
      </c>
    </row>
    <row r="1502" spans="1:1" x14ac:dyDescent="0.4">
      <c r="A1502" s="23">
        <v>10210</v>
      </c>
    </row>
    <row r="1503" spans="1:1" x14ac:dyDescent="0.4">
      <c r="A1503" s="23">
        <v>10565</v>
      </c>
    </row>
    <row r="1504" spans="1:1" x14ac:dyDescent="0.4">
      <c r="A1504" s="23">
        <v>15373</v>
      </c>
    </row>
    <row r="1505" spans="1:1" x14ac:dyDescent="0.4">
      <c r="A1505" s="23">
        <v>14433</v>
      </c>
    </row>
    <row r="1506" spans="1:1" x14ac:dyDescent="0.4">
      <c r="A1506" s="23">
        <v>13255</v>
      </c>
    </row>
    <row r="1507" spans="1:1" x14ac:dyDescent="0.4">
      <c r="A1507" s="23">
        <v>12722</v>
      </c>
    </row>
    <row r="1508" spans="1:1" x14ac:dyDescent="0.4">
      <c r="A1508" s="23">
        <v>16941</v>
      </c>
    </row>
    <row r="1509" spans="1:1" x14ac:dyDescent="0.4">
      <c r="A1509" s="23">
        <v>16014</v>
      </c>
    </row>
    <row r="1510" spans="1:1" x14ac:dyDescent="0.4">
      <c r="A1510" s="23">
        <v>14122</v>
      </c>
    </row>
    <row r="1511" spans="1:1" x14ac:dyDescent="0.4">
      <c r="A1511" s="23">
        <v>16191</v>
      </c>
    </row>
    <row r="1512" spans="1:1" x14ac:dyDescent="0.4">
      <c r="A1512" s="23">
        <v>17357</v>
      </c>
    </row>
    <row r="1513" spans="1:1" x14ac:dyDescent="0.4">
      <c r="A1513" s="23">
        <v>11553</v>
      </c>
    </row>
    <row r="1514" spans="1:1" x14ac:dyDescent="0.4">
      <c r="A1514" s="23">
        <v>10291</v>
      </c>
    </row>
    <row r="1515" spans="1:1" x14ac:dyDescent="0.4">
      <c r="A1515" s="23">
        <v>14914</v>
      </c>
    </row>
    <row r="1516" spans="1:1" x14ac:dyDescent="0.4">
      <c r="A1516" s="23">
        <v>13215</v>
      </c>
    </row>
    <row r="1517" spans="1:1" x14ac:dyDescent="0.4">
      <c r="A1517" s="23">
        <v>11294</v>
      </c>
    </row>
    <row r="1518" spans="1:1" x14ac:dyDescent="0.4">
      <c r="A1518" s="23">
        <v>12314</v>
      </c>
    </row>
    <row r="1519" spans="1:1" x14ac:dyDescent="0.4">
      <c r="A1519" s="23">
        <v>14910</v>
      </c>
    </row>
    <row r="1520" spans="1:1" x14ac:dyDescent="0.4">
      <c r="A1520" s="23">
        <v>16098</v>
      </c>
    </row>
    <row r="1521" spans="1:1" x14ac:dyDescent="0.4">
      <c r="A1521" s="23">
        <v>13637</v>
      </c>
    </row>
    <row r="1522" spans="1:1" x14ac:dyDescent="0.4">
      <c r="A1522" s="23">
        <v>16173</v>
      </c>
    </row>
    <row r="1523" spans="1:1" x14ac:dyDescent="0.4">
      <c r="A1523" s="23">
        <v>13487</v>
      </c>
    </row>
    <row r="1524" spans="1:1" x14ac:dyDescent="0.4">
      <c r="A1524" s="23">
        <v>12832</v>
      </c>
    </row>
    <row r="1525" spans="1:1" x14ac:dyDescent="0.4">
      <c r="A1525" s="23">
        <v>10752</v>
      </c>
    </row>
    <row r="1526" spans="1:1" x14ac:dyDescent="0.4">
      <c r="A1526" s="23">
        <v>12737</v>
      </c>
    </row>
    <row r="1527" spans="1:1" x14ac:dyDescent="0.4">
      <c r="A1527" s="23">
        <v>13125</v>
      </c>
    </row>
    <row r="1528" spans="1:1" x14ac:dyDescent="0.4">
      <c r="A1528" s="23">
        <v>10699</v>
      </c>
    </row>
    <row r="1529" spans="1:1" x14ac:dyDescent="0.4">
      <c r="A1529" s="23">
        <v>15585</v>
      </c>
    </row>
    <row r="1530" spans="1:1" x14ac:dyDescent="0.4">
      <c r="A1530" s="23">
        <v>12510</v>
      </c>
    </row>
    <row r="1531" spans="1:1" x14ac:dyDescent="0.4">
      <c r="A1531" s="23">
        <v>10106</v>
      </c>
    </row>
    <row r="1532" spans="1:1" x14ac:dyDescent="0.4">
      <c r="A1532" s="23">
        <v>15362</v>
      </c>
    </row>
    <row r="1533" spans="1:1" x14ac:dyDescent="0.4">
      <c r="A1533" s="23">
        <v>16236</v>
      </c>
    </row>
    <row r="1534" spans="1:1" x14ac:dyDescent="0.4">
      <c r="A1534" s="23">
        <v>17249</v>
      </c>
    </row>
    <row r="1535" spans="1:1" x14ac:dyDescent="0.4">
      <c r="A1535" s="23">
        <v>13123</v>
      </c>
    </row>
    <row r="1536" spans="1:1" x14ac:dyDescent="0.4">
      <c r="A1536" s="23">
        <v>15070</v>
      </c>
    </row>
    <row r="1537" spans="1:1" x14ac:dyDescent="0.4">
      <c r="A1537" s="23">
        <v>14086</v>
      </c>
    </row>
    <row r="1538" spans="1:1" x14ac:dyDescent="0.4">
      <c r="A1538" s="23">
        <v>8661</v>
      </c>
    </row>
    <row r="1539" spans="1:1" x14ac:dyDescent="0.4">
      <c r="A1539" s="23">
        <v>11605</v>
      </c>
    </row>
    <row r="1540" spans="1:1" x14ac:dyDescent="0.4">
      <c r="A1540" s="23">
        <v>11818</v>
      </c>
    </row>
    <row r="1541" spans="1:1" x14ac:dyDescent="0.4">
      <c r="A1541" s="23">
        <v>11095</v>
      </c>
    </row>
    <row r="1542" spans="1:1" x14ac:dyDescent="0.4">
      <c r="A1542" s="23">
        <v>10758</v>
      </c>
    </row>
    <row r="1543" spans="1:1" x14ac:dyDescent="0.4">
      <c r="A1543" s="23">
        <v>8560</v>
      </c>
    </row>
    <row r="1544" spans="1:1" x14ac:dyDescent="0.4">
      <c r="A1544" s="23">
        <v>10291</v>
      </c>
    </row>
    <row r="1545" spans="1:1" x14ac:dyDescent="0.4">
      <c r="A1545" s="23">
        <v>11693</v>
      </c>
    </row>
    <row r="1546" spans="1:1" x14ac:dyDescent="0.4">
      <c r="A1546" s="23">
        <v>12087</v>
      </c>
    </row>
    <row r="1547" spans="1:1" x14ac:dyDescent="0.4">
      <c r="A1547" s="23">
        <v>12314</v>
      </c>
    </row>
    <row r="1548" spans="1:1" x14ac:dyDescent="0.4">
      <c r="A1548" s="23">
        <v>15097</v>
      </c>
    </row>
    <row r="1549" spans="1:1" x14ac:dyDescent="0.4">
      <c r="A1549" s="23">
        <v>13176</v>
      </c>
    </row>
    <row r="1550" spans="1:1" x14ac:dyDescent="0.4">
      <c r="A1550" s="23">
        <v>17232</v>
      </c>
    </row>
    <row r="1551" spans="1:1" x14ac:dyDescent="0.4">
      <c r="A1551" s="23">
        <v>14240</v>
      </c>
    </row>
    <row r="1552" spans="1:1" x14ac:dyDescent="0.4">
      <c r="A1552" s="23">
        <v>8400</v>
      </c>
    </row>
    <row r="1553" spans="1:1" x14ac:dyDescent="0.4">
      <c r="A1553" s="23">
        <v>13454</v>
      </c>
    </row>
    <row r="1554" spans="1:1" x14ac:dyDescent="0.4">
      <c r="A1554" s="23">
        <v>16436</v>
      </c>
    </row>
    <row r="1555" spans="1:1" x14ac:dyDescent="0.4">
      <c r="A1555" s="23">
        <v>14924</v>
      </c>
    </row>
    <row r="1556" spans="1:1" x14ac:dyDescent="0.4">
      <c r="A1556" s="23">
        <v>10649</v>
      </c>
    </row>
    <row r="1557" spans="1:1" x14ac:dyDescent="0.4">
      <c r="A1557" s="23">
        <v>15787</v>
      </c>
    </row>
    <row r="1558" spans="1:1" x14ac:dyDescent="0.4">
      <c r="A1558" s="23">
        <v>14894</v>
      </c>
    </row>
    <row r="1559" spans="1:1" x14ac:dyDescent="0.4">
      <c r="A1559" s="23">
        <v>14589</v>
      </c>
    </row>
    <row r="1560" spans="1:1" x14ac:dyDescent="0.4">
      <c r="A1560" s="23">
        <v>17529</v>
      </c>
    </row>
    <row r="1561" spans="1:1" x14ac:dyDescent="0.4">
      <c r="A1561" s="23">
        <v>16798</v>
      </c>
    </row>
    <row r="1562" spans="1:1" x14ac:dyDescent="0.4">
      <c r="A1562" s="23">
        <v>16025</v>
      </c>
    </row>
    <row r="1563" spans="1:1" x14ac:dyDescent="0.4">
      <c r="A1563" s="23">
        <v>12674</v>
      </c>
    </row>
    <row r="1564" spans="1:1" x14ac:dyDescent="0.4">
      <c r="A1564" s="23">
        <v>14548</v>
      </c>
    </row>
    <row r="1565" spans="1:1" x14ac:dyDescent="0.4">
      <c r="A1565" s="23">
        <v>11531</v>
      </c>
    </row>
    <row r="1566" spans="1:1" x14ac:dyDescent="0.4">
      <c r="A1566" s="23">
        <v>11556</v>
      </c>
    </row>
    <row r="1567" spans="1:1" x14ac:dyDescent="0.4">
      <c r="A1567" s="23">
        <v>14317</v>
      </c>
    </row>
    <row r="1568" spans="1:1" x14ac:dyDescent="0.4">
      <c r="A1568" s="23">
        <v>14501</v>
      </c>
    </row>
    <row r="1569" spans="1:1" x14ac:dyDescent="0.4">
      <c r="A1569" s="23">
        <v>15784</v>
      </c>
    </row>
    <row r="1570" spans="1:1" x14ac:dyDescent="0.4">
      <c r="A1570" s="23">
        <v>12857</v>
      </c>
    </row>
    <row r="1571" spans="1:1" x14ac:dyDescent="0.4">
      <c r="A1571" s="23">
        <v>16044</v>
      </c>
    </row>
    <row r="1572" spans="1:1" x14ac:dyDescent="0.4">
      <c r="A1572" s="23">
        <v>14166</v>
      </c>
    </row>
    <row r="1573" spans="1:1" x14ac:dyDescent="0.4">
      <c r="A1573" s="23">
        <v>11677</v>
      </c>
    </row>
    <row r="1574" spans="1:1" x14ac:dyDescent="0.4">
      <c r="A1574" s="23">
        <v>13103</v>
      </c>
    </row>
    <row r="1575" spans="1:1" x14ac:dyDescent="0.4">
      <c r="A1575" s="23">
        <v>14576</v>
      </c>
    </row>
    <row r="1576" spans="1:1" x14ac:dyDescent="0.4">
      <c r="A1576" s="23">
        <v>12846</v>
      </c>
    </row>
    <row r="1577" spans="1:1" x14ac:dyDescent="0.4">
      <c r="A1577" s="23">
        <v>11345</v>
      </c>
    </row>
    <row r="1578" spans="1:1" x14ac:dyDescent="0.4">
      <c r="A1578" s="23">
        <v>14003</v>
      </c>
    </row>
    <row r="1579" spans="1:1" x14ac:dyDescent="0.4">
      <c r="A1579" s="23">
        <v>12310</v>
      </c>
    </row>
    <row r="1580" spans="1:1" x14ac:dyDescent="0.4">
      <c r="A1580" s="23">
        <v>10020</v>
      </c>
    </row>
    <row r="1581" spans="1:1" x14ac:dyDescent="0.4">
      <c r="A1581" s="23">
        <v>13657</v>
      </c>
    </row>
    <row r="1582" spans="1:1" x14ac:dyDescent="0.4">
      <c r="A1582" s="23">
        <v>12695</v>
      </c>
    </row>
    <row r="1583" spans="1:1" x14ac:dyDescent="0.4">
      <c r="A1583" s="23">
        <v>15087</v>
      </c>
    </row>
    <row r="1584" spans="1:1" x14ac:dyDescent="0.4">
      <c r="A1584" s="23">
        <v>12074</v>
      </c>
    </row>
    <row r="1585" spans="1:1" x14ac:dyDescent="0.4">
      <c r="A1585" s="23">
        <v>15096</v>
      </c>
    </row>
    <row r="1586" spans="1:1" x14ac:dyDescent="0.4">
      <c r="A1586" s="23">
        <v>14273</v>
      </c>
    </row>
    <row r="1587" spans="1:1" x14ac:dyDescent="0.4">
      <c r="A1587" s="23">
        <v>12519</v>
      </c>
    </row>
    <row r="1588" spans="1:1" x14ac:dyDescent="0.4">
      <c r="A1588" s="23">
        <v>16671</v>
      </c>
    </row>
    <row r="1589" spans="1:1" x14ac:dyDescent="0.4">
      <c r="A1589" s="23">
        <v>11714</v>
      </c>
    </row>
    <row r="1590" spans="1:1" x14ac:dyDescent="0.4">
      <c r="A1590" s="23">
        <v>13236</v>
      </c>
    </row>
    <row r="1591" spans="1:1" x14ac:dyDescent="0.4">
      <c r="A1591" s="23">
        <v>14525</v>
      </c>
    </row>
    <row r="1592" spans="1:1" x14ac:dyDescent="0.4">
      <c r="A1592" s="23">
        <v>17104</v>
      </c>
    </row>
    <row r="1593" spans="1:1" x14ac:dyDescent="0.4">
      <c r="A1593" s="23">
        <v>13815</v>
      </c>
    </row>
    <row r="1594" spans="1:1" x14ac:dyDescent="0.4">
      <c r="A1594" s="23">
        <v>12980</v>
      </c>
    </row>
    <row r="1595" spans="1:1" x14ac:dyDescent="0.4">
      <c r="A1595" s="23">
        <v>10787</v>
      </c>
    </row>
    <row r="1596" spans="1:1" x14ac:dyDescent="0.4">
      <c r="A1596" s="23">
        <v>17693</v>
      </c>
    </row>
    <row r="1597" spans="1:1" x14ac:dyDescent="0.4">
      <c r="A1597" s="23">
        <v>17122</v>
      </c>
    </row>
    <row r="1598" spans="1:1" x14ac:dyDescent="0.4">
      <c r="A1598" s="23">
        <v>12418</v>
      </c>
    </row>
    <row r="1599" spans="1:1" x14ac:dyDescent="0.4">
      <c r="A1599" s="23">
        <v>12846</v>
      </c>
    </row>
    <row r="1600" spans="1:1" x14ac:dyDescent="0.4">
      <c r="A1600" s="23">
        <v>9888</v>
      </c>
    </row>
    <row r="1601" spans="1:1" x14ac:dyDescent="0.4">
      <c r="A1601" s="23">
        <v>12357</v>
      </c>
    </row>
    <row r="1602" spans="1:1" x14ac:dyDescent="0.4">
      <c r="A1602" s="23">
        <v>16276</v>
      </c>
    </row>
    <row r="1603" spans="1:1" x14ac:dyDescent="0.4">
      <c r="A1603" s="23">
        <v>11324</v>
      </c>
    </row>
    <row r="1604" spans="1:1" x14ac:dyDescent="0.4">
      <c r="A1604" s="23">
        <v>17041</v>
      </c>
    </row>
    <row r="1605" spans="1:1" x14ac:dyDescent="0.4">
      <c r="A1605" s="23">
        <v>12622</v>
      </c>
    </row>
    <row r="1606" spans="1:1" x14ac:dyDescent="0.4">
      <c r="A1606" s="23">
        <v>16807</v>
      </c>
    </row>
    <row r="1607" spans="1:1" x14ac:dyDescent="0.4">
      <c r="A1607" s="23">
        <v>9932</v>
      </c>
    </row>
    <row r="1608" spans="1:1" x14ac:dyDescent="0.4">
      <c r="A1608" s="23">
        <v>10268</v>
      </c>
    </row>
    <row r="1609" spans="1:1" x14ac:dyDescent="0.4">
      <c r="A1609" s="23">
        <v>17324</v>
      </c>
    </row>
    <row r="1610" spans="1:1" x14ac:dyDescent="0.4">
      <c r="A1610" s="23">
        <v>17103</v>
      </c>
    </row>
    <row r="1611" spans="1:1" x14ac:dyDescent="0.4">
      <c r="A1611" s="23">
        <v>15811</v>
      </c>
    </row>
    <row r="1612" spans="1:1" x14ac:dyDescent="0.4">
      <c r="A1612" s="23">
        <v>13357</v>
      </c>
    </row>
    <row r="1613" spans="1:1" x14ac:dyDescent="0.4">
      <c r="A1613" s="23">
        <v>11329</v>
      </c>
    </row>
    <row r="1614" spans="1:1" x14ac:dyDescent="0.4">
      <c r="A1614" s="23">
        <v>15367</v>
      </c>
    </row>
    <row r="1615" spans="1:1" x14ac:dyDescent="0.4">
      <c r="A1615" s="23">
        <v>12274</v>
      </c>
    </row>
    <row r="1616" spans="1:1" x14ac:dyDescent="0.4">
      <c r="A1616" s="23">
        <v>16169</v>
      </c>
    </row>
    <row r="1617" spans="1:1" x14ac:dyDescent="0.4">
      <c r="A1617" s="23">
        <v>11500</v>
      </c>
    </row>
    <row r="1618" spans="1:1" x14ac:dyDescent="0.4">
      <c r="A1618" s="23">
        <v>15968</v>
      </c>
    </row>
    <row r="1619" spans="1:1" x14ac:dyDescent="0.4">
      <c r="A1619" s="23">
        <v>13515</v>
      </c>
    </row>
    <row r="1620" spans="1:1" x14ac:dyDescent="0.4">
      <c r="A1620" s="23">
        <v>11419</v>
      </c>
    </row>
    <row r="1621" spans="1:1" x14ac:dyDescent="0.4">
      <c r="A1621" s="23">
        <v>11293</v>
      </c>
    </row>
    <row r="1622" spans="1:1" x14ac:dyDescent="0.4">
      <c r="A1622" s="23">
        <v>13964</v>
      </c>
    </row>
    <row r="1623" spans="1:1" x14ac:dyDescent="0.4">
      <c r="A1623" s="23">
        <v>16167</v>
      </c>
    </row>
    <row r="1624" spans="1:1" x14ac:dyDescent="0.4">
      <c r="A1624" s="23">
        <v>15533</v>
      </c>
    </row>
    <row r="1625" spans="1:1" x14ac:dyDescent="0.4">
      <c r="A1625" s="23">
        <v>16178</v>
      </c>
    </row>
    <row r="1626" spans="1:1" x14ac:dyDescent="0.4">
      <c r="A1626" s="23">
        <v>8815</v>
      </c>
    </row>
    <row r="1627" spans="1:1" x14ac:dyDescent="0.4">
      <c r="A1627" s="23">
        <v>17174</v>
      </c>
    </row>
    <row r="1628" spans="1:1" x14ac:dyDescent="0.4">
      <c r="A1628" s="23">
        <v>13465</v>
      </c>
    </row>
    <row r="1629" spans="1:1" x14ac:dyDescent="0.4">
      <c r="A1629" s="23">
        <v>12869</v>
      </c>
    </row>
    <row r="1630" spans="1:1" x14ac:dyDescent="0.4">
      <c r="A1630" s="23">
        <v>11009</v>
      </c>
    </row>
    <row r="1631" spans="1:1" x14ac:dyDescent="0.4">
      <c r="A1631" s="23">
        <v>11448</v>
      </c>
    </row>
    <row r="1632" spans="1:1" x14ac:dyDescent="0.4">
      <c r="A1632" s="23">
        <v>11723</v>
      </c>
    </row>
    <row r="1633" spans="1:1" x14ac:dyDescent="0.4">
      <c r="A1633" s="23">
        <v>9572</v>
      </c>
    </row>
    <row r="1634" spans="1:1" x14ac:dyDescent="0.4">
      <c r="A1634" s="23">
        <v>12011</v>
      </c>
    </row>
    <row r="1635" spans="1:1" x14ac:dyDescent="0.4">
      <c r="A1635" s="23">
        <v>10644</v>
      </c>
    </row>
    <row r="1636" spans="1:1" x14ac:dyDescent="0.4">
      <c r="A1636" s="23">
        <v>9641</v>
      </c>
    </row>
    <row r="1637" spans="1:1" x14ac:dyDescent="0.4">
      <c r="A1637" s="23">
        <v>11692</v>
      </c>
    </row>
    <row r="1638" spans="1:1" x14ac:dyDescent="0.4">
      <c r="A1638" s="23">
        <v>11561</v>
      </c>
    </row>
    <row r="1639" spans="1:1" x14ac:dyDescent="0.4">
      <c r="A1639" s="23">
        <v>12547</v>
      </c>
    </row>
    <row r="1640" spans="1:1" x14ac:dyDescent="0.4">
      <c r="A1640" s="23">
        <v>10243</v>
      </c>
    </row>
    <row r="1641" spans="1:1" x14ac:dyDescent="0.4">
      <c r="A1641" s="23">
        <v>12814</v>
      </c>
    </row>
    <row r="1642" spans="1:1" x14ac:dyDescent="0.4">
      <c r="A1642" s="23">
        <v>11328</v>
      </c>
    </row>
    <row r="1643" spans="1:1" x14ac:dyDescent="0.4">
      <c r="A1643" s="23">
        <v>10262</v>
      </c>
    </row>
    <row r="1644" spans="1:1" x14ac:dyDescent="0.4">
      <c r="A1644" s="23">
        <v>12695</v>
      </c>
    </row>
    <row r="1645" spans="1:1" x14ac:dyDescent="0.4">
      <c r="A1645" s="23">
        <v>12994</v>
      </c>
    </row>
    <row r="1646" spans="1:1" x14ac:dyDescent="0.4">
      <c r="A1646" s="23">
        <v>12941</v>
      </c>
    </row>
    <row r="1647" spans="1:1" x14ac:dyDescent="0.4">
      <c r="A1647" s="23">
        <v>9942</v>
      </c>
    </row>
    <row r="1648" spans="1:1" x14ac:dyDescent="0.4">
      <c r="A1648" s="23">
        <v>12406</v>
      </c>
    </row>
    <row r="1649" spans="1:1" x14ac:dyDescent="0.4">
      <c r="A1649" s="23">
        <v>11191</v>
      </c>
    </row>
    <row r="1650" spans="1:1" x14ac:dyDescent="0.4">
      <c r="A1650" s="23">
        <v>9913</v>
      </c>
    </row>
    <row r="1651" spans="1:1" x14ac:dyDescent="0.4">
      <c r="A1651" s="23">
        <v>11937</v>
      </c>
    </row>
    <row r="1652" spans="1:1" x14ac:dyDescent="0.4">
      <c r="A1652" s="23">
        <v>12358</v>
      </c>
    </row>
    <row r="1653" spans="1:1" x14ac:dyDescent="0.4">
      <c r="A1653" s="23">
        <v>12609</v>
      </c>
    </row>
    <row r="1654" spans="1:1" x14ac:dyDescent="0.4">
      <c r="A1654" s="23">
        <v>10186</v>
      </c>
    </row>
    <row r="1655" spans="1:1" x14ac:dyDescent="0.4">
      <c r="A1655" s="23">
        <v>12626</v>
      </c>
    </row>
    <row r="1656" spans="1:1" x14ac:dyDescent="0.4">
      <c r="A1656" s="23">
        <v>10709</v>
      </c>
    </row>
    <row r="1657" spans="1:1" x14ac:dyDescent="0.4">
      <c r="A1657" s="23">
        <v>9238</v>
      </c>
    </row>
    <row r="1658" spans="1:1" x14ac:dyDescent="0.4">
      <c r="A1658" s="23">
        <v>11645</v>
      </c>
    </row>
    <row r="1659" spans="1:1" x14ac:dyDescent="0.4">
      <c r="A1659" s="23">
        <v>12041</v>
      </c>
    </row>
    <row r="1660" spans="1:1" x14ac:dyDescent="0.4">
      <c r="A1660" s="23">
        <v>11992</v>
      </c>
    </row>
    <row r="1661" spans="1:1" x14ac:dyDescent="0.4">
      <c r="A1661" s="23">
        <v>9737</v>
      </c>
    </row>
    <row r="1662" spans="1:1" x14ac:dyDescent="0.4">
      <c r="A1662" s="23">
        <v>12360</v>
      </c>
    </row>
    <row r="1663" spans="1:1" x14ac:dyDescent="0.4">
      <c r="A1663" s="23">
        <v>11005</v>
      </c>
    </row>
    <row r="1664" spans="1:1" x14ac:dyDescent="0.4">
      <c r="A1664" s="23">
        <v>9837</v>
      </c>
    </row>
    <row r="1665" spans="1:1" x14ac:dyDescent="0.4">
      <c r="A1665" s="23">
        <v>12280</v>
      </c>
    </row>
    <row r="1666" spans="1:1" x14ac:dyDescent="0.4">
      <c r="A1666" s="23">
        <v>12552</v>
      </c>
    </row>
    <row r="1667" spans="1:1" x14ac:dyDescent="0.4">
      <c r="A1667" s="23">
        <v>12694</v>
      </c>
    </row>
    <row r="1668" spans="1:1" x14ac:dyDescent="0.4">
      <c r="A1668" s="23">
        <v>9996</v>
      </c>
    </row>
    <row r="1669" spans="1:1" x14ac:dyDescent="0.4">
      <c r="A1669" s="23">
        <v>11500</v>
      </c>
    </row>
    <row r="1670" spans="1:1" x14ac:dyDescent="0.4">
      <c r="A1670" s="23">
        <v>10851</v>
      </c>
    </row>
    <row r="1671" spans="1:1" x14ac:dyDescent="0.4">
      <c r="A1671" s="23">
        <v>9854</v>
      </c>
    </row>
    <row r="1672" spans="1:1" x14ac:dyDescent="0.4">
      <c r="A1672" s="23">
        <v>12350</v>
      </c>
    </row>
    <row r="1673" spans="1:1" x14ac:dyDescent="0.4">
      <c r="A1673" s="23">
        <v>12461</v>
      </c>
    </row>
    <row r="1674" spans="1:1" x14ac:dyDescent="0.4">
      <c r="A1674" s="23">
        <v>12493</v>
      </c>
    </row>
    <row r="1675" spans="1:1" x14ac:dyDescent="0.4">
      <c r="A1675" s="23">
        <v>10881</v>
      </c>
    </row>
    <row r="1676" spans="1:1" x14ac:dyDescent="0.4">
      <c r="A1676" s="23">
        <v>13569</v>
      </c>
    </row>
    <row r="1677" spans="1:1" x14ac:dyDescent="0.4">
      <c r="A1677" s="23">
        <v>11856</v>
      </c>
    </row>
    <row r="1678" spans="1:1" x14ac:dyDescent="0.4">
      <c r="A1678" s="23">
        <v>10974</v>
      </c>
    </row>
    <row r="1679" spans="1:1" x14ac:dyDescent="0.4">
      <c r="A1679" s="23">
        <v>13469</v>
      </c>
    </row>
    <row r="1680" spans="1:1" x14ac:dyDescent="0.4">
      <c r="A1680" s="23">
        <v>13793</v>
      </c>
    </row>
    <row r="1681" spans="1:1" x14ac:dyDescent="0.4">
      <c r="A1681" s="23">
        <v>13731</v>
      </c>
    </row>
    <row r="1682" spans="1:1" x14ac:dyDescent="0.4">
      <c r="A1682" s="23">
        <v>10623</v>
      </c>
    </row>
    <row r="1683" spans="1:1" x14ac:dyDescent="0.4">
      <c r="A1683" s="23">
        <v>12941</v>
      </c>
    </row>
    <row r="1684" spans="1:1" x14ac:dyDescent="0.4">
      <c r="A1684" s="23">
        <v>11526</v>
      </c>
    </row>
    <row r="1685" spans="1:1" x14ac:dyDescent="0.4">
      <c r="A1685" s="23">
        <v>10642</v>
      </c>
    </row>
    <row r="1686" spans="1:1" x14ac:dyDescent="0.4">
      <c r="A1686" s="23">
        <v>12557</v>
      </c>
    </row>
    <row r="1687" spans="1:1" x14ac:dyDescent="0.4">
      <c r="A1687" s="23">
        <v>12570</v>
      </c>
    </row>
    <row r="1688" spans="1:1" x14ac:dyDescent="0.4">
      <c r="A1688" s="23">
        <v>12411</v>
      </c>
    </row>
    <row r="1689" spans="1:1" x14ac:dyDescent="0.4">
      <c r="A1689" s="23">
        <v>9747</v>
      </c>
    </row>
    <row r="1690" spans="1:1" x14ac:dyDescent="0.4">
      <c r="A1690" s="23">
        <v>10180</v>
      </c>
    </row>
    <row r="1691" spans="1:1" x14ac:dyDescent="0.4">
      <c r="A1691" s="23">
        <v>10346</v>
      </c>
    </row>
    <row r="1692" spans="1:1" x14ac:dyDescent="0.4">
      <c r="A1692" s="23">
        <v>9816</v>
      </c>
    </row>
    <row r="1693" spans="1:1" x14ac:dyDescent="0.4">
      <c r="A1693" s="23">
        <v>12029</v>
      </c>
    </row>
    <row r="1694" spans="1:1" x14ac:dyDescent="0.4">
      <c r="A1694" s="23">
        <v>17080</v>
      </c>
    </row>
    <row r="1695" spans="1:1" x14ac:dyDescent="0.4">
      <c r="A1695" s="23">
        <v>18052</v>
      </c>
    </row>
    <row r="1696" spans="1:1" x14ac:dyDescent="0.4">
      <c r="A1696" s="23">
        <v>10011</v>
      </c>
    </row>
    <row r="1697" spans="1:1" x14ac:dyDescent="0.4">
      <c r="A1697" s="23">
        <v>17560</v>
      </c>
    </row>
    <row r="1698" spans="1:1" x14ac:dyDescent="0.4">
      <c r="A1698" s="23">
        <v>16204</v>
      </c>
    </row>
    <row r="1699" spans="1:1" x14ac:dyDescent="0.4">
      <c r="A1699" s="23">
        <v>10164</v>
      </c>
    </row>
    <row r="1700" spans="1:1" x14ac:dyDescent="0.4">
      <c r="A1700" s="23">
        <v>14233</v>
      </c>
    </row>
    <row r="1701" spans="1:1" x14ac:dyDescent="0.4">
      <c r="A1701" s="23">
        <v>20123</v>
      </c>
    </row>
    <row r="1702" spans="1:1" x14ac:dyDescent="0.4">
      <c r="A1702" s="23">
        <v>19571</v>
      </c>
    </row>
    <row r="1703" spans="1:1" x14ac:dyDescent="0.4">
      <c r="A1703" s="23">
        <v>14620</v>
      </c>
    </row>
    <row r="1704" spans="1:1" x14ac:dyDescent="0.4">
      <c r="A1704" s="23">
        <v>19243</v>
      </c>
    </row>
    <row r="1705" spans="1:1" x14ac:dyDescent="0.4">
      <c r="A1705" s="23">
        <v>15954</v>
      </c>
    </row>
    <row r="1706" spans="1:1" x14ac:dyDescent="0.4">
      <c r="A1706" s="23">
        <v>13912</v>
      </c>
    </row>
    <row r="1707" spans="1:1" x14ac:dyDescent="0.4">
      <c r="A1707" s="23">
        <v>13522</v>
      </c>
    </row>
    <row r="1708" spans="1:1" x14ac:dyDescent="0.4">
      <c r="A1708" s="23">
        <v>14137</v>
      </c>
    </row>
    <row r="1709" spans="1:1" x14ac:dyDescent="0.4">
      <c r="A1709" s="23">
        <v>14072</v>
      </c>
    </row>
    <row r="1710" spans="1:1" x14ac:dyDescent="0.4">
      <c r="A1710" s="23">
        <v>11238</v>
      </c>
    </row>
    <row r="1711" spans="1:1" x14ac:dyDescent="0.4">
      <c r="A1711" s="23">
        <v>13795</v>
      </c>
    </row>
    <row r="1712" spans="1:1" x14ac:dyDescent="0.4">
      <c r="A1712" s="23">
        <v>11639</v>
      </c>
    </row>
    <row r="1713" spans="1:1" x14ac:dyDescent="0.4">
      <c r="A1713" s="23">
        <v>10461</v>
      </c>
    </row>
    <row r="1714" spans="1:1" x14ac:dyDescent="0.4">
      <c r="A1714" s="23">
        <v>12766</v>
      </c>
    </row>
    <row r="1715" spans="1:1" x14ac:dyDescent="0.4">
      <c r="A1715" s="23">
        <v>13654</v>
      </c>
    </row>
    <row r="1716" spans="1:1" x14ac:dyDescent="0.4">
      <c r="A1716" s="23">
        <v>13901</v>
      </c>
    </row>
    <row r="1717" spans="1:1" x14ac:dyDescent="0.4">
      <c r="A1717" s="23">
        <v>10628</v>
      </c>
    </row>
    <row r="1718" spans="1:1" x14ac:dyDescent="0.4">
      <c r="A1718" s="23">
        <v>12828</v>
      </c>
    </row>
    <row r="1719" spans="1:1" x14ac:dyDescent="0.4">
      <c r="A1719" s="23">
        <v>11203</v>
      </c>
    </row>
    <row r="1720" spans="1:1" x14ac:dyDescent="0.4">
      <c r="A1720" s="23">
        <v>10105</v>
      </c>
    </row>
    <row r="1721" spans="1:1" x14ac:dyDescent="0.4">
      <c r="A1721" s="23">
        <v>12816</v>
      </c>
    </row>
    <row r="1722" spans="1:1" x14ac:dyDescent="0.4">
      <c r="A1722" s="23">
        <v>13195</v>
      </c>
    </row>
    <row r="1723" spans="1:1" x14ac:dyDescent="0.4">
      <c r="A1723" s="23">
        <v>13309</v>
      </c>
    </row>
    <row r="1724" spans="1:1" x14ac:dyDescent="0.4">
      <c r="A1724" s="23">
        <v>10755</v>
      </c>
    </row>
    <row r="1725" spans="1:1" x14ac:dyDescent="0.4">
      <c r="A1725" s="23">
        <v>13402</v>
      </c>
    </row>
    <row r="1726" spans="1:1" x14ac:dyDescent="0.4">
      <c r="A1726" s="23">
        <v>11628</v>
      </c>
    </row>
    <row r="1727" spans="1:1" x14ac:dyDescent="0.4">
      <c r="A1727" s="23">
        <v>10447</v>
      </c>
    </row>
    <row r="1728" spans="1:1" x14ac:dyDescent="0.4">
      <c r="A1728" s="23">
        <v>12817</v>
      </c>
    </row>
    <row r="1729" spans="1:1" x14ac:dyDescent="0.4">
      <c r="A1729" s="23">
        <v>12987</v>
      </c>
    </row>
    <row r="1730" spans="1:1" x14ac:dyDescent="0.4">
      <c r="A1730" s="23">
        <v>12809</v>
      </c>
    </row>
    <row r="1731" spans="1:1" x14ac:dyDescent="0.4">
      <c r="A1731" s="23">
        <v>10292</v>
      </c>
    </row>
    <row r="1732" spans="1:1" x14ac:dyDescent="0.4">
      <c r="A1732" s="23">
        <v>11102</v>
      </c>
    </row>
    <row r="1733" spans="1:1" x14ac:dyDescent="0.4">
      <c r="A1733" s="23">
        <v>10824</v>
      </c>
    </row>
    <row r="1734" spans="1:1" x14ac:dyDescent="0.4">
      <c r="A1734" s="23">
        <v>13495</v>
      </c>
    </row>
    <row r="1735" spans="1:1" x14ac:dyDescent="0.4">
      <c r="A1735" s="23">
        <v>16062</v>
      </c>
    </row>
    <row r="1736" spans="1:1" x14ac:dyDescent="0.4">
      <c r="A1736" s="23">
        <v>15458</v>
      </c>
    </row>
    <row r="1737" spans="1:1" x14ac:dyDescent="0.4">
      <c r="A1737" s="23">
        <v>16449</v>
      </c>
    </row>
    <row r="1738" spans="1:1" x14ac:dyDescent="0.4">
      <c r="A1738" s="23">
        <v>12406</v>
      </c>
    </row>
    <row r="1739" spans="1:1" x14ac:dyDescent="0.4">
      <c r="A1739" s="23">
        <v>12360</v>
      </c>
    </row>
    <row r="1740" spans="1:1" x14ac:dyDescent="0.4">
      <c r="A1740" s="23">
        <v>10813</v>
      </c>
    </row>
    <row r="1741" spans="1:1" x14ac:dyDescent="0.4">
      <c r="A1741" s="23">
        <v>9870</v>
      </c>
    </row>
    <row r="1742" spans="1:1" x14ac:dyDescent="0.4">
      <c r="A1742" s="23">
        <v>12271</v>
      </c>
    </row>
    <row r="1743" spans="1:1" x14ac:dyDescent="0.4">
      <c r="A1743" s="23">
        <v>12750</v>
      </c>
    </row>
    <row r="1744" spans="1:1" x14ac:dyDescent="0.4">
      <c r="A1744" s="23">
        <v>12634</v>
      </c>
    </row>
    <row r="1745" spans="1:1" x14ac:dyDescent="0.4">
      <c r="A1745" s="23">
        <v>9740</v>
      </c>
    </row>
    <row r="1746" spans="1:1" x14ac:dyDescent="0.4">
      <c r="A1746" s="23">
        <v>12356</v>
      </c>
    </row>
    <row r="1747" spans="1:1" x14ac:dyDescent="0.4">
      <c r="A1747" s="23">
        <v>10932</v>
      </c>
    </row>
    <row r="1748" spans="1:1" x14ac:dyDescent="0.4">
      <c r="A1748" s="23">
        <v>10007</v>
      </c>
    </row>
    <row r="1749" spans="1:1" x14ac:dyDescent="0.4">
      <c r="A1749" s="23">
        <v>11648</v>
      </c>
    </row>
    <row r="1750" spans="1:1" x14ac:dyDescent="0.4">
      <c r="A1750" s="23">
        <v>12654</v>
      </c>
    </row>
    <row r="1751" spans="1:1" x14ac:dyDescent="0.4">
      <c r="A1751" s="23">
        <v>12829</v>
      </c>
    </row>
    <row r="1752" spans="1:1" x14ac:dyDescent="0.4">
      <c r="A1752" s="23">
        <v>10229</v>
      </c>
    </row>
    <row r="1753" spans="1:1" x14ac:dyDescent="0.4">
      <c r="A1753" s="23">
        <v>12808</v>
      </c>
    </row>
    <row r="1754" spans="1:1" x14ac:dyDescent="0.4">
      <c r="A1754" s="23">
        <v>11116</v>
      </c>
    </row>
    <row r="1755" spans="1:1" x14ac:dyDescent="0.4">
      <c r="A1755" s="23">
        <v>9894</v>
      </c>
    </row>
    <row r="1756" spans="1:1" x14ac:dyDescent="0.4">
      <c r="A1756" s="23">
        <v>10902</v>
      </c>
    </row>
    <row r="1757" spans="1:1" x14ac:dyDescent="0.4">
      <c r="A1757" s="23">
        <v>12930</v>
      </c>
    </row>
    <row r="1758" spans="1:1" x14ac:dyDescent="0.4">
      <c r="A1758" s="23">
        <v>17627</v>
      </c>
    </row>
    <row r="1759" spans="1:1" x14ac:dyDescent="0.4">
      <c r="A1759" s="23">
        <v>13378</v>
      </c>
    </row>
    <row r="1760" spans="1:1" x14ac:dyDescent="0.4">
      <c r="A1760" s="23">
        <v>15621</v>
      </c>
    </row>
    <row r="1761" spans="1:1" x14ac:dyDescent="0.4">
      <c r="A1761" s="23">
        <v>14125</v>
      </c>
    </row>
    <row r="1762" spans="1:1" x14ac:dyDescent="0.4">
      <c r="A1762" s="23">
        <v>12629</v>
      </c>
    </row>
    <row r="1763" spans="1:1" x14ac:dyDescent="0.4">
      <c r="A1763" s="23">
        <v>12448</v>
      </c>
    </row>
    <row r="1764" spans="1:1" x14ac:dyDescent="0.4">
      <c r="A1764" s="23">
        <v>13136</v>
      </c>
    </row>
    <row r="1765" spans="1:1" x14ac:dyDescent="0.4">
      <c r="A1765" s="23">
        <v>13161</v>
      </c>
    </row>
    <row r="1766" spans="1:1" x14ac:dyDescent="0.4">
      <c r="A1766" s="23">
        <v>10872</v>
      </c>
    </row>
    <row r="1767" spans="1:1" x14ac:dyDescent="0.4">
      <c r="A1767" s="23">
        <v>13526</v>
      </c>
    </row>
    <row r="1768" spans="1:1" x14ac:dyDescent="0.4">
      <c r="A1768" s="23">
        <v>11303</v>
      </c>
    </row>
    <row r="1769" spans="1:1" x14ac:dyDescent="0.4">
      <c r="A1769" s="23">
        <v>10666</v>
      </c>
    </row>
    <row r="1770" spans="1:1" x14ac:dyDescent="0.4">
      <c r="A1770" s="23">
        <v>13236</v>
      </c>
    </row>
    <row r="1771" spans="1:1" x14ac:dyDescent="0.4">
      <c r="A1771" s="23">
        <v>13731</v>
      </c>
    </row>
    <row r="1772" spans="1:1" x14ac:dyDescent="0.4">
      <c r="A1772" s="23">
        <v>12061</v>
      </c>
    </row>
    <row r="1773" spans="1:1" x14ac:dyDescent="0.4">
      <c r="A1773" s="23">
        <v>10914</v>
      </c>
    </row>
    <row r="1774" spans="1:1" x14ac:dyDescent="0.4">
      <c r="A1774" s="23">
        <v>18580</v>
      </c>
    </row>
    <row r="1775" spans="1:1" x14ac:dyDescent="0.4">
      <c r="A1775" s="23">
        <v>15541</v>
      </c>
    </row>
    <row r="1776" spans="1:1" x14ac:dyDescent="0.4">
      <c r="A1776" s="23">
        <v>13099</v>
      </c>
    </row>
    <row r="1777" spans="1:1" x14ac:dyDescent="0.4">
      <c r="A1777" s="23">
        <v>17029</v>
      </c>
    </row>
    <row r="1778" spans="1:1" x14ac:dyDescent="0.4">
      <c r="A1778" s="23">
        <v>16801</v>
      </c>
    </row>
    <row r="1779" spans="1:1" x14ac:dyDescent="0.4">
      <c r="A1779" s="23">
        <v>13751</v>
      </c>
    </row>
    <row r="1780" spans="1:1" x14ac:dyDescent="0.4">
      <c r="A1780" s="23">
        <v>10930</v>
      </c>
    </row>
    <row r="1781" spans="1:1" x14ac:dyDescent="0.4">
      <c r="A1781" s="23">
        <v>13562</v>
      </c>
    </row>
    <row r="1782" spans="1:1" x14ac:dyDescent="0.4">
      <c r="A1782" s="23">
        <v>11821</v>
      </c>
    </row>
    <row r="1783" spans="1:1" x14ac:dyDescent="0.4">
      <c r="A1783" s="23">
        <v>10850</v>
      </c>
    </row>
    <row r="1784" spans="1:1" x14ac:dyDescent="0.4">
      <c r="A1784" s="23">
        <v>13374</v>
      </c>
    </row>
    <row r="1785" spans="1:1" x14ac:dyDescent="0.4">
      <c r="A1785" s="23">
        <v>14070</v>
      </c>
    </row>
    <row r="1786" spans="1:1" x14ac:dyDescent="0.4">
      <c r="A1786" s="23">
        <v>17910</v>
      </c>
    </row>
    <row r="1787" spans="1:1" x14ac:dyDescent="0.4">
      <c r="A1787" s="23">
        <v>11105</v>
      </c>
    </row>
    <row r="1788" spans="1:1" x14ac:dyDescent="0.4">
      <c r="A1788" s="23">
        <v>13663</v>
      </c>
    </row>
    <row r="1789" spans="1:1" x14ac:dyDescent="0.4">
      <c r="A1789" s="23">
        <v>11961</v>
      </c>
    </row>
    <row r="1790" spans="1:1" x14ac:dyDescent="0.4">
      <c r="A1790" s="23">
        <v>10925</v>
      </c>
    </row>
    <row r="1791" spans="1:1" x14ac:dyDescent="0.4">
      <c r="A1791" s="23">
        <v>13712</v>
      </c>
    </row>
    <row r="1792" spans="1:1" x14ac:dyDescent="0.4">
      <c r="A1792" s="23">
        <v>14257</v>
      </c>
    </row>
    <row r="1793" spans="1:1" x14ac:dyDescent="0.4">
      <c r="A1793" s="23">
        <v>14757</v>
      </c>
    </row>
    <row r="1794" spans="1:1" x14ac:dyDescent="0.4">
      <c r="A1794" s="23">
        <v>12011</v>
      </c>
    </row>
    <row r="1795" spans="1:1" x14ac:dyDescent="0.4">
      <c r="A1795" s="23">
        <v>14885</v>
      </c>
    </row>
    <row r="1796" spans="1:1" x14ac:dyDescent="0.4">
      <c r="A1796" s="23">
        <v>13126</v>
      </c>
    </row>
    <row r="1797" spans="1:1" x14ac:dyDescent="0.4">
      <c r="A1797" s="23">
        <v>12229</v>
      </c>
    </row>
    <row r="1798" spans="1:1" x14ac:dyDescent="0.4">
      <c r="A1798" s="23">
        <v>14946</v>
      </c>
    </row>
    <row r="1799" spans="1:1" x14ac:dyDescent="0.4">
      <c r="A1799" s="23">
        <v>15121</v>
      </c>
    </row>
    <row r="1800" spans="1:1" x14ac:dyDescent="0.4">
      <c r="A1800" s="23">
        <v>15413</v>
      </c>
    </row>
    <row r="1801" spans="1:1" x14ac:dyDescent="0.4">
      <c r="A1801" s="23">
        <v>12156</v>
      </c>
    </row>
    <row r="1802" spans="1:1" x14ac:dyDescent="0.4">
      <c r="A1802" s="23">
        <v>14379</v>
      </c>
    </row>
    <row r="1803" spans="1:1" x14ac:dyDescent="0.4">
      <c r="A1803" s="23">
        <v>12313</v>
      </c>
    </row>
    <row r="1804" spans="1:1" x14ac:dyDescent="0.4">
      <c r="A1804" s="23">
        <v>11531</v>
      </c>
    </row>
    <row r="1805" spans="1:1" x14ac:dyDescent="0.4">
      <c r="A1805" s="23">
        <v>11752</v>
      </c>
    </row>
    <row r="1806" spans="1:1" x14ac:dyDescent="0.4">
      <c r="A1806" s="23">
        <v>14342</v>
      </c>
    </row>
    <row r="1807" spans="1:1" x14ac:dyDescent="0.4">
      <c r="A1807" s="23">
        <v>14682</v>
      </c>
    </row>
    <row r="1808" spans="1:1" x14ac:dyDescent="0.4">
      <c r="A1808" s="23">
        <v>12030</v>
      </c>
    </row>
    <row r="1809" spans="1:1" x14ac:dyDescent="0.4">
      <c r="A1809" s="23">
        <v>14893</v>
      </c>
    </row>
    <row r="1810" spans="1:1" x14ac:dyDescent="0.4">
      <c r="A1810" s="23">
        <v>13424</v>
      </c>
    </row>
    <row r="1811" spans="1:1" x14ac:dyDescent="0.4">
      <c r="A1811" s="23">
        <v>12510</v>
      </c>
    </row>
    <row r="1812" spans="1:1" x14ac:dyDescent="0.4">
      <c r="A1812" s="23">
        <v>15108</v>
      </c>
    </row>
    <row r="1813" spans="1:1" x14ac:dyDescent="0.4">
      <c r="A1813" s="23">
        <v>15321</v>
      </c>
    </row>
    <row r="1814" spans="1:1" x14ac:dyDescent="0.4">
      <c r="A1814" s="23">
        <v>15162</v>
      </c>
    </row>
    <row r="1815" spans="1:1" x14ac:dyDescent="0.4">
      <c r="A1815" s="23">
        <v>11919</v>
      </c>
    </row>
    <row r="1816" spans="1:1" x14ac:dyDescent="0.4">
      <c r="A1816" s="23">
        <v>14334</v>
      </c>
    </row>
    <row r="1817" spans="1:1" x14ac:dyDescent="0.4">
      <c r="A1817" s="23">
        <v>12602</v>
      </c>
    </row>
    <row r="1818" spans="1:1" x14ac:dyDescent="0.4">
      <c r="A1818" s="23">
        <v>11652</v>
      </c>
    </row>
    <row r="1819" spans="1:1" x14ac:dyDescent="0.4">
      <c r="A1819" s="23">
        <v>13500</v>
      </c>
    </row>
    <row r="1820" spans="1:1" x14ac:dyDescent="0.4">
      <c r="A1820" s="23">
        <v>13574</v>
      </c>
    </row>
    <row r="1821" spans="1:1" x14ac:dyDescent="0.4">
      <c r="A1821" s="23">
        <v>12211</v>
      </c>
    </row>
    <row r="1822" spans="1:1" x14ac:dyDescent="0.4">
      <c r="A1822" s="23">
        <v>8256</v>
      </c>
    </row>
    <row r="1823" spans="1:1" x14ac:dyDescent="0.4">
      <c r="A1823" s="23">
        <v>12039</v>
      </c>
    </row>
    <row r="1824" spans="1:1" x14ac:dyDescent="0.4">
      <c r="A1824" s="23">
        <v>12202</v>
      </c>
    </row>
    <row r="1825" spans="1:1" x14ac:dyDescent="0.4">
      <c r="A1825" s="23">
        <v>11529</v>
      </c>
    </row>
    <row r="1826" spans="1:1" x14ac:dyDescent="0.4">
      <c r="A1826" s="23">
        <v>15431</v>
      </c>
    </row>
    <row r="1827" spans="1:1" x14ac:dyDescent="0.4">
      <c r="A1827" s="23">
        <v>13650</v>
      </c>
    </row>
    <row r="1828" spans="1:1" x14ac:dyDescent="0.4">
      <c r="A1828" s="23">
        <v>9779</v>
      </c>
    </row>
    <row r="1829" spans="1:1" x14ac:dyDescent="0.4">
      <c r="A1829" s="23">
        <v>9140</v>
      </c>
    </row>
    <row r="1830" spans="1:1" x14ac:dyDescent="0.4">
      <c r="A1830" s="23">
        <v>12723</v>
      </c>
    </row>
    <row r="1831" spans="1:1" x14ac:dyDescent="0.4">
      <c r="A1831" s="23">
        <v>13598</v>
      </c>
    </row>
    <row r="1832" spans="1:1" x14ac:dyDescent="0.4">
      <c r="A1832" s="23">
        <v>12255</v>
      </c>
    </row>
    <row r="1833" spans="1:1" x14ac:dyDescent="0.4">
      <c r="A1833" s="23">
        <v>12834</v>
      </c>
    </row>
    <row r="1834" spans="1:1" x14ac:dyDescent="0.4">
      <c r="A1834" s="23">
        <v>12341</v>
      </c>
    </row>
    <row r="1835" spans="1:1" x14ac:dyDescent="0.4">
      <c r="A1835" s="23">
        <v>10823</v>
      </c>
    </row>
    <row r="1836" spans="1:1" x14ac:dyDescent="0.4">
      <c r="A1836" s="23">
        <v>10624</v>
      </c>
    </row>
    <row r="1837" spans="1:1" x14ac:dyDescent="0.4">
      <c r="A1837" s="23">
        <v>15669</v>
      </c>
    </row>
    <row r="1838" spans="1:1" x14ac:dyDescent="0.4">
      <c r="A1838" s="23">
        <v>12670</v>
      </c>
    </row>
    <row r="1839" spans="1:1" x14ac:dyDescent="0.4">
      <c r="A1839" s="23">
        <v>10627</v>
      </c>
    </row>
    <row r="1840" spans="1:1" x14ac:dyDescent="0.4">
      <c r="A1840" s="23">
        <v>15357</v>
      </c>
    </row>
    <row r="1841" spans="1:1" x14ac:dyDescent="0.4">
      <c r="A1841" s="23">
        <v>17255</v>
      </c>
    </row>
    <row r="1842" spans="1:1" x14ac:dyDescent="0.4">
      <c r="A1842" s="23">
        <v>18258</v>
      </c>
    </row>
    <row r="1843" spans="1:1" x14ac:dyDescent="0.4">
      <c r="A1843" s="23">
        <v>13972</v>
      </c>
    </row>
    <row r="1844" spans="1:1" x14ac:dyDescent="0.4">
      <c r="A1844" s="23">
        <v>15845</v>
      </c>
    </row>
    <row r="1845" spans="1:1" x14ac:dyDescent="0.4">
      <c r="A1845" s="23">
        <v>14623</v>
      </c>
    </row>
    <row r="1846" spans="1:1" x14ac:dyDescent="0.4">
      <c r="A1846" s="23">
        <v>9091</v>
      </c>
    </row>
    <row r="1847" spans="1:1" x14ac:dyDescent="0.4">
      <c r="A1847" s="23">
        <v>12201</v>
      </c>
    </row>
    <row r="1848" spans="1:1" x14ac:dyDescent="0.4">
      <c r="A1848" s="23">
        <v>14661</v>
      </c>
    </row>
    <row r="1849" spans="1:1" x14ac:dyDescent="0.4">
      <c r="A1849" s="23">
        <v>15053</v>
      </c>
    </row>
    <row r="1850" spans="1:1" x14ac:dyDescent="0.4">
      <c r="A1850" s="23">
        <v>11198</v>
      </c>
    </row>
    <row r="1851" spans="1:1" x14ac:dyDescent="0.4">
      <c r="A1851" s="23">
        <v>11962</v>
      </c>
    </row>
    <row r="1852" spans="1:1" x14ac:dyDescent="0.4">
      <c r="A1852" s="23">
        <v>12065</v>
      </c>
    </row>
    <row r="1853" spans="1:1" x14ac:dyDescent="0.4">
      <c r="A1853" s="23">
        <v>12310</v>
      </c>
    </row>
    <row r="1854" spans="1:1" x14ac:dyDescent="0.4">
      <c r="A1854" s="23">
        <v>16564</v>
      </c>
    </row>
    <row r="1855" spans="1:1" x14ac:dyDescent="0.4">
      <c r="A1855" s="23">
        <v>16337</v>
      </c>
    </row>
    <row r="1856" spans="1:1" x14ac:dyDescent="0.4">
      <c r="A1856" s="23">
        <v>15166</v>
      </c>
    </row>
    <row r="1857" spans="1:1" x14ac:dyDescent="0.4">
      <c r="A1857" s="23">
        <v>12846</v>
      </c>
    </row>
    <row r="1858" spans="1:1" x14ac:dyDescent="0.4">
      <c r="A1858" s="23">
        <v>10276</v>
      </c>
    </row>
    <row r="1859" spans="1:1" x14ac:dyDescent="0.4">
      <c r="A1859" s="23">
        <v>11086</v>
      </c>
    </row>
    <row r="1860" spans="1:1" x14ac:dyDescent="0.4">
      <c r="A1860" s="23">
        <v>10717</v>
      </c>
    </row>
    <row r="1861" spans="1:1" x14ac:dyDescent="0.4">
      <c r="A1861" s="23">
        <v>12757</v>
      </c>
    </row>
    <row r="1862" spans="1:1" x14ac:dyDescent="0.4">
      <c r="A1862" s="23">
        <v>15348</v>
      </c>
    </row>
    <row r="1863" spans="1:1" x14ac:dyDescent="0.4">
      <c r="A1863" s="23">
        <v>13853</v>
      </c>
    </row>
    <row r="1864" spans="1:1" x14ac:dyDescent="0.4">
      <c r="A1864" s="23">
        <v>10203</v>
      </c>
    </row>
    <row r="1865" spans="1:1" x14ac:dyDescent="0.4">
      <c r="A1865" s="23">
        <v>15121</v>
      </c>
    </row>
    <row r="1866" spans="1:1" x14ac:dyDescent="0.4">
      <c r="A1866" s="23">
        <v>14496</v>
      </c>
    </row>
    <row r="1867" spans="1:1" x14ac:dyDescent="0.4">
      <c r="A1867" s="23">
        <v>14406</v>
      </c>
    </row>
    <row r="1868" spans="1:1" x14ac:dyDescent="0.4">
      <c r="A1868" s="23">
        <v>16462</v>
      </c>
    </row>
    <row r="1869" spans="1:1" x14ac:dyDescent="0.4">
      <c r="A1869" s="23">
        <v>15471</v>
      </c>
    </row>
    <row r="1870" spans="1:1" x14ac:dyDescent="0.4">
      <c r="A1870" s="23">
        <v>16402</v>
      </c>
    </row>
    <row r="1871" spans="1:1" x14ac:dyDescent="0.4">
      <c r="A1871" s="23">
        <v>8817</v>
      </c>
    </row>
    <row r="1872" spans="1:1" x14ac:dyDescent="0.4">
      <c r="A1872" s="23">
        <v>12230</v>
      </c>
    </row>
    <row r="1873" spans="1:1" x14ac:dyDescent="0.4">
      <c r="A1873" s="23">
        <v>10899</v>
      </c>
    </row>
    <row r="1874" spans="1:1" x14ac:dyDescent="0.4">
      <c r="A1874" s="23">
        <v>10054</v>
      </c>
    </row>
    <row r="1875" spans="1:1" x14ac:dyDescent="0.4">
      <c r="A1875" s="23">
        <v>15797</v>
      </c>
    </row>
    <row r="1876" spans="1:1" x14ac:dyDescent="0.4">
      <c r="A1876" s="23">
        <v>11073</v>
      </c>
    </row>
    <row r="1877" spans="1:1" x14ac:dyDescent="0.4">
      <c r="A1877" s="23">
        <v>12490</v>
      </c>
    </row>
    <row r="1878" spans="1:1" x14ac:dyDescent="0.4">
      <c r="A1878" s="23">
        <v>11612</v>
      </c>
    </row>
    <row r="1879" spans="1:1" x14ac:dyDescent="0.4">
      <c r="A1879" s="23">
        <v>13316</v>
      </c>
    </row>
    <row r="1880" spans="1:1" x14ac:dyDescent="0.4">
      <c r="A1880" s="23">
        <v>10620</v>
      </c>
    </row>
    <row r="1881" spans="1:1" x14ac:dyDescent="0.4">
      <c r="A1881" s="23">
        <v>11470</v>
      </c>
    </row>
    <row r="1882" spans="1:1" x14ac:dyDescent="0.4">
      <c r="A1882" s="23">
        <v>14977</v>
      </c>
    </row>
    <row r="1883" spans="1:1" x14ac:dyDescent="0.4">
      <c r="A1883" s="23">
        <v>16467</v>
      </c>
    </row>
    <row r="1884" spans="1:1" x14ac:dyDescent="0.4">
      <c r="A1884" s="23">
        <v>15536</v>
      </c>
    </row>
    <row r="1885" spans="1:1" x14ac:dyDescent="0.4">
      <c r="A1885" s="23">
        <v>12846</v>
      </c>
    </row>
    <row r="1886" spans="1:1" x14ac:dyDescent="0.4">
      <c r="A1886" s="23">
        <v>11744</v>
      </c>
    </row>
    <row r="1887" spans="1:1" x14ac:dyDescent="0.4">
      <c r="A1887" s="23">
        <v>12651</v>
      </c>
    </row>
    <row r="1888" spans="1:1" x14ac:dyDescent="0.4">
      <c r="A1888" s="23">
        <v>10650</v>
      </c>
    </row>
    <row r="1889" spans="1:1" x14ac:dyDescent="0.4">
      <c r="A1889" s="23">
        <v>11900</v>
      </c>
    </row>
    <row r="1890" spans="1:1" x14ac:dyDescent="0.4">
      <c r="A1890" s="23">
        <v>14819</v>
      </c>
    </row>
    <row r="1891" spans="1:1" x14ac:dyDescent="0.4">
      <c r="A1891" s="23">
        <v>16238</v>
      </c>
    </row>
    <row r="1892" spans="1:1" x14ac:dyDescent="0.4">
      <c r="A1892" s="23">
        <v>13889</v>
      </c>
    </row>
    <row r="1893" spans="1:1" x14ac:dyDescent="0.4">
      <c r="A1893" s="23">
        <v>16325</v>
      </c>
    </row>
    <row r="1894" spans="1:1" x14ac:dyDescent="0.4">
      <c r="A1894" s="23">
        <v>12898</v>
      </c>
    </row>
    <row r="1895" spans="1:1" x14ac:dyDescent="0.4">
      <c r="A1895" s="23">
        <v>11095</v>
      </c>
    </row>
    <row r="1896" spans="1:1" x14ac:dyDescent="0.4">
      <c r="A1896" s="23">
        <v>13635</v>
      </c>
    </row>
    <row r="1897" spans="1:1" x14ac:dyDescent="0.4">
      <c r="A1897" s="23">
        <v>12621</v>
      </c>
    </row>
    <row r="1898" spans="1:1" x14ac:dyDescent="0.4">
      <c r="A1898" s="23">
        <v>11539</v>
      </c>
    </row>
    <row r="1899" spans="1:1" x14ac:dyDescent="0.4">
      <c r="A1899" s="23">
        <v>9963</v>
      </c>
    </row>
    <row r="1900" spans="1:1" x14ac:dyDescent="0.4">
      <c r="A1900" s="23">
        <v>12183</v>
      </c>
    </row>
    <row r="1901" spans="1:1" x14ac:dyDescent="0.4">
      <c r="A1901" s="23">
        <v>10633</v>
      </c>
    </row>
    <row r="1902" spans="1:1" x14ac:dyDescent="0.4">
      <c r="A1902" s="23">
        <v>10362</v>
      </c>
    </row>
    <row r="1903" spans="1:1" x14ac:dyDescent="0.4">
      <c r="A1903" s="23">
        <v>12704</v>
      </c>
    </row>
    <row r="1904" spans="1:1" x14ac:dyDescent="0.4">
      <c r="A1904" s="23">
        <v>12961</v>
      </c>
    </row>
    <row r="1905" spans="1:1" x14ac:dyDescent="0.4">
      <c r="A1905" s="23">
        <v>12857</v>
      </c>
    </row>
    <row r="1906" spans="1:1" x14ac:dyDescent="0.4">
      <c r="A1906" s="23">
        <v>8444</v>
      </c>
    </row>
    <row r="1907" spans="1:1" x14ac:dyDescent="0.4">
      <c r="A1907" s="23">
        <v>10064</v>
      </c>
    </row>
    <row r="1908" spans="1:1" x14ac:dyDescent="0.4">
      <c r="A1908" s="23">
        <v>10287</v>
      </c>
    </row>
    <row r="1909" spans="1:1" x14ac:dyDescent="0.4">
      <c r="A1909" s="23">
        <v>8586</v>
      </c>
    </row>
    <row r="1910" spans="1:1" x14ac:dyDescent="0.4">
      <c r="A1910" s="23">
        <v>11606</v>
      </c>
    </row>
    <row r="1911" spans="1:1" x14ac:dyDescent="0.4">
      <c r="A1911" s="23">
        <v>12169</v>
      </c>
    </row>
    <row r="1912" spans="1:1" x14ac:dyDescent="0.4">
      <c r="A1912" s="23">
        <v>11998</v>
      </c>
    </row>
    <row r="1913" spans="1:1" x14ac:dyDescent="0.4">
      <c r="A1913" s="23">
        <v>8619</v>
      </c>
    </row>
    <row r="1914" spans="1:1" x14ac:dyDescent="0.4">
      <c r="A1914" s="23">
        <v>11823</v>
      </c>
    </row>
    <row r="1915" spans="1:1" x14ac:dyDescent="0.4">
      <c r="A1915" s="23">
        <v>9745</v>
      </c>
    </row>
    <row r="1916" spans="1:1" x14ac:dyDescent="0.4">
      <c r="A1916" s="23">
        <v>10396</v>
      </c>
    </row>
    <row r="1917" spans="1:1" x14ac:dyDescent="0.4">
      <c r="A1917" s="23">
        <v>14454</v>
      </c>
    </row>
    <row r="1918" spans="1:1" x14ac:dyDescent="0.4">
      <c r="A1918" s="23">
        <v>17783</v>
      </c>
    </row>
    <row r="1919" spans="1:1" x14ac:dyDescent="0.4">
      <c r="A1919" s="23">
        <v>16947</v>
      </c>
    </row>
    <row r="1920" spans="1:1" x14ac:dyDescent="0.4">
      <c r="A1920" s="23">
        <v>12501</v>
      </c>
    </row>
    <row r="1921" spans="1:1" x14ac:dyDescent="0.4">
      <c r="A1921" s="23">
        <v>16270</v>
      </c>
    </row>
    <row r="1922" spans="1:1" x14ac:dyDescent="0.4">
      <c r="A1922" s="23">
        <v>9583</v>
      </c>
    </row>
    <row r="1923" spans="1:1" x14ac:dyDescent="0.4">
      <c r="A1923" s="23">
        <v>9707</v>
      </c>
    </row>
    <row r="1924" spans="1:1" x14ac:dyDescent="0.4">
      <c r="A1924" s="23">
        <v>15920</v>
      </c>
    </row>
    <row r="1925" spans="1:1" x14ac:dyDescent="0.4">
      <c r="A1925" s="23">
        <v>15696</v>
      </c>
    </row>
    <row r="1926" spans="1:1" x14ac:dyDescent="0.4">
      <c r="A1926" s="23">
        <v>14456</v>
      </c>
    </row>
    <row r="1927" spans="1:1" x14ac:dyDescent="0.4">
      <c r="A1927" s="23">
        <v>10125</v>
      </c>
    </row>
    <row r="1928" spans="1:1" x14ac:dyDescent="0.4">
      <c r="A1928" s="23">
        <v>8239</v>
      </c>
    </row>
    <row r="1929" spans="1:1" x14ac:dyDescent="0.4">
      <c r="A1929" s="23">
        <v>13291</v>
      </c>
    </row>
    <row r="1930" spans="1:1" x14ac:dyDescent="0.4">
      <c r="A1930" s="23">
        <v>12175</v>
      </c>
    </row>
    <row r="1931" spans="1:1" x14ac:dyDescent="0.4">
      <c r="A1931" s="23">
        <v>12986</v>
      </c>
    </row>
    <row r="1932" spans="1:1" x14ac:dyDescent="0.4">
      <c r="A1932" s="23">
        <v>12846</v>
      </c>
    </row>
    <row r="1933" spans="1:1" x14ac:dyDescent="0.4">
      <c r="A1933" s="23">
        <v>10852</v>
      </c>
    </row>
    <row r="1934" spans="1:1" x14ac:dyDescent="0.4">
      <c r="A1934" s="23">
        <v>12109</v>
      </c>
    </row>
    <row r="1935" spans="1:1" x14ac:dyDescent="0.4">
      <c r="A1935" s="23">
        <v>15892</v>
      </c>
    </row>
    <row r="1936" spans="1:1" x14ac:dyDescent="0.4">
      <c r="A1936" s="23">
        <v>9605</v>
      </c>
    </row>
    <row r="1937" spans="1:1" x14ac:dyDescent="0.4">
      <c r="A1937" s="23">
        <v>12860</v>
      </c>
    </row>
    <row r="1938" spans="1:1" x14ac:dyDescent="0.4">
      <c r="A1938" s="23">
        <v>14470</v>
      </c>
    </row>
    <row r="1939" spans="1:1" x14ac:dyDescent="0.4">
      <c r="A1939" s="23">
        <v>15881</v>
      </c>
    </row>
    <row r="1940" spans="1:1" x14ac:dyDescent="0.4">
      <c r="A1940" s="23">
        <v>10730</v>
      </c>
    </row>
    <row r="1941" spans="1:1" x14ac:dyDescent="0.4">
      <c r="A1941" s="23">
        <v>9392</v>
      </c>
    </row>
    <row r="1942" spans="1:1" x14ac:dyDescent="0.4">
      <c r="A1942" s="23">
        <v>15772</v>
      </c>
    </row>
    <row r="1943" spans="1:1" x14ac:dyDescent="0.4">
      <c r="A1943" s="23">
        <v>13534</v>
      </c>
    </row>
    <row r="1944" spans="1:1" x14ac:dyDescent="0.4">
      <c r="A1944" s="23">
        <v>11499</v>
      </c>
    </row>
    <row r="1945" spans="1:1" x14ac:dyDescent="0.4">
      <c r="A1945" s="23">
        <v>14966</v>
      </c>
    </row>
    <row r="1946" spans="1:1" x14ac:dyDescent="0.4">
      <c r="A1946" s="23">
        <v>10467</v>
      </c>
    </row>
    <row r="1947" spans="1:1" x14ac:dyDescent="0.4">
      <c r="A1947" s="23">
        <v>16446</v>
      </c>
    </row>
    <row r="1948" spans="1:1" x14ac:dyDescent="0.4">
      <c r="A1948" s="23">
        <v>12042</v>
      </c>
    </row>
    <row r="1949" spans="1:1" x14ac:dyDescent="0.4">
      <c r="A1949" s="23">
        <v>12530</v>
      </c>
    </row>
    <row r="1950" spans="1:1" x14ac:dyDescent="0.4">
      <c r="A1950" s="23">
        <v>8505</v>
      </c>
    </row>
    <row r="1951" spans="1:1" x14ac:dyDescent="0.4">
      <c r="A1951" s="23">
        <v>11781</v>
      </c>
    </row>
    <row r="1952" spans="1:1" x14ac:dyDescent="0.4">
      <c r="A1952" s="23">
        <v>14858</v>
      </c>
    </row>
    <row r="1953" spans="1:1" x14ac:dyDescent="0.4">
      <c r="A1953" s="23">
        <v>10622</v>
      </c>
    </row>
    <row r="1954" spans="1:1" x14ac:dyDescent="0.4">
      <c r="A1954" s="23">
        <v>12846</v>
      </c>
    </row>
    <row r="1955" spans="1:1" x14ac:dyDescent="0.4">
      <c r="A1955" s="23">
        <v>13368</v>
      </c>
    </row>
    <row r="1956" spans="1:1" x14ac:dyDescent="0.4">
      <c r="A1956" s="23">
        <v>15583</v>
      </c>
    </row>
    <row r="1957" spans="1:1" x14ac:dyDescent="0.4">
      <c r="A1957" s="23">
        <v>12775</v>
      </c>
    </row>
    <row r="1958" spans="1:1" x14ac:dyDescent="0.4">
      <c r="A1958" s="23">
        <v>12307</v>
      </c>
    </row>
    <row r="1959" spans="1:1" x14ac:dyDescent="0.4">
      <c r="A1959" s="23">
        <v>10268</v>
      </c>
    </row>
    <row r="1960" spans="1:1" x14ac:dyDescent="0.4">
      <c r="A1960" s="23">
        <v>16410</v>
      </c>
    </row>
    <row r="1961" spans="1:1" x14ac:dyDescent="0.4">
      <c r="A1961" s="23">
        <v>14657</v>
      </c>
    </row>
    <row r="1962" spans="1:1" x14ac:dyDescent="0.4">
      <c r="A1962" s="23">
        <v>12561</v>
      </c>
    </row>
    <row r="1963" spans="1:1" x14ac:dyDescent="0.4">
      <c r="A1963" s="23">
        <v>10245</v>
      </c>
    </row>
    <row r="1964" spans="1:1" x14ac:dyDescent="0.4">
      <c r="A1964" s="23">
        <v>9253</v>
      </c>
    </row>
    <row r="1965" spans="1:1" x14ac:dyDescent="0.4">
      <c r="A1965" s="23">
        <v>8656</v>
      </c>
    </row>
    <row r="1966" spans="1:1" x14ac:dyDescent="0.4">
      <c r="A1966" s="23">
        <v>10481</v>
      </c>
    </row>
    <row r="1967" spans="1:1" x14ac:dyDescent="0.4">
      <c r="A1967" s="23">
        <v>10766</v>
      </c>
    </row>
    <row r="1968" spans="1:1" x14ac:dyDescent="0.4">
      <c r="A1968" s="23">
        <v>10911</v>
      </c>
    </row>
    <row r="1969" spans="1:1" x14ac:dyDescent="0.4">
      <c r="A1969" s="23">
        <v>8590</v>
      </c>
    </row>
    <row r="1970" spans="1:1" x14ac:dyDescent="0.4">
      <c r="A1970" s="23">
        <v>10920</v>
      </c>
    </row>
    <row r="1971" spans="1:1" x14ac:dyDescent="0.4">
      <c r="A1971" s="23">
        <v>9390</v>
      </c>
    </row>
    <row r="1972" spans="1:1" x14ac:dyDescent="0.4">
      <c r="A1972" s="23">
        <v>8591</v>
      </c>
    </row>
    <row r="1973" spans="1:1" x14ac:dyDescent="0.4">
      <c r="A1973" s="23">
        <v>10363</v>
      </c>
    </row>
    <row r="1974" spans="1:1" x14ac:dyDescent="0.4">
      <c r="A1974" s="23">
        <v>10830</v>
      </c>
    </row>
    <row r="1975" spans="1:1" x14ac:dyDescent="0.4">
      <c r="A1975" s="23">
        <v>10642</v>
      </c>
    </row>
    <row r="1976" spans="1:1" x14ac:dyDescent="0.4">
      <c r="A1976" s="23">
        <v>8612</v>
      </c>
    </row>
    <row r="1977" spans="1:1" x14ac:dyDescent="0.4">
      <c r="A1977" s="23">
        <v>10794</v>
      </c>
    </row>
    <row r="1978" spans="1:1" x14ac:dyDescent="0.4">
      <c r="A1978" s="23">
        <v>9395</v>
      </c>
    </row>
    <row r="1979" spans="1:1" x14ac:dyDescent="0.4">
      <c r="A1979" s="23">
        <v>8522</v>
      </c>
    </row>
    <row r="1980" spans="1:1" x14ac:dyDescent="0.4">
      <c r="A1980" s="23">
        <v>10499</v>
      </c>
    </row>
    <row r="1981" spans="1:1" x14ac:dyDescent="0.4">
      <c r="A1981" s="23">
        <v>11081</v>
      </c>
    </row>
    <row r="1982" spans="1:1" x14ac:dyDescent="0.4">
      <c r="A1982" s="23">
        <v>11214</v>
      </c>
    </row>
    <row r="1983" spans="1:1" x14ac:dyDescent="0.4">
      <c r="A1983" s="23">
        <v>12846</v>
      </c>
    </row>
    <row r="1984" spans="1:1" x14ac:dyDescent="0.4">
      <c r="A1984" s="23">
        <v>10745</v>
      </c>
    </row>
    <row r="1985" spans="1:1" x14ac:dyDescent="0.4">
      <c r="A1985" s="23">
        <v>9063</v>
      </c>
    </row>
    <row r="1986" spans="1:1" x14ac:dyDescent="0.4">
      <c r="A1986" s="23">
        <v>8143</v>
      </c>
    </row>
    <row r="1987" spans="1:1" x14ac:dyDescent="0.4">
      <c r="A1987" s="23">
        <v>10214</v>
      </c>
    </row>
    <row r="1988" spans="1:1" x14ac:dyDescent="0.4">
      <c r="A1988" s="23">
        <v>10495</v>
      </c>
    </row>
    <row r="1989" spans="1:1" x14ac:dyDescent="0.4">
      <c r="A1989" s="23">
        <v>11039</v>
      </c>
    </row>
    <row r="1990" spans="1:1" x14ac:dyDescent="0.4">
      <c r="A1990" s="23">
        <v>8818</v>
      </c>
    </row>
    <row r="1991" spans="1:1" x14ac:dyDescent="0.4">
      <c r="A1991" s="23">
        <v>11325</v>
      </c>
    </row>
    <row r="1992" spans="1:1" x14ac:dyDescent="0.4">
      <c r="A1992" s="23">
        <v>10053</v>
      </c>
    </row>
    <row r="1993" spans="1:1" x14ac:dyDescent="0.4">
      <c r="A1993" s="23">
        <v>9309</v>
      </c>
    </row>
    <row r="1994" spans="1:1" x14ac:dyDescent="0.4">
      <c r="A1994" s="23">
        <v>11597</v>
      </c>
    </row>
    <row r="1995" spans="1:1" x14ac:dyDescent="0.4">
      <c r="A1995" s="23">
        <v>11648</v>
      </c>
    </row>
    <row r="1996" spans="1:1" x14ac:dyDescent="0.4">
      <c r="A1996" s="23">
        <v>11844</v>
      </c>
    </row>
    <row r="1997" spans="1:1" x14ac:dyDescent="0.4">
      <c r="A1997" s="23">
        <v>9751</v>
      </c>
    </row>
    <row r="1998" spans="1:1" x14ac:dyDescent="0.4">
      <c r="A1998" s="23">
        <v>12063</v>
      </c>
    </row>
    <row r="1999" spans="1:1" x14ac:dyDescent="0.4">
      <c r="A1999" s="23">
        <v>10438</v>
      </c>
    </row>
    <row r="2000" spans="1:1" x14ac:dyDescent="0.4">
      <c r="A2000" s="23">
        <v>9097</v>
      </c>
    </row>
    <row r="2001" spans="1:1" x14ac:dyDescent="0.4">
      <c r="A2001" s="23">
        <v>11264</v>
      </c>
    </row>
    <row r="2002" spans="1:1" x14ac:dyDescent="0.4">
      <c r="A2002" s="23">
        <v>11620</v>
      </c>
    </row>
    <row r="2003" spans="1:1" x14ac:dyDescent="0.4">
      <c r="A2003" s="23">
        <v>11010</v>
      </c>
    </row>
    <row r="2004" spans="1:1" x14ac:dyDescent="0.4">
      <c r="A2004" s="23">
        <v>9158</v>
      </c>
    </row>
    <row r="2005" spans="1:1" x14ac:dyDescent="0.4">
      <c r="A2005" s="23">
        <v>11268</v>
      </c>
    </row>
    <row r="2006" spans="1:1" x14ac:dyDescent="0.4">
      <c r="A2006" s="23">
        <v>9945</v>
      </c>
    </row>
    <row r="2007" spans="1:1" x14ac:dyDescent="0.4">
      <c r="A2007" s="23">
        <v>8819</v>
      </c>
    </row>
    <row r="2008" spans="1:1" x14ac:dyDescent="0.4">
      <c r="A2008" s="23">
        <v>11338</v>
      </c>
    </row>
    <row r="2009" spans="1:1" x14ac:dyDescent="0.4">
      <c r="A2009" s="23">
        <v>12096</v>
      </c>
    </row>
    <row r="2010" spans="1:1" x14ac:dyDescent="0.4">
      <c r="A2010" s="23">
        <v>12416</v>
      </c>
    </row>
    <row r="2011" spans="1:1" x14ac:dyDescent="0.4">
      <c r="A2011" s="23">
        <v>9916</v>
      </c>
    </row>
    <row r="2012" spans="1:1" x14ac:dyDescent="0.4">
      <c r="A2012" s="23">
        <v>12465</v>
      </c>
    </row>
    <row r="2013" spans="1:1" x14ac:dyDescent="0.4">
      <c r="A2013" s="23">
        <v>10791</v>
      </c>
    </row>
    <row r="2014" spans="1:1" x14ac:dyDescent="0.4">
      <c r="A2014" s="23">
        <v>9600</v>
      </c>
    </row>
    <row r="2015" spans="1:1" x14ac:dyDescent="0.4">
      <c r="A2015" s="23">
        <v>11791</v>
      </c>
    </row>
    <row r="2016" spans="1:1" x14ac:dyDescent="0.4">
      <c r="A2016" s="23">
        <v>11866</v>
      </c>
    </row>
    <row r="2017" spans="1:1" x14ac:dyDescent="0.4">
      <c r="A2017" s="23">
        <v>11670</v>
      </c>
    </row>
    <row r="2018" spans="1:1" x14ac:dyDescent="0.4">
      <c r="A2018" s="23">
        <v>9355</v>
      </c>
    </row>
    <row r="2019" spans="1:1" x14ac:dyDescent="0.4">
      <c r="A2019" s="23">
        <v>11603</v>
      </c>
    </row>
    <row r="2020" spans="1:1" x14ac:dyDescent="0.4">
      <c r="A2020" s="23">
        <v>10379</v>
      </c>
    </row>
    <row r="2021" spans="1:1" x14ac:dyDescent="0.4">
      <c r="A2021" s="23">
        <v>9542</v>
      </c>
    </row>
    <row r="2022" spans="1:1" x14ac:dyDescent="0.4">
      <c r="A2022" s="23">
        <v>12098</v>
      </c>
    </row>
    <row r="2023" spans="1:1" x14ac:dyDescent="0.4">
      <c r="A2023" s="23">
        <v>12143</v>
      </c>
    </row>
    <row r="2024" spans="1:1" x14ac:dyDescent="0.4">
      <c r="A2024" s="23">
        <v>12203</v>
      </c>
    </row>
    <row r="2025" spans="1:1" x14ac:dyDescent="0.4">
      <c r="A2025" s="23">
        <v>9790</v>
      </c>
    </row>
    <row r="2026" spans="1:1" x14ac:dyDescent="0.4">
      <c r="A2026" s="23">
        <v>11867</v>
      </c>
    </row>
    <row r="2027" spans="1:1" x14ac:dyDescent="0.4">
      <c r="A2027" s="23">
        <v>13863</v>
      </c>
    </row>
    <row r="2028" spans="1:1" x14ac:dyDescent="0.4">
      <c r="A2028" s="23">
        <v>13200</v>
      </c>
    </row>
    <row r="2029" spans="1:1" x14ac:dyDescent="0.4">
      <c r="A2029" s="23">
        <v>11487</v>
      </c>
    </row>
    <row r="2030" spans="1:1" x14ac:dyDescent="0.4">
      <c r="A2030" s="23">
        <v>17000</v>
      </c>
    </row>
    <row r="2031" spans="1:1" x14ac:dyDescent="0.4">
      <c r="A2031" s="23">
        <v>18234</v>
      </c>
    </row>
    <row r="2032" spans="1:1" x14ac:dyDescent="0.4">
      <c r="A2032" s="23">
        <v>9875</v>
      </c>
    </row>
    <row r="2033" spans="1:1" x14ac:dyDescent="0.4">
      <c r="A2033" s="23">
        <v>13819</v>
      </c>
    </row>
    <row r="2034" spans="1:1" x14ac:dyDescent="0.4">
      <c r="A2034" s="23">
        <v>16318</v>
      </c>
    </row>
    <row r="2035" spans="1:1" x14ac:dyDescent="0.4">
      <c r="A2035" s="23">
        <v>14340</v>
      </c>
    </row>
    <row r="2036" spans="1:1" x14ac:dyDescent="0.4">
      <c r="A2036" s="23">
        <v>16714</v>
      </c>
    </row>
    <row r="2037" spans="1:1" x14ac:dyDescent="0.4">
      <c r="A2037" s="23">
        <v>18036</v>
      </c>
    </row>
    <row r="2038" spans="1:1" x14ac:dyDescent="0.4">
      <c r="A2038" s="23">
        <v>17137</v>
      </c>
    </row>
    <row r="2039" spans="1:1" x14ac:dyDescent="0.4">
      <c r="A2039" s="23">
        <v>14467</v>
      </c>
    </row>
    <row r="2040" spans="1:1" x14ac:dyDescent="0.4">
      <c r="A2040" s="23">
        <v>15008</v>
      </c>
    </row>
    <row r="2041" spans="1:1" x14ac:dyDescent="0.4">
      <c r="A2041" s="23">
        <v>13008</v>
      </c>
    </row>
    <row r="2042" spans="1:1" x14ac:dyDescent="0.4">
      <c r="A2042" s="23">
        <v>11499</v>
      </c>
    </row>
    <row r="2043" spans="1:1" x14ac:dyDescent="0.4">
      <c r="A2043" s="23">
        <v>13675</v>
      </c>
    </row>
    <row r="2044" spans="1:1" x14ac:dyDescent="0.4">
      <c r="A2044" s="23">
        <v>14289</v>
      </c>
    </row>
    <row r="2045" spans="1:1" x14ac:dyDescent="0.4">
      <c r="A2045" s="23">
        <v>14813</v>
      </c>
    </row>
    <row r="2046" spans="1:1" x14ac:dyDescent="0.4">
      <c r="A2046" s="23">
        <v>11820</v>
      </c>
    </row>
    <row r="2047" spans="1:1" x14ac:dyDescent="0.4">
      <c r="A2047" s="23">
        <v>14323</v>
      </c>
    </row>
    <row r="2048" spans="1:1" x14ac:dyDescent="0.4">
      <c r="A2048" s="23">
        <v>12478</v>
      </c>
    </row>
    <row r="2049" spans="1:1" x14ac:dyDescent="0.4">
      <c r="A2049" s="23">
        <v>11141</v>
      </c>
    </row>
    <row r="2050" spans="1:1" x14ac:dyDescent="0.4">
      <c r="A2050" s="23">
        <v>13141</v>
      </c>
    </row>
    <row r="2051" spans="1:1" x14ac:dyDescent="0.4">
      <c r="A2051" s="23">
        <v>13585</v>
      </c>
    </row>
    <row r="2052" spans="1:1" x14ac:dyDescent="0.4">
      <c r="A2052" s="23">
        <v>13938</v>
      </c>
    </row>
    <row r="2053" spans="1:1" x14ac:dyDescent="0.4">
      <c r="A2053" s="23">
        <v>11184</v>
      </c>
    </row>
    <row r="2054" spans="1:1" x14ac:dyDescent="0.4">
      <c r="A2054" s="23">
        <v>13945</v>
      </c>
    </row>
    <row r="2055" spans="1:1" x14ac:dyDescent="0.4">
      <c r="A2055" s="23">
        <v>12060</v>
      </c>
    </row>
    <row r="2056" spans="1:1" x14ac:dyDescent="0.4">
      <c r="A2056" s="23">
        <v>11750</v>
      </c>
    </row>
    <row r="2057" spans="1:1" x14ac:dyDescent="0.4">
      <c r="A2057" s="23">
        <v>14121</v>
      </c>
    </row>
    <row r="2058" spans="1:1" x14ac:dyDescent="0.4">
      <c r="A2058" s="23">
        <v>14518</v>
      </c>
    </row>
    <row r="2059" spans="1:1" x14ac:dyDescent="0.4">
      <c r="A2059" s="23">
        <v>14529</v>
      </c>
    </row>
    <row r="2060" spans="1:1" x14ac:dyDescent="0.4">
      <c r="A2060" s="23">
        <v>11598</v>
      </c>
    </row>
    <row r="2061" spans="1:1" x14ac:dyDescent="0.4">
      <c r="A2061" s="23">
        <v>14319</v>
      </c>
    </row>
    <row r="2062" spans="1:1" x14ac:dyDescent="0.4">
      <c r="A2062" s="23">
        <v>12991</v>
      </c>
    </row>
    <row r="2063" spans="1:1" x14ac:dyDescent="0.4">
      <c r="A2063" s="23">
        <v>11900</v>
      </c>
    </row>
    <row r="2064" spans="1:1" x14ac:dyDescent="0.4">
      <c r="A2064" s="23">
        <v>14435</v>
      </c>
    </row>
    <row r="2065" spans="1:1" x14ac:dyDescent="0.4">
      <c r="A2065" s="23">
        <v>12692</v>
      </c>
    </row>
    <row r="2066" spans="1:1" x14ac:dyDescent="0.4">
      <c r="A2066" s="23">
        <v>14432</v>
      </c>
    </row>
    <row r="2067" spans="1:1" x14ac:dyDescent="0.4">
      <c r="A2067" s="23">
        <v>16266</v>
      </c>
    </row>
    <row r="2068" spans="1:1" x14ac:dyDescent="0.4">
      <c r="A2068" s="23">
        <v>19185</v>
      </c>
    </row>
    <row r="2069" spans="1:1" x14ac:dyDescent="0.4">
      <c r="A2069" s="23">
        <v>15479</v>
      </c>
    </row>
    <row r="2070" spans="1:1" x14ac:dyDescent="0.4">
      <c r="A2070" s="23">
        <v>15361</v>
      </c>
    </row>
    <row r="2071" spans="1:1" x14ac:dyDescent="0.4">
      <c r="A2071" s="23">
        <v>16805</v>
      </c>
    </row>
    <row r="2072" spans="1:1" x14ac:dyDescent="0.4">
      <c r="A2072" s="23">
        <v>14365</v>
      </c>
    </row>
    <row r="2073" spans="1:1" x14ac:dyDescent="0.4">
      <c r="A2073" s="23">
        <v>14117</v>
      </c>
    </row>
    <row r="2074" spans="1:1" x14ac:dyDescent="0.4">
      <c r="A2074" s="23">
        <v>11154</v>
      </c>
    </row>
    <row r="2075" spans="1:1" x14ac:dyDescent="0.4">
      <c r="A2075" s="23">
        <v>13944</v>
      </c>
    </row>
    <row r="2076" spans="1:1" x14ac:dyDescent="0.4">
      <c r="A2076" s="23">
        <v>11719</v>
      </c>
    </row>
    <row r="2077" spans="1:1" x14ac:dyDescent="0.4">
      <c r="A2077" s="23">
        <v>10724</v>
      </c>
    </row>
    <row r="2078" spans="1:1" x14ac:dyDescent="0.4">
      <c r="A2078" s="23">
        <v>13341</v>
      </c>
    </row>
    <row r="2079" spans="1:1" x14ac:dyDescent="0.4">
      <c r="A2079" s="23">
        <v>13504</v>
      </c>
    </row>
    <row r="2080" spans="1:1" x14ac:dyDescent="0.4">
      <c r="A2080" s="23">
        <v>13720</v>
      </c>
    </row>
    <row r="2081" spans="1:1" x14ac:dyDescent="0.4">
      <c r="A2081" s="23">
        <v>10953</v>
      </c>
    </row>
    <row r="2082" spans="1:1" x14ac:dyDescent="0.4">
      <c r="A2082" s="23">
        <v>12848</v>
      </c>
    </row>
    <row r="2083" spans="1:1" x14ac:dyDescent="0.4">
      <c r="A2083" s="23">
        <v>11496</v>
      </c>
    </row>
    <row r="2084" spans="1:1" x14ac:dyDescent="0.4">
      <c r="A2084" s="23">
        <v>10406</v>
      </c>
    </row>
    <row r="2085" spans="1:1" x14ac:dyDescent="0.4">
      <c r="A2085" s="23">
        <v>12559</v>
      </c>
    </row>
    <row r="2086" spans="1:1" x14ac:dyDescent="0.4">
      <c r="A2086" s="23">
        <v>12666</v>
      </c>
    </row>
    <row r="2087" spans="1:1" x14ac:dyDescent="0.4">
      <c r="A2087" s="23">
        <v>12593</v>
      </c>
    </row>
    <row r="2088" spans="1:1" x14ac:dyDescent="0.4">
      <c r="A2088" s="23">
        <v>10011</v>
      </c>
    </row>
    <row r="2089" spans="1:1" x14ac:dyDescent="0.4">
      <c r="A2089" s="23">
        <v>10912</v>
      </c>
    </row>
    <row r="2090" spans="1:1" x14ac:dyDescent="0.4">
      <c r="A2090" s="23">
        <v>10815</v>
      </c>
    </row>
    <row r="2091" spans="1:1" x14ac:dyDescent="0.4">
      <c r="A2091" s="23">
        <v>13732</v>
      </c>
    </row>
    <row r="2092" spans="1:1" x14ac:dyDescent="0.4">
      <c r="A2092" s="23">
        <v>15876</v>
      </c>
    </row>
    <row r="2093" spans="1:1" x14ac:dyDescent="0.4">
      <c r="A2093" s="23">
        <v>15326</v>
      </c>
    </row>
    <row r="2094" spans="1:1" x14ac:dyDescent="0.4">
      <c r="A2094" s="23">
        <v>16270</v>
      </c>
    </row>
    <row r="2095" spans="1:1" x14ac:dyDescent="0.4">
      <c r="A2095" s="23">
        <v>12259</v>
      </c>
    </row>
    <row r="2096" spans="1:1" x14ac:dyDescent="0.4">
      <c r="A2096" s="23">
        <v>12555</v>
      </c>
    </row>
    <row r="2097" spans="1:1" x14ac:dyDescent="0.4">
      <c r="A2097" s="23">
        <v>10877</v>
      </c>
    </row>
    <row r="2098" spans="1:1" x14ac:dyDescent="0.4">
      <c r="A2098" s="23">
        <v>9842</v>
      </c>
    </row>
    <row r="2099" spans="1:1" x14ac:dyDescent="0.4">
      <c r="A2099" s="23">
        <v>12208</v>
      </c>
    </row>
    <row r="2100" spans="1:1" x14ac:dyDescent="0.4">
      <c r="A2100" s="23">
        <v>12574</v>
      </c>
    </row>
    <row r="2101" spans="1:1" x14ac:dyDescent="0.4">
      <c r="A2101" s="23">
        <v>12710</v>
      </c>
    </row>
    <row r="2102" spans="1:1" x14ac:dyDescent="0.4">
      <c r="A2102" s="23">
        <v>10107</v>
      </c>
    </row>
    <row r="2103" spans="1:1" x14ac:dyDescent="0.4">
      <c r="A2103" s="23">
        <v>12449</v>
      </c>
    </row>
    <row r="2104" spans="1:1" x14ac:dyDescent="0.4">
      <c r="A2104" s="23">
        <v>10794</v>
      </c>
    </row>
    <row r="2105" spans="1:1" x14ac:dyDescent="0.4">
      <c r="A2105" s="23">
        <v>8730</v>
      </c>
    </row>
    <row r="2106" spans="1:1" x14ac:dyDescent="0.4">
      <c r="A2106" s="23">
        <v>12372</v>
      </c>
    </row>
    <row r="2107" spans="1:1" x14ac:dyDescent="0.4">
      <c r="A2107" s="23">
        <v>17692</v>
      </c>
    </row>
    <row r="2108" spans="1:1" x14ac:dyDescent="0.4">
      <c r="A2108" s="23">
        <v>17108</v>
      </c>
    </row>
    <row r="2109" spans="1:1" x14ac:dyDescent="0.4">
      <c r="A2109" s="23">
        <v>12716</v>
      </c>
    </row>
    <row r="2110" spans="1:1" x14ac:dyDescent="0.4">
      <c r="A2110" s="23">
        <v>16097</v>
      </c>
    </row>
    <row r="2111" spans="1:1" x14ac:dyDescent="0.4">
      <c r="A2111" s="23">
        <v>13412</v>
      </c>
    </row>
    <row r="2112" spans="1:1" x14ac:dyDescent="0.4">
      <c r="A2112" s="23">
        <v>9670</v>
      </c>
    </row>
    <row r="2113" spans="1:1" x14ac:dyDescent="0.4">
      <c r="A2113" s="23">
        <v>9735</v>
      </c>
    </row>
    <row r="2114" spans="1:1" x14ac:dyDescent="0.4">
      <c r="A2114" s="23">
        <v>11961</v>
      </c>
    </row>
    <row r="2115" spans="1:1" x14ac:dyDescent="0.4">
      <c r="A2115" s="23">
        <v>12300</v>
      </c>
    </row>
    <row r="2116" spans="1:1" x14ac:dyDescent="0.4">
      <c r="A2116" s="23">
        <v>9865</v>
      </c>
    </row>
    <row r="2117" spans="1:1" x14ac:dyDescent="0.4">
      <c r="A2117" s="23">
        <v>12214</v>
      </c>
    </row>
    <row r="2118" spans="1:1" x14ac:dyDescent="0.4">
      <c r="A2118" s="23">
        <v>10673</v>
      </c>
    </row>
    <row r="2119" spans="1:1" x14ac:dyDescent="0.4">
      <c r="A2119" s="23">
        <v>12734</v>
      </c>
    </row>
    <row r="2120" spans="1:1" x14ac:dyDescent="0.4">
      <c r="A2120" s="23">
        <v>12297</v>
      </c>
    </row>
    <row r="2121" spans="1:1" x14ac:dyDescent="0.4">
      <c r="A2121" s="23">
        <v>12673</v>
      </c>
    </row>
    <row r="2122" spans="1:1" x14ac:dyDescent="0.4">
      <c r="A2122" s="23">
        <v>12598</v>
      </c>
    </row>
    <row r="2123" spans="1:1" x14ac:dyDescent="0.4">
      <c r="A2123" s="23">
        <v>9887</v>
      </c>
    </row>
    <row r="2124" spans="1:1" x14ac:dyDescent="0.4">
      <c r="A2124" s="23">
        <v>12317</v>
      </c>
    </row>
    <row r="2125" spans="1:1" x14ac:dyDescent="0.4">
      <c r="A2125" s="23">
        <v>10809</v>
      </c>
    </row>
    <row r="2126" spans="1:1" x14ac:dyDescent="0.4">
      <c r="A2126" s="23">
        <v>10343</v>
      </c>
    </row>
    <row r="2127" spans="1:1" x14ac:dyDescent="0.4">
      <c r="A2127" s="23">
        <v>12169</v>
      </c>
    </row>
    <row r="2128" spans="1:1" x14ac:dyDescent="0.4">
      <c r="A2128" s="23">
        <v>12465</v>
      </c>
    </row>
    <row r="2129" spans="1:1" x14ac:dyDescent="0.4">
      <c r="A2129" s="23">
        <v>12630</v>
      </c>
    </row>
    <row r="2130" spans="1:1" x14ac:dyDescent="0.4">
      <c r="A2130" s="23">
        <v>10097</v>
      </c>
    </row>
    <row r="2131" spans="1:1" x14ac:dyDescent="0.4">
      <c r="A2131" s="23">
        <v>12528</v>
      </c>
    </row>
    <row r="2132" spans="1:1" x14ac:dyDescent="0.4">
      <c r="A2132" s="23">
        <v>10930</v>
      </c>
    </row>
    <row r="2133" spans="1:1" x14ac:dyDescent="0.4">
      <c r="A2133" s="23">
        <v>9844</v>
      </c>
    </row>
    <row r="2134" spans="1:1" x14ac:dyDescent="0.4">
      <c r="A2134" s="23">
        <v>11331</v>
      </c>
    </row>
    <row r="2135" spans="1:1" x14ac:dyDescent="0.4">
      <c r="A2135" s="23">
        <v>12218</v>
      </c>
    </row>
    <row r="2136" spans="1:1" x14ac:dyDescent="0.4">
      <c r="A2136" s="23">
        <v>12313</v>
      </c>
    </row>
    <row r="2137" spans="1:1" x14ac:dyDescent="0.4">
      <c r="A2137" s="23">
        <v>9994</v>
      </c>
    </row>
    <row r="2138" spans="1:1" x14ac:dyDescent="0.4">
      <c r="A2138" s="23">
        <v>12550</v>
      </c>
    </row>
    <row r="2139" spans="1:1" x14ac:dyDescent="0.4">
      <c r="A2139" s="23">
        <v>10982</v>
      </c>
    </row>
    <row r="2140" spans="1:1" x14ac:dyDescent="0.4">
      <c r="A2140" s="23">
        <v>10048</v>
      </c>
    </row>
    <row r="2141" spans="1:1" x14ac:dyDescent="0.4">
      <c r="A2141" s="23">
        <v>12415</v>
      </c>
    </row>
    <row r="2142" spans="1:1" x14ac:dyDescent="0.4">
      <c r="A2142" s="23">
        <v>13137</v>
      </c>
    </row>
    <row r="2143" spans="1:1" x14ac:dyDescent="0.4">
      <c r="A2143" s="23">
        <v>13170</v>
      </c>
    </row>
    <row r="2144" spans="1:1" x14ac:dyDescent="0.4">
      <c r="A2144" s="23">
        <v>10467</v>
      </c>
    </row>
    <row r="2145" spans="1:1" x14ac:dyDescent="0.4">
      <c r="A2145" s="23">
        <v>13056</v>
      </c>
    </row>
    <row r="2146" spans="1:1" x14ac:dyDescent="0.4">
      <c r="A2146" s="23">
        <v>11483</v>
      </c>
    </row>
    <row r="2147" spans="1:1" x14ac:dyDescent="0.4">
      <c r="A2147" s="23">
        <v>10385</v>
      </c>
    </row>
    <row r="2148" spans="1:1" x14ac:dyDescent="0.4">
      <c r="A2148" s="23">
        <v>12677</v>
      </c>
    </row>
    <row r="2149" spans="1:1" x14ac:dyDescent="0.4">
      <c r="A2149" s="23">
        <v>13183</v>
      </c>
    </row>
    <row r="2150" spans="1:1" x14ac:dyDescent="0.4">
      <c r="A2150" s="23">
        <v>13061</v>
      </c>
    </row>
    <row r="2151" spans="1:1" x14ac:dyDescent="0.4">
      <c r="A2151" s="23">
        <v>10521</v>
      </c>
    </row>
    <row r="2152" spans="1:1" x14ac:dyDescent="0.4">
      <c r="A2152" s="23">
        <v>12942</v>
      </c>
    </row>
    <row r="2153" spans="1:1" x14ac:dyDescent="0.4">
      <c r="A2153" s="23">
        <v>11386</v>
      </c>
    </row>
    <row r="2154" spans="1:1" x14ac:dyDescent="0.4">
      <c r="A2154" s="23">
        <v>10295</v>
      </c>
    </row>
    <row r="2155" spans="1:1" x14ac:dyDescent="0.4">
      <c r="A2155" s="23">
        <v>12904</v>
      </c>
    </row>
    <row r="2156" spans="1:1" x14ac:dyDescent="0.4">
      <c r="A2156" s="23">
        <v>13229</v>
      </c>
    </row>
    <row r="2157" spans="1:1" x14ac:dyDescent="0.4">
      <c r="A2157" s="23">
        <v>13472</v>
      </c>
    </row>
    <row r="2158" spans="1:1" x14ac:dyDescent="0.4">
      <c r="A2158" s="23">
        <v>10772</v>
      </c>
    </row>
    <row r="2159" spans="1:1" x14ac:dyDescent="0.4">
      <c r="A2159" s="23">
        <v>15495</v>
      </c>
    </row>
    <row r="2160" spans="1:1" x14ac:dyDescent="0.4">
      <c r="A2160" s="23">
        <v>12721</v>
      </c>
    </row>
    <row r="2161" spans="1:1" x14ac:dyDescent="0.4">
      <c r="A2161" s="23">
        <v>10838</v>
      </c>
    </row>
    <row r="2162" spans="1:1" x14ac:dyDescent="0.4">
      <c r="A2162" s="23">
        <v>15984</v>
      </c>
    </row>
    <row r="2163" spans="1:1" x14ac:dyDescent="0.4">
      <c r="A2163" s="23">
        <v>17762</v>
      </c>
    </row>
    <row r="2164" spans="1:1" x14ac:dyDescent="0.4">
      <c r="A2164" s="23">
        <v>19136</v>
      </c>
    </row>
    <row r="2165" spans="1:1" x14ac:dyDescent="0.4">
      <c r="A2165" s="23">
        <v>14385</v>
      </c>
    </row>
    <row r="2166" spans="1:1" x14ac:dyDescent="0.4">
      <c r="A2166" s="23">
        <v>16521</v>
      </c>
    </row>
    <row r="2167" spans="1:1" x14ac:dyDescent="0.4">
      <c r="A2167" s="23">
        <v>15734</v>
      </c>
    </row>
    <row r="2168" spans="1:1" x14ac:dyDescent="0.4">
      <c r="A2168" s="23">
        <v>9900</v>
      </c>
    </row>
    <row r="2169" spans="1:1" x14ac:dyDescent="0.4">
      <c r="A2169" s="23">
        <v>11825</v>
      </c>
    </row>
    <row r="2170" spans="1:1" x14ac:dyDescent="0.4">
      <c r="A2170" s="23">
        <v>13262</v>
      </c>
    </row>
    <row r="2171" spans="1:1" x14ac:dyDescent="0.4">
      <c r="A2171" s="23">
        <v>14629</v>
      </c>
    </row>
    <row r="2172" spans="1:1" x14ac:dyDescent="0.4">
      <c r="A2172" s="23">
        <v>10868</v>
      </c>
    </row>
    <row r="2173" spans="1:1" x14ac:dyDescent="0.4">
      <c r="A2173" s="23">
        <v>16286</v>
      </c>
    </row>
    <row r="2174" spans="1:1" x14ac:dyDescent="0.4">
      <c r="A2174" s="23">
        <v>15921</v>
      </c>
    </row>
    <row r="2175" spans="1:1" x14ac:dyDescent="0.4">
      <c r="A2175" s="23">
        <v>16259</v>
      </c>
    </row>
    <row r="2176" spans="1:1" x14ac:dyDescent="0.4">
      <c r="A2176" s="23">
        <v>19274</v>
      </c>
    </row>
    <row r="2177" spans="1:1" x14ac:dyDescent="0.4">
      <c r="A2177" s="23">
        <v>18557</v>
      </c>
    </row>
    <row r="2178" spans="1:1" x14ac:dyDescent="0.4">
      <c r="A2178" s="23">
        <v>20356</v>
      </c>
    </row>
    <row r="2179" spans="1:1" x14ac:dyDescent="0.4">
      <c r="A2179" s="23">
        <v>10612</v>
      </c>
    </row>
    <row r="2180" spans="1:1" x14ac:dyDescent="0.4">
      <c r="A2180" s="23">
        <v>15154</v>
      </c>
    </row>
    <row r="2181" spans="1:1" x14ac:dyDescent="0.4">
      <c r="A2181" s="23">
        <v>15800</v>
      </c>
    </row>
    <row r="2182" spans="1:1" x14ac:dyDescent="0.4">
      <c r="A2182" s="23">
        <v>14892</v>
      </c>
    </row>
    <row r="2183" spans="1:1" x14ac:dyDescent="0.4">
      <c r="A2183" s="23">
        <v>16134</v>
      </c>
    </row>
    <row r="2184" spans="1:1" x14ac:dyDescent="0.4">
      <c r="A2184" s="23">
        <v>14211</v>
      </c>
    </row>
    <row r="2185" spans="1:1" x14ac:dyDescent="0.4">
      <c r="A2185" s="23">
        <v>16191</v>
      </c>
    </row>
    <row r="2186" spans="1:1" x14ac:dyDescent="0.4">
      <c r="A2186" s="23">
        <v>11792</v>
      </c>
    </row>
    <row r="2187" spans="1:1" x14ac:dyDescent="0.4">
      <c r="A2187" s="23">
        <v>13518</v>
      </c>
    </row>
    <row r="2188" spans="1:1" x14ac:dyDescent="0.4">
      <c r="A2188" s="23">
        <v>14337</v>
      </c>
    </row>
    <row r="2189" spans="1:1" x14ac:dyDescent="0.4">
      <c r="A2189" s="23">
        <v>13110</v>
      </c>
    </row>
    <row r="2190" spans="1:1" x14ac:dyDescent="0.4">
      <c r="A2190" s="23">
        <v>16326</v>
      </c>
    </row>
    <row r="2191" spans="1:1" x14ac:dyDescent="0.4">
      <c r="A2191" s="23">
        <v>10663</v>
      </c>
    </row>
    <row r="2192" spans="1:1" x14ac:dyDescent="0.4">
      <c r="A2192" s="23">
        <v>11733</v>
      </c>
    </row>
    <row r="2193" spans="1:1" x14ac:dyDescent="0.4">
      <c r="A2193" s="23">
        <v>7350</v>
      </c>
    </row>
    <row r="2194" spans="1:1" x14ac:dyDescent="0.4">
      <c r="A2194" s="23">
        <v>8235</v>
      </c>
    </row>
    <row r="2195" spans="1:1" x14ac:dyDescent="0.4">
      <c r="A2195" s="23">
        <v>11086</v>
      </c>
    </row>
    <row r="2196" spans="1:1" x14ac:dyDescent="0.4">
      <c r="A2196" s="23">
        <v>10167</v>
      </c>
    </row>
    <row r="2197" spans="1:1" x14ac:dyDescent="0.4">
      <c r="A2197" s="23">
        <v>10993</v>
      </c>
    </row>
    <row r="2198" spans="1:1" x14ac:dyDescent="0.4">
      <c r="A2198" s="23">
        <v>12928</v>
      </c>
    </row>
    <row r="2199" spans="1:1" x14ac:dyDescent="0.4">
      <c r="A2199" s="23">
        <v>12081</v>
      </c>
    </row>
    <row r="2200" spans="1:1" x14ac:dyDescent="0.4">
      <c r="A2200" s="23">
        <v>13576</v>
      </c>
    </row>
    <row r="2201" spans="1:1" x14ac:dyDescent="0.4">
      <c r="A2201" s="23">
        <v>16699</v>
      </c>
    </row>
    <row r="2202" spans="1:1" x14ac:dyDescent="0.4">
      <c r="A2202" s="23">
        <v>14097</v>
      </c>
    </row>
    <row r="2203" spans="1:1" x14ac:dyDescent="0.4">
      <c r="A2203" s="23">
        <v>14707</v>
      </c>
    </row>
    <row r="2204" spans="1:1" x14ac:dyDescent="0.4">
      <c r="A2204" s="23">
        <v>11763</v>
      </c>
    </row>
    <row r="2205" spans="1:1" x14ac:dyDescent="0.4">
      <c r="A2205" s="23">
        <v>13655</v>
      </c>
    </row>
    <row r="2206" spans="1:1" x14ac:dyDescent="0.4">
      <c r="A2206" s="23">
        <v>13167</v>
      </c>
    </row>
    <row r="2207" spans="1:1" x14ac:dyDescent="0.4">
      <c r="A2207" s="23">
        <v>10128</v>
      </c>
    </row>
    <row r="2208" spans="1:1" x14ac:dyDescent="0.4">
      <c r="A2208" s="23">
        <v>16161</v>
      </c>
    </row>
    <row r="2209" spans="1:1" x14ac:dyDescent="0.4">
      <c r="A2209" s="23">
        <v>9758</v>
      </c>
    </row>
    <row r="2210" spans="1:1" x14ac:dyDescent="0.4">
      <c r="A2210" s="23">
        <v>12846</v>
      </c>
    </row>
    <row r="2211" spans="1:1" x14ac:dyDescent="0.4">
      <c r="A2211" s="23">
        <v>14263</v>
      </c>
    </row>
    <row r="2212" spans="1:1" x14ac:dyDescent="0.4">
      <c r="A2212" s="23">
        <v>13176</v>
      </c>
    </row>
    <row r="2213" spans="1:1" x14ac:dyDescent="0.4">
      <c r="A2213" s="23">
        <v>11719</v>
      </c>
    </row>
    <row r="2214" spans="1:1" x14ac:dyDescent="0.4">
      <c r="A2214" s="23">
        <v>11462</v>
      </c>
    </row>
    <row r="2215" spans="1:1" x14ac:dyDescent="0.4">
      <c r="A2215" s="23">
        <v>15460</v>
      </c>
    </row>
    <row r="2216" spans="1:1" x14ac:dyDescent="0.4">
      <c r="A2216" s="23">
        <v>15018</v>
      </c>
    </row>
    <row r="2217" spans="1:1" x14ac:dyDescent="0.4">
      <c r="A2217" s="23">
        <v>13083</v>
      </c>
    </row>
    <row r="2218" spans="1:1" x14ac:dyDescent="0.4">
      <c r="A2218" s="23">
        <v>10845</v>
      </c>
    </row>
    <row r="2219" spans="1:1" x14ac:dyDescent="0.4">
      <c r="A2219" s="23">
        <v>12843</v>
      </c>
    </row>
    <row r="2220" spans="1:1" x14ac:dyDescent="0.4">
      <c r="A2220" s="23">
        <v>15407</v>
      </c>
    </row>
    <row r="2221" spans="1:1" x14ac:dyDescent="0.4">
      <c r="A2221" s="23">
        <v>11121</v>
      </c>
    </row>
    <row r="2222" spans="1:1" x14ac:dyDescent="0.4">
      <c r="A2222" s="23">
        <v>12180</v>
      </c>
    </row>
    <row r="2223" spans="1:1" x14ac:dyDescent="0.4">
      <c r="A2223" s="23">
        <v>12899</v>
      </c>
    </row>
    <row r="2224" spans="1:1" x14ac:dyDescent="0.4">
      <c r="A2224" s="23">
        <v>13900</v>
      </c>
    </row>
    <row r="2225" spans="1:1" x14ac:dyDescent="0.4">
      <c r="A2225" s="23">
        <v>17841</v>
      </c>
    </row>
    <row r="2226" spans="1:1" x14ac:dyDescent="0.4">
      <c r="A2226" s="23">
        <v>17624</v>
      </c>
    </row>
    <row r="2227" spans="1:1" x14ac:dyDescent="0.4">
      <c r="A2227" s="23">
        <v>16548</v>
      </c>
    </row>
    <row r="2228" spans="1:1" x14ac:dyDescent="0.4">
      <c r="A2228" s="23">
        <v>11769</v>
      </c>
    </row>
    <row r="2229" spans="1:1" x14ac:dyDescent="0.4">
      <c r="A2229" s="23">
        <v>12661</v>
      </c>
    </row>
    <row r="2230" spans="1:1" x14ac:dyDescent="0.4">
      <c r="A2230" s="23">
        <v>13307</v>
      </c>
    </row>
    <row r="2231" spans="1:1" x14ac:dyDescent="0.4">
      <c r="A2231" s="23">
        <v>13564</v>
      </c>
    </row>
    <row r="2232" spans="1:1" x14ac:dyDescent="0.4">
      <c r="A2232" s="23">
        <v>17653</v>
      </c>
    </row>
    <row r="2233" spans="1:1" x14ac:dyDescent="0.4">
      <c r="A2233" s="23">
        <v>16885</v>
      </c>
    </row>
    <row r="2234" spans="1:1" x14ac:dyDescent="0.4">
      <c r="A2234" s="23">
        <v>11791</v>
      </c>
    </row>
    <row r="2235" spans="1:1" x14ac:dyDescent="0.4">
      <c r="A2235" s="23">
        <v>10767</v>
      </c>
    </row>
    <row r="2236" spans="1:1" x14ac:dyDescent="0.4">
      <c r="A2236" s="23">
        <v>12846</v>
      </c>
    </row>
    <row r="2237" spans="1:1" x14ac:dyDescent="0.4">
      <c r="A2237" s="23">
        <v>13596</v>
      </c>
    </row>
    <row r="2238" spans="1:1" x14ac:dyDescent="0.4">
      <c r="A2238" s="23">
        <v>11343</v>
      </c>
    </row>
    <row r="2239" spans="1:1" x14ac:dyDescent="0.4">
      <c r="A2239" s="23">
        <v>16609</v>
      </c>
    </row>
    <row r="2240" spans="1:1" x14ac:dyDescent="0.4">
      <c r="A2240" s="23">
        <v>14939</v>
      </c>
    </row>
    <row r="2241" spans="1:1" x14ac:dyDescent="0.4">
      <c r="A2241" s="23">
        <v>13206</v>
      </c>
    </row>
    <row r="2242" spans="1:1" x14ac:dyDescent="0.4">
      <c r="A2242" s="23">
        <v>12756</v>
      </c>
    </row>
    <row r="2243" spans="1:1" x14ac:dyDescent="0.4">
      <c r="A2243" s="23">
        <v>16824</v>
      </c>
    </row>
    <row r="2244" spans="1:1" x14ac:dyDescent="0.4">
      <c r="A2244" s="23">
        <v>15921</v>
      </c>
    </row>
    <row r="2245" spans="1:1" x14ac:dyDescent="0.4">
      <c r="A2245" s="23">
        <v>14243</v>
      </c>
    </row>
    <row r="2246" spans="1:1" x14ac:dyDescent="0.4">
      <c r="A2246" s="23">
        <v>11273</v>
      </c>
    </row>
    <row r="2247" spans="1:1" x14ac:dyDescent="0.4">
      <c r="A2247" s="23">
        <v>12682</v>
      </c>
    </row>
    <row r="2248" spans="1:1" x14ac:dyDescent="0.4">
      <c r="A2248" s="23">
        <v>14751</v>
      </c>
    </row>
    <row r="2249" spans="1:1" x14ac:dyDescent="0.4">
      <c r="A2249" s="23">
        <v>10767</v>
      </c>
    </row>
    <row r="2250" spans="1:1" x14ac:dyDescent="0.4">
      <c r="A2250" s="23">
        <v>11954</v>
      </c>
    </row>
    <row r="2251" spans="1:1" x14ac:dyDescent="0.4">
      <c r="A2251" s="23">
        <v>12765</v>
      </c>
    </row>
    <row r="2252" spans="1:1" x14ac:dyDescent="0.4">
      <c r="A2252" s="23">
        <v>10610</v>
      </c>
    </row>
    <row r="2253" spans="1:1" x14ac:dyDescent="0.4">
      <c r="A2253" s="23">
        <v>11421</v>
      </c>
    </row>
    <row r="2254" spans="1:1" x14ac:dyDescent="0.4">
      <c r="A2254" s="23">
        <v>14822</v>
      </c>
    </row>
    <row r="2255" spans="1:1" x14ac:dyDescent="0.4">
      <c r="A2255" s="23">
        <v>16245</v>
      </c>
    </row>
    <row r="2256" spans="1:1" x14ac:dyDescent="0.4">
      <c r="A2256" s="23">
        <v>13713</v>
      </c>
    </row>
    <row r="2257" spans="1:1" x14ac:dyDescent="0.4">
      <c r="A2257" s="23">
        <v>16539</v>
      </c>
    </row>
    <row r="2258" spans="1:1" x14ac:dyDescent="0.4">
      <c r="A2258" s="23">
        <v>10069</v>
      </c>
    </row>
    <row r="2259" spans="1:1" x14ac:dyDescent="0.4">
      <c r="A2259" s="23">
        <v>10691</v>
      </c>
    </row>
    <row r="2260" spans="1:1" x14ac:dyDescent="0.4">
      <c r="A2260" s="23">
        <v>15228</v>
      </c>
    </row>
    <row r="2261" spans="1:1" x14ac:dyDescent="0.4">
      <c r="A2261" s="23">
        <v>12846</v>
      </c>
    </row>
    <row r="2262" spans="1:1" x14ac:dyDescent="0.4">
      <c r="A2262" s="23">
        <v>13171</v>
      </c>
    </row>
    <row r="2263" spans="1:1" x14ac:dyDescent="0.4">
      <c r="A2263" s="23">
        <v>12797</v>
      </c>
    </row>
    <row r="2264" spans="1:1" x14ac:dyDescent="0.4">
      <c r="A2264" s="23">
        <v>16091</v>
      </c>
    </row>
    <row r="2265" spans="1:1" x14ac:dyDescent="0.4">
      <c r="A2265" s="23">
        <v>13890</v>
      </c>
    </row>
    <row r="2266" spans="1:1" x14ac:dyDescent="0.4">
      <c r="A2266" s="23">
        <v>12702</v>
      </c>
    </row>
    <row r="2267" spans="1:1" x14ac:dyDescent="0.4">
      <c r="A2267" s="23">
        <v>15024</v>
      </c>
    </row>
    <row r="2268" spans="1:1" x14ac:dyDescent="0.4">
      <c r="A2268" s="23">
        <v>14871</v>
      </c>
    </row>
    <row r="2269" spans="1:1" x14ac:dyDescent="0.4">
      <c r="A2269" s="23">
        <v>14662</v>
      </c>
    </row>
    <row r="2270" spans="1:1" x14ac:dyDescent="0.4">
      <c r="A2270" s="23">
        <v>11567</v>
      </c>
    </row>
    <row r="2271" spans="1:1" x14ac:dyDescent="0.4">
      <c r="A2271" s="23">
        <v>12944</v>
      </c>
    </row>
    <row r="2272" spans="1:1" x14ac:dyDescent="0.4">
      <c r="A2272" s="23">
        <v>12310</v>
      </c>
    </row>
    <row r="2273" spans="1:1" x14ac:dyDescent="0.4">
      <c r="A2273" s="23">
        <v>11629</v>
      </c>
    </row>
    <row r="2274" spans="1:1" x14ac:dyDescent="0.4">
      <c r="A2274" s="23">
        <v>13621</v>
      </c>
    </row>
    <row r="2275" spans="1:1" x14ac:dyDescent="0.4">
      <c r="A2275" s="23">
        <v>13865</v>
      </c>
    </row>
    <row r="2276" spans="1:1" x14ac:dyDescent="0.4">
      <c r="A2276" s="23">
        <v>14011</v>
      </c>
    </row>
    <row r="2277" spans="1:1" x14ac:dyDescent="0.4">
      <c r="A2277" s="23">
        <v>11259</v>
      </c>
    </row>
    <row r="2278" spans="1:1" x14ac:dyDescent="0.4">
      <c r="A2278" s="23">
        <v>13848</v>
      </c>
    </row>
    <row r="2279" spans="1:1" x14ac:dyDescent="0.4">
      <c r="A2279" s="23">
        <v>12200</v>
      </c>
    </row>
    <row r="2280" spans="1:1" x14ac:dyDescent="0.4">
      <c r="A2280" s="23">
        <v>10605</v>
      </c>
    </row>
    <row r="2281" spans="1:1" x14ac:dyDescent="0.4">
      <c r="A2281" s="23">
        <v>13055</v>
      </c>
    </row>
    <row r="2282" spans="1:1" x14ac:dyDescent="0.4">
      <c r="A2282" s="23">
        <v>13135</v>
      </c>
    </row>
    <row r="2283" spans="1:1" x14ac:dyDescent="0.4">
      <c r="A2283" s="23">
        <v>14528</v>
      </c>
    </row>
    <row r="2284" spans="1:1" x14ac:dyDescent="0.4">
      <c r="A2284" s="23">
        <v>10188</v>
      </c>
    </row>
    <row r="2285" spans="1:1" x14ac:dyDescent="0.4">
      <c r="A2285" s="23">
        <v>11559</v>
      </c>
    </row>
    <row r="2286" spans="1:1" x14ac:dyDescent="0.4">
      <c r="A2286" s="23">
        <v>12262</v>
      </c>
    </row>
    <row r="2287" spans="1:1" x14ac:dyDescent="0.4">
      <c r="A2287" s="23">
        <v>11494</v>
      </c>
    </row>
    <row r="2288" spans="1:1" x14ac:dyDescent="0.4">
      <c r="A2288" s="23">
        <v>13063</v>
      </c>
    </row>
    <row r="2289" spans="1:1" x14ac:dyDescent="0.4">
      <c r="A2289" s="23">
        <v>14713</v>
      </c>
    </row>
    <row r="2290" spans="1:1" x14ac:dyDescent="0.4">
      <c r="A2290" s="23">
        <v>15074</v>
      </c>
    </row>
    <row r="2291" spans="1:1" x14ac:dyDescent="0.4">
      <c r="A2291" s="23">
        <v>12151</v>
      </c>
    </row>
    <row r="2292" spans="1:1" x14ac:dyDescent="0.4">
      <c r="A2292" s="23">
        <v>15045</v>
      </c>
    </row>
    <row r="2293" spans="1:1" x14ac:dyDescent="0.4">
      <c r="A2293" s="23">
        <v>13086</v>
      </c>
    </row>
    <row r="2294" spans="1:1" x14ac:dyDescent="0.4">
      <c r="A2294" s="23">
        <v>12008</v>
      </c>
    </row>
    <row r="2295" spans="1:1" x14ac:dyDescent="0.4">
      <c r="A2295" s="23">
        <v>14555</v>
      </c>
    </row>
    <row r="2296" spans="1:1" x14ac:dyDescent="0.4">
      <c r="A2296" s="23">
        <v>15458</v>
      </c>
    </row>
    <row r="2297" spans="1:1" x14ac:dyDescent="0.4">
      <c r="A2297" s="23">
        <v>15465</v>
      </c>
    </row>
    <row r="2298" spans="1:1" x14ac:dyDescent="0.4">
      <c r="A2298" s="23">
        <v>12322</v>
      </c>
    </row>
    <row r="2299" spans="1:1" x14ac:dyDescent="0.4">
      <c r="A2299" s="23">
        <v>15287</v>
      </c>
    </row>
    <row r="2300" spans="1:1" x14ac:dyDescent="0.4">
      <c r="A2300" s="23">
        <v>13452</v>
      </c>
    </row>
    <row r="2301" spans="1:1" x14ac:dyDescent="0.4">
      <c r="A2301" s="23">
        <v>12330</v>
      </c>
    </row>
    <row r="2302" spans="1:1" x14ac:dyDescent="0.4">
      <c r="A2302" s="23">
        <v>14752</v>
      </c>
    </row>
    <row r="2303" spans="1:1" x14ac:dyDescent="0.4">
      <c r="A2303" s="23">
        <v>14913</v>
      </c>
    </row>
    <row r="2304" spans="1:1" x14ac:dyDescent="0.4">
      <c r="A2304" s="23">
        <v>14876</v>
      </c>
    </row>
    <row r="2305" spans="1:1" x14ac:dyDescent="0.4">
      <c r="A2305" s="23">
        <v>12100</v>
      </c>
    </row>
    <row r="2306" spans="1:1" x14ac:dyDescent="0.4">
      <c r="A2306" s="23">
        <v>14480</v>
      </c>
    </row>
    <row r="2307" spans="1:1" x14ac:dyDescent="0.4">
      <c r="A2307" s="23">
        <v>12752</v>
      </c>
    </row>
    <row r="2308" spans="1:1" x14ac:dyDescent="0.4">
      <c r="A2308" s="23">
        <v>11669</v>
      </c>
    </row>
    <row r="2309" spans="1:1" x14ac:dyDescent="0.4">
      <c r="A2309" s="23">
        <v>14354</v>
      </c>
    </row>
    <row r="2310" spans="1:1" x14ac:dyDescent="0.4">
      <c r="A2310" s="23">
        <v>14822</v>
      </c>
    </row>
    <row r="2311" spans="1:1" x14ac:dyDescent="0.4">
      <c r="A2311" s="23">
        <v>14694</v>
      </c>
    </row>
    <row r="2312" spans="1:1" x14ac:dyDescent="0.4">
      <c r="A2312" s="23">
        <v>11854</v>
      </c>
    </row>
    <row r="2313" spans="1:1" x14ac:dyDescent="0.4">
      <c r="A2313" s="23">
        <v>14695</v>
      </c>
    </row>
    <row r="2314" spans="1:1" x14ac:dyDescent="0.4">
      <c r="A2314" s="23">
        <v>11545</v>
      </c>
    </row>
    <row r="2315" spans="1:1" x14ac:dyDescent="0.4">
      <c r="A2315" s="23">
        <v>11404</v>
      </c>
    </row>
    <row r="2316" spans="1:1" x14ac:dyDescent="0.4">
      <c r="A2316" s="23">
        <v>13971</v>
      </c>
    </row>
    <row r="2317" spans="1:1" x14ac:dyDescent="0.4">
      <c r="A2317" s="23">
        <v>14699</v>
      </c>
    </row>
    <row r="2318" spans="1:1" x14ac:dyDescent="0.4">
      <c r="A2318" s="23">
        <v>15063</v>
      </c>
    </row>
    <row r="2319" spans="1:1" x14ac:dyDescent="0.4">
      <c r="A2319" s="23">
        <v>12070</v>
      </c>
    </row>
    <row r="2320" spans="1:1" x14ac:dyDescent="0.4">
      <c r="A2320" s="23">
        <v>15069</v>
      </c>
    </row>
    <row r="2321" spans="1:1" x14ac:dyDescent="0.4">
      <c r="A2321" s="23">
        <v>13125</v>
      </c>
    </row>
    <row r="2322" spans="1:1" x14ac:dyDescent="0.4">
      <c r="A2322" s="23">
        <v>11811</v>
      </c>
    </row>
    <row r="2323" spans="1:1" x14ac:dyDescent="0.4">
      <c r="A2323" s="23">
        <v>14355</v>
      </c>
    </row>
    <row r="2324" spans="1:1" x14ac:dyDescent="0.4">
      <c r="A2324" s="23">
        <v>14853</v>
      </c>
    </row>
    <row r="2325" spans="1:1" x14ac:dyDescent="0.4">
      <c r="A2325" s="23">
        <v>14885</v>
      </c>
    </row>
    <row r="2326" spans="1:1" x14ac:dyDescent="0.4">
      <c r="A2326" s="23">
        <v>11911</v>
      </c>
    </row>
    <row r="2327" spans="1:1" x14ac:dyDescent="0.4">
      <c r="A2327" s="23">
        <v>15024</v>
      </c>
    </row>
    <row r="2328" spans="1:1" x14ac:dyDescent="0.4">
      <c r="A2328" s="23">
        <v>12825</v>
      </c>
    </row>
    <row r="2329" spans="1:1" x14ac:dyDescent="0.4">
      <c r="A2329" s="23">
        <v>11793</v>
      </c>
    </row>
    <row r="2330" spans="1:1" x14ac:dyDescent="0.4">
      <c r="A2330" s="23">
        <v>14226</v>
      </c>
    </row>
    <row r="2331" spans="1:1" x14ac:dyDescent="0.4">
      <c r="A2331" s="23">
        <v>14672</v>
      </c>
    </row>
    <row r="2332" spans="1:1" x14ac:dyDescent="0.4">
      <c r="A2332" s="23">
        <v>14634</v>
      </c>
    </row>
    <row r="2333" spans="1:1" x14ac:dyDescent="0.4">
      <c r="A2333" s="23">
        <v>11796</v>
      </c>
    </row>
    <row r="2334" spans="1:1" x14ac:dyDescent="0.4">
      <c r="A2334" s="23">
        <v>14809</v>
      </c>
    </row>
    <row r="2335" spans="1:1" x14ac:dyDescent="0.4">
      <c r="A2335" s="23">
        <v>13097</v>
      </c>
    </row>
    <row r="2336" spans="1:1" x14ac:dyDescent="0.4">
      <c r="A2336" s="23">
        <v>11765</v>
      </c>
    </row>
    <row r="2337" spans="1:1" x14ac:dyDescent="0.4">
      <c r="A2337" s="23">
        <v>14215</v>
      </c>
    </row>
    <row r="2338" spans="1:1" x14ac:dyDescent="0.4">
      <c r="A2338" s="23">
        <v>14734</v>
      </c>
    </row>
    <row r="2339" spans="1:1" x14ac:dyDescent="0.4">
      <c r="A2339" s="23">
        <v>14932</v>
      </c>
    </row>
    <row r="2340" spans="1:1" x14ac:dyDescent="0.4">
      <c r="A2340" s="23">
        <v>12032</v>
      </c>
    </row>
    <row r="2341" spans="1:1" x14ac:dyDescent="0.4">
      <c r="A2341" s="23">
        <v>14830</v>
      </c>
    </row>
    <row r="2342" spans="1:1" x14ac:dyDescent="0.4">
      <c r="A2342" s="23">
        <v>12883</v>
      </c>
    </row>
    <row r="2343" spans="1:1" x14ac:dyDescent="0.4">
      <c r="A2343" s="23">
        <v>11968</v>
      </c>
    </row>
    <row r="2344" spans="1:1" x14ac:dyDescent="0.4">
      <c r="A2344" s="23">
        <v>15051</v>
      </c>
    </row>
    <row r="2345" spans="1:1" x14ac:dyDescent="0.4">
      <c r="A2345" s="23">
        <v>15669</v>
      </c>
    </row>
    <row r="2346" spans="1:1" x14ac:dyDescent="0.4">
      <c r="A2346" s="23">
        <v>13190</v>
      </c>
    </row>
    <row r="2347" spans="1:1" x14ac:dyDescent="0.4">
      <c r="A2347" s="23">
        <v>12235</v>
      </c>
    </row>
    <row r="2348" spans="1:1" x14ac:dyDescent="0.4">
      <c r="A2348" s="23">
        <v>17069</v>
      </c>
    </row>
    <row r="2349" spans="1:1" x14ac:dyDescent="0.4">
      <c r="A2349" s="23">
        <v>16310</v>
      </c>
    </row>
    <row r="2350" spans="1:1" x14ac:dyDescent="0.4">
      <c r="A2350" s="23">
        <v>13771</v>
      </c>
    </row>
    <row r="2351" spans="1:1" x14ac:dyDescent="0.4">
      <c r="A2351" s="23">
        <v>11470</v>
      </c>
    </row>
    <row r="2352" spans="1:1" x14ac:dyDescent="0.4">
      <c r="A2352" s="23">
        <v>13260</v>
      </c>
    </row>
    <row r="2353" spans="1:1" x14ac:dyDescent="0.4">
      <c r="A2353" s="23">
        <v>15061</v>
      </c>
    </row>
    <row r="2354" spans="1:1" x14ac:dyDescent="0.4">
      <c r="A2354" s="23">
        <v>10759</v>
      </c>
    </row>
    <row r="2355" spans="1:1" x14ac:dyDescent="0.4">
      <c r="A2355" s="23">
        <v>14638</v>
      </c>
    </row>
    <row r="2356" spans="1:1" x14ac:dyDescent="0.4">
      <c r="A2356" s="23">
        <v>12969</v>
      </c>
    </row>
    <row r="2357" spans="1:1" x14ac:dyDescent="0.4">
      <c r="A2357" s="23">
        <v>11714</v>
      </c>
    </row>
    <row r="2358" spans="1:1" x14ac:dyDescent="0.4">
      <c r="A2358" s="23">
        <v>14439</v>
      </c>
    </row>
    <row r="2359" spans="1:1" x14ac:dyDescent="0.4">
      <c r="A2359" s="23">
        <v>14710</v>
      </c>
    </row>
    <row r="2360" spans="1:1" x14ac:dyDescent="0.4">
      <c r="A2360" s="23">
        <v>14476</v>
      </c>
    </row>
    <row r="2361" spans="1:1" x14ac:dyDescent="0.4">
      <c r="A2361" s="23">
        <v>11597</v>
      </c>
    </row>
    <row r="2362" spans="1:1" x14ac:dyDescent="0.4">
      <c r="A2362" s="23">
        <v>14471</v>
      </c>
    </row>
    <row r="2363" spans="1:1" x14ac:dyDescent="0.4">
      <c r="A2363" s="23">
        <v>12934</v>
      </c>
    </row>
    <row r="2364" spans="1:1" x14ac:dyDescent="0.4">
      <c r="A2364" s="23">
        <v>11702</v>
      </c>
    </row>
    <row r="2365" spans="1:1" x14ac:dyDescent="0.4">
      <c r="A2365" s="23">
        <v>14174</v>
      </c>
    </row>
    <row r="2366" spans="1:1" x14ac:dyDescent="0.4">
      <c r="A2366" s="23">
        <v>14945</v>
      </c>
    </row>
    <row r="2367" spans="1:1" x14ac:dyDescent="0.4">
      <c r="A2367" s="23">
        <v>14921</v>
      </c>
    </row>
    <row r="2368" spans="1:1" x14ac:dyDescent="0.4">
      <c r="A2368" s="23">
        <v>11650</v>
      </c>
    </row>
    <row r="2369" spans="1:1" x14ac:dyDescent="0.4">
      <c r="A2369" s="23">
        <v>14998</v>
      </c>
    </row>
    <row r="2370" spans="1:1" x14ac:dyDescent="0.4">
      <c r="A2370" s="23">
        <v>13482</v>
      </c>
    </row>
    <row r="2371" spans="1:1" x14ac:dyDescent="0.4">
      <c r="A2371" s="23">
        <v>12144</v>
      </c>
    </row>
    <row r="2372" spans="1:1" x14ac:dyDescent="0.4">
      <c r="A2372" s="23">
        <v>15084</v>
      </c>
    </row>
    <row r="2373" spans="1:1" x14ac:dyDescent="0.4">
      <c r="A2373" s="23">
        <v>15363</v>
      </c>
    </row>
    <row r="2374" spans="1:1" x14ac:dyDescent="0.4">
      <c r="A2374" s="23">
        <v>13315</v>
      </c>
    </row>
    <row r="2375" spans="1:1" x14ac:dyDescent="0.4">
      <c r="A2375" s="23">
        <v>13237</v>
      </c>
    </row>
    <row r="2376" spans="1:1" x14ac:dyDescent="0.4">
      <c r="A2376" s="23">
        <v>17785</v>
      </c>
    </row>
    <row r="2377" spans="1:1" x14ac:dyDescent="0.4">
      <c r="A2377" s="23">
        <v>16677</v>
      </c>
    </row>
    <row r="2378" spans="1:1" x14ac:dyDescent="0.4">
      <c r="A2378" s="23">
        <v>14367</v>
      </c>
    </row>
    <row r="2379" spans="1:1" x14ac:dyDescent="0.4">
      <c r="A2379" s="23">
        <v>12144</v>
      </c>
    </row>
    <row r="2380" spans="1:1" x14ac:dyDescent="0.4">
      <c r="A2380" s="23">
        <v>14348</v>
      </c>
    </row>
    <row r="2381" spans="1:1" x14ac:dyDescent="0.4">
      <c r="A2381" s="23">
        <v>17321</v>
      </c>
    </row>
    <row r="2382" spans="1:1" x14ac:dyDescent="0.4">
      <c r="A2382" s="23">
        <v>12743</v>
      </c>
    </row>
    <row r="2383" spans="1:1" x14ac:dyDescent="0.4">
      <c r="A2383" s="23">
        <v>17068</v>
      </c>
    </row>
    <row r="2384" spans="1:1" x14ac:dyDescent="0.4">
      <c r="A2384" s="23">
        <v>15133</v>
      </c>
    </row>
    <row r="2385" spans="1:1" x14ac:dyDescent="0.4">
      <c r="A2385" s="23">
        <v>13664</v>
      </c>
    </row>
    <row r="2386" spans="1:1" x14ac:dyDescent="0.4">
      <c r="A2386" s="23">
        <v>16837</v>
      </c>
    </row>
    <row r="2387" spans="1:1" x14ac:dyDescent="0.4">
      <c r="A2387" s="23">
        <v>17042</v>
      </c>
    </row>
    <row r="2388" spans="1:1" x14ac:dyDescent="0.4">
      <c r="A2388" s="23">
        <v>16987</v>
      </c>
    </row>
    <row r="2389" spans="1:1" x14ac:dyDescent="0.4">
      <c r="A2389" s="23">
        <v>13482</v>
      </c>
    </row>
    <row r="2390" spans="1:1" x14ac:dyDescent="0.4">
      <c r="A2390" s="23">
        <v>16608</v>
      </c>
    </row>
    <row r="2391" spans="1:1" x14ac:dyDescent="0.4">
      <c r="A2391" s="23">
        <v>14712</v>
      </c>
    </row>
    <row r="2392" spans="1:1" x14ac:dyDescent="0.4">
      <c r="A2392" s="23">
        <v>13384</v>
      </c>
    </row>
    <row r="2393" spans="1:1" x14ac:dyDescent="0.4">
      <c r="A2393" s="23">
        <v>14119</v>
      </c>
    </row>
    <row r="2394" spans="1:1" x14ac:dyDescent="0.4">
      <c r="A2394" s="23">
        <v>17016</v>
      </c>
    </row>
    <row r="2395" spans="1:1" x14ac:dyDescent="0.4">
      <c r="A2395" s="23">
        <v>18156</v>
      </c>
    </row>
    <row r="2396" spans="1:1" x14ac:dyDescent="0.4">
      <c r="A2396" s="23">
        <v>15371</v>
      </c>
    </row>
    <row r="2397" spans="1:1" x14ac:dyDescent="0.4">
      <c r="A2397" s="23">
        <v>17684</v>
      </c>
    </row>
    <row r="2398" spans="1:1" x14ac:dyDescent="0.4">
      <c r="A2398" s="23">
        <v>14174</v>
      </c>
    </row>
    <row r="2399" spans="1:1" x14ac:dyDescent="0.4">
      <c r="A2399" s="23">
        <v>12779</v>
      </c>
    </row>
    <row r="2400" spans="1:1" x14ac:dyDescent="0.4">
      <c r="A2400" s="23">
        <v>15774</v>
      </c>
    </row>
    <row r="2401" spans="1:1" x14ac:dyDescent="0.4">
      <c r="A2401" s="23">
        <v>16379</v>
      </c>
    </row>
    <row r="2402" spans="1:1" x14ac:dyDescent="0.4">
      <c r="A2402" s="23">
        <v>16719</v>
      </c>
    </row>
    <row r="2403" spans="1:1" x14ac:dyDescent="0.4">
      <c r="A2403" s="23">
        <v>13222</v>
      </c>
    </row>
    <row r="2404" spans="1:1" x14ac:dyDescent="0.4">
      <c r="A2404" s="23">
        <v>16065</v>
      </c>
    </row>
    <row r="2405" spans="1:1" x14ac:dyDescent="0.4">
      <c r="A2405" s="23">
        <v>15657</v>
      </c>
    </row>
    <row r="2406" spans="1:1" x14ac:dyDescent="0.4">
      <c r="A2406" s="23">
        <v>14185</v>
      </c>
    </row>
    <row r="2407" spans="1:1" x14ac:dyDescent="0.4">
      <c r="A2407" s="23">
        <v>17003</v>
      </c>
    </row>
    <row r="2408" spans="1:1" x14ac:dyDescent="0.4">
      <c r="A2408" s="23">
        <v>14105</v>
      </c>
    </row>
    <row r="2409" spans="1:1" x14ac:dyDescent="0.4">
      <c r="A2409" s="23">
        <v>17102</v>
      </c>
    </row>
    <row r="2410" spans="1:1" x14ac:dyDescent="0.4">
      <c r="A2410" s="23">
        <v>14646</v>
      </c>
    </row>
    <row r="2411" spans="1:1" x14ac:dyDescent="0.4">
      <c r="A2411" s="23">
        <v>19380</v>
      </c>
    </row>
    <row r="2412" spans="1:1" x14ac:dyDescent="0.4">
      <c r="A2412" s="23">
        <v>16589</v>
      </c>
    </row>
    <row r="2413" spans="1:1" x14ac:dyDescent="0.4">
      <c r="A2413" s="23">
        <v>13819</v>
      </c>
    </row>
    <row r="2414" spans="1:1" x14ac:dyDescent="0.4">
      <c r="A2414" s="23">
        <v>16963</v>
      </c>
    </row>
    <row r="2415" spans="1:1" x14ac:dyDescent="0.4">
      <c r="A2415" s="23">
        <v>17418</v>
      </c>
    </row>
    <row r="2416" spans="1:1" x14ac:dyDescent="0.4">
      <c r="A2416" s="23">
        <v>17516</v>
      </c>
    </row>
    <row r="2417" spans="1:1" x14ac:dyDescent="0.4">
      <c r="A2417" s="23">
        <v>13633</v>
      </c>
    </row>
    <row r="2418" spans="1:1" x14ac:dyDescent="0.4">
      <c r="A2418" s="23">
        <v>15778</v>
      </c>
    </row>
    <row r="2419" spans="1:1" x14ac:dyDescent="0.4">
      <c r="A2419" s="23">
        <v>14086</v>
      </c>
    </row>
    <row r="2420" spans="1:1" x14ac:dyDescent="0.4">
      <c r="A2420" s="23">
        <v>12775</v>
      </c>
    </row>
    <row r="2421" spans="1:1" x14ac:dyDescent="0.4">
      <c r="A2421" s="23">
        <v>14630</v>
      </c>
    </row>
    <row r="2422" spans="1:1" x14ac:dyDescent="0.4">
      <c r="A2422" s="23">
        <v>15871</v>
      </c>
    </row>
    <row r="2423" spans="1:1" x14ac:dyDescent="0.4">
      <c r="A2423" s="23">
        <v>13357</v>
      </c>
    </row>
    <row r="2424" spans="1:1" x14ac:dyDescent="0.4">
      <c r="A2424" s="23">
        <v>12782</v>
      </c>
    </row>
    <row r="2425" spans="1:1" x14ac:dyDescent="0.4">
      <c r="A2425" s="23">
        <v>17459</v>
      </c>
    </row>
    <row r="2426" spans="1:1" x14ac:dyDescent="0.4">
      <c r="A2426" s="23">
        <v>17336</v>
      </c>
    </row>
    <row r="2427" spans="1:1" x14ac:dyDescent="0.4">
      <c r="A2427" s="23">
        <v>15168</v>
      </c>
    </row>
    <row r="2428" spans="1:1" x14ac:dyDescent="0.4">
      <c r="A2428" s="23">
        <v>16764</v>
      </c>
    </row>
    <row r="2429" spans="1:1" x14ac:dyDescent="0.4">
      <c r="A2429" s="23">
        <v>17267</v>
      </c>
    </row>
    <row r="2430" spans="1:1" x14ac:dyDescent="0.4">
      <c r="A2430" s="23">
        <v>17816</v>
      </c>
    </row>
    <row r="2431" spans="1:1" x14ac:dyDescent="0.4">
      <c r="A2431" s="23">
        <v>14513</v>
      </c>
    </row>
    <row r="2432" spans="1:1" x14ac:dyDescent="0.4">
      <c r="A2432" s="23">
        <v>15155</v>
      </c>
    </row>
    <row r="2433" spans="1:1" x14ac:dyDescent="0.4">
      <c r="A2433" s="23">
        <v>15697</v>
      </c>
    </row>
    <row r="2434" spans="1:1" x14ac:dyDescent="0.4">
      <c r="A2434" s="23">
        <v>15378</v>
      </c>
    </row>
    <row r="2435" spans="1:1" x14ac:dyDescent="0.4">
      <c r="A2435" s="23">
        <v>17457</v>
      </c>
    </row>
    <row r="2436" spans="1:1" x14ac:dyDescent="0.4">
      <c r="A2436" s="23">
        <v>16284</v>
      </c>
    </row>
    <row r="2437" spans="1:1" x14ac:dyDescent="0.4">
      <c r="A2437" s="23">
        <v>16272</v>
      </c>
    </row>
    <row r="2438" spans="1:1" x14ac:dyDescent="0.4">
      <c r="A2438" s="23">
        <v>12713</v>
      </c>
    </row>
    <row r="2439" spans="1:1" x14ac:dyDescent="0.4">
      <c r="A2439" s="23">
        <v>13355</v>
      </c>
    </row>
    <row r="2440" spans="1:1" x14ac:dyDescent="0.4">
      <c r="A2440" s="23">
        <v>14080</v>
      </c>
    </row>
    <row r="2441" spans="1:1" x14ac:dyDescent="0.4">
      <c r="A2441" s="23">
        <v>12760</v>
      </c>
    </row>
    <row r="2442" spans="1:1" x14ac:dyDescent="0.4">
      <c r="A2442" s="23">
        <v>15708</v>
      </c>
    </row>
    <row r="2443" spans="1:1" x14ac:dyDescent="0.4">
      <c r="A2443" s="23">
        <v>14471</v>
      </c>
    </row>
    <row r="2444" spans="1:1" x14ac:dyDescent="0.4">
      <c r="A2444" s="23">
        <v>12469</v>
      </c>
    </row>
    <row r="2445" spans="1:1" x14ac:dyDescent="0.4">
      <c r="A2445" s="23">
        <v>11219</v>
      </c>
    </row>
    <row r="2446" spans="1:1" x14ac:dyDescent="0.4">
      <c r="A2446" s="23">
        <v>14106</v>
      </c>
    </row>
    <row r="2447" spans="1:1" x14ac:dyDescent="0.4">
      <c r="A2447" s="23">
        <v>12250</v>
      </c>
    </row>
    <row r="2448" spans="1:1" x14ac:dyDescent="0.4">
      <c r="A2448" s="23">
        <v>12085</v>
      </c>
    </row>
    <row r="2449" spans="1:1" x14ac:dyDescent="0.4">
      <c r="A2449" s="23">
        <v>15246</v>
      </c>
    </row>
    <row r="2450" spans="1:1" x14ac:dyDescent="0.4">
      <c r="A2450" s="23">
        <v>15902</v>
      </c>
    </row>
    <row r="2451" spans="1:1" x14ac:dyDescent="0.4">
      <c r="A2451" s="23">
        <v>16253</v>
      </c>
    </row>
    <row r="2452" spans="1:1" x14ac:dyDescent="0.4">
      <c r="A2452" s="23">
        <v>11807</v>
      </c>
    </row>
    <row r="2453" spans="1:1" x14ac:dyDescent="0.4">
      <c r="A2453" s="23">
        <v>12761</v>
      </c>
    </row>
    <row r="2454" spans="1:1" x14ac:dyDescent="0.4">
      <c r="A2454" s="23">
        <v>12028</v>
      </c>
    </row>
    <row r="2455" spans="1:1" x14ac:dyDescent="0.4">
      <c r="A2455" s="23">
        <v>9932</v>
      </c>
    </row>
    <row r="2456" spans="1:1" x14ac:dyDescent="0.4">
      <c r="A2456" s="23">
        <v>13491</v>
      </c>
    </row>
    <row r="2457" spans="1:1" x14ac:dyDescent="0.4">
      <c r="A2457" s="23">
        <v>13943</v>
      </c>
    </row>
    <row r="2458" spans="1:1" x14ac:dyDescent="0.4">
      <c r="A2458" s="23">
        <v>14168</v>
      </c>
    </row>
    <row r="2459" spans="1:1" x14ac:dyDescent="0.4">
      <c r="A2459" s="23">
        <v>10217</v>
      </c>
    </row>
    <row r="2460" spans="1:1" x14ac:dyDescent="0.4">
      <c r="A2460" s="23">
        <v>13459</v>
      </c>
    </row>
    <row r="2461" spans="1:1" x14ac:dyDescent="0.4">
      <c r="A2461" s="23">
        <v>10696</v>
      </c>
    </row>
    <row r="2462" spans="1:1" x14ac:dyDescent="0.4">
      <c r="A2462" s="23">
        <v>11502</v>
      </c>
    </row>
    <row r="2463" spans="1:1" x14ac:dyDescent="0.4">
      <c r="A2463" s="23">
        <v>15450</v>
      </c>
    </row>
    <row r="2464" spans="1:1" x14ac:dyDescent="0.4">
      <c r="A2464" s="23">
        <v>17076</v>
      </c>
    </row>
    <row r="2465" spans="1:1" x14ac:dyDescent="0.4">
      <c r="A2465" s="23">
        <v>14328</v>
      </c>
    </row>
    <row r="2466" spans="1:1" x14ac:dyDescent="0.4">
      <c r="A2466" s="23">
        <v>12174</v>
      </c>
    </row>
    <row r="2467" spans="1:1" x14ac:dyDescent="0.4">
      <c r="A2467" s="23">
        <v>16280</v>
      </c>
    </row>
    <row r="2468" spans="1:1" x14ac:dyDescent="0.4">
      <c r="A2468" s="23">
        <v>9747</v>
      </c>
    </row>
    <row r="2469" spans="1:1" x14ac:dyDescent="0.4">
      <c r="A2469" s="23">
        <v>10089</v>
      </c>
    </row>
    <row r="2470" spans="1:1" x14ac:dyDescent="0.4">
      <c r="A2470" s="23">
        <v>16729</v>
      </c>
    </row>
    <row r="2471" spans="1:1" x14ac:dyDescent="0.4">
      <c r="A2471" s="23">
        <v>16436</v>
      </c>
    </row>
    <row r="2472" spans="1:1" x14ac:dyDescent="0.4">
      <c r="A2472" s="23">
        <v>15603</v>
      </c>
    </row>
    <row r="2473" spans="1:1" x14ac:dyDescent="0.4">
      <c r="A2473" s="23">
        <v>13383</v>
      </c>
    </row>
    <row r="2474" spans="1:1" x14ac:dyDescent="0.4">
      <c r="A2474" s="23">
        <v>11288</v>
      </c>
    </row>
    <row r="2475" spans="1:1" x14ac:dyDescent="0.4">
      <c r="A2475" s="23">
        <v>15313</v>
      </c>
    </row>
    <row r="2476" spans="1:1" x14ac:dyDescent="0.4">
      <c r="A2476" s="23">
        <v>12804</v>
      </c>
    </row>
    <row r="2477" spans="1:1" x14ac:dyDescent="0.4">
      <c r="A2477" s="23">
        <v>13324</v>
      </c>
    </row>
    <row r="2478" spans="1:1" x14ac:dyDescent="0.4">
      <c r="A2478" s="23">
        <v>13053</v>
      </c>
    </row>
    <row r="2479" spans="1:1" x14ac:dyDescent="0.4">
      <c r="A2479" s="23">
        <v>10700</v>
      </c>
    </row>
    <row r="2480" spans="1:1" x14ac:dyDescent="0.4">
      <c r="A2480" s="23">
        <v>12150</v>
      </c>
    </row>
    <row r="2481" spans="1:1" x14ac:dyDescent="0.4">
      <c r="A2481" s="23">
        <v>15946</v>
      </c>
    </row>
    <row r="2482" spans="1:1" x14ac:dyDescent="0.4">
      <c r="A2482" s="23">
        <v>9589</v>
      </c>
    </row>
    <row r="2483" spans="1:1" x14ac:dyDescent="0.4">
      <c r="A2483" s="23">
        <v>12903</v>
      </c>
    </row>
    <row r="2484" spans="1:1" x14ac:dyDescent="0.4">
      <c r="A2484" s="23">
        <v>14847</v>
      </c>
    </row>
    <row r="2485" spans="1:1" x14ac:dyDescent="0.4">
      <c r="A2485" s="23">
        <v>16449</v>
      </c>
    </row>
    <row r="2486" spans="1:1" x14ac:dyDescent="0.4">
      <c r="A2486" s="23">
        <v>11320</v>
      </c>
    </row>
    <row r="2487" spans="1:1" x14ac:dyDescent="0.4">
      <c r="A2487" s="23">
        <v>10304</v>
      </c>
    </row>
    <row r="2488" spans="1:1" x14ac:dyDescent="0.4">
      <c r="A2488" s="23">
        <v>17873</v>
      </c>
    </row>
    <row r="2489" spans="1:1" x14ac:dyDescent="0.4">
      <c r="A2489" s="23">
        <v>14852</v>
      </c>
    </row>
    <row r="2490" spans="1:1" x14ac:dyDescent="0.4">
      <c r="A2490" s="23">
        <v>12846</v>
      </c>
    </row>
    <row r="2491" spans="1:1" x14ac:dyDescent="0.4">
      <c r="A2491" s="23">
        <v>15906</v>
      </c>
    </row>
    <row r="2492" spans="1:1" x14ac:dyDescent="0.4">
      <c r="A2492" s="23">
        <v>11428</v>
      </c>
    </row>
    <row r="2493" spans="1:1" x14ac:dyDescent="0.4">
      <c r="A2493" s="23">
        <v>17918</v>
      </c>
    </row>
    <row r="2494" spans="1:1" x14ac:dyDescent="0.4">
      <c r="A2494" s="23">
        <v>12855</v>
      </c>
    </row>
    <row r="2495" spans="1:1" x14ac:dyDescent="0.4">
      <c r="A2495" s="23">
        <v>16610</v>
      </c>
    </row>
    <row r="2496" spans="1:1" x14ac:dyDescent="0.4">
      <c r="A2496" s="23">
        <v>10040</v>
      </c>
    </row>
    <row r="2497" spans="1:1" x14ac:dyDescent="0.4">
      <c r="A2497" s="23">
        <v>13022</v>
      </c>
    </row>
    <row r="2498" spans="1:1" x14ac:dyDescent="0.4">
      <c r="A2498" s="23">
        <v>13261</v>
      </c>
    </row>
    <row r="2499" spans="1:1" x14ac:dyDescent="0.4">
      <c r="A2499" s="23">
        <v>11141</v>
      </c>
    </row>
    <row r="2500" spans="1:1" x14ac:dyDescent="0.4">
      <c r="A2500" s="23">
        <v>12987</v>
      </c>
    </row>
    <row r="2501" spans="1:1" x14ac:dyDescent="0.4">
      <c r="A2501" s="23">
        <v>14289</v>
      </c>
    </row>
    <row r="2502" spans="1:1" x14ac:dyDescent="0.4">
      <c r="A2502" s="23">
        <v>17036</v>
      </c>
    </row>
    <row r="2503" spans="1:1" x14ac:dyDescent="0.4">
      <c r="A2503" s="23">
        <v>13934</v>
      </c>
    </row>
    <row r="2504" spans="1:1" x14ac:dyDescent="0.4">
      <c r="A2504" s="23">
        <v>13574</v>
      </c>
    </row>
    <row r="2505" spans="1:1" x14ac:dyDescent="0.4">
      <c r="A2505" s="23">
        <v>11604</v>
      </c>
    </row>
    <row r="2506" spans="1:1" x14ac:dyDescent="0.4">
      <c r="A2506" s="23">
        <v>18079</v>
      </c>
    </row>
    <row r="2507" spans="1:1" x14ac:dyDescent="0.4">
      <c r="A2507" s="23">
        <v>16515</v>
      </c>
    </row>
    <row r="2508" spans="1:1" x14ac:dyDescent="0.4">
      <c r="A2508" s="23">
        <v>14013</v>
      </c>
    </row>
    <row r="2509" spans="1:1" x14ac:dyDescent="0.4">
      <c r="A2509" s="23">
        <v>11837</v>
      </c>
    </row>
    <row r="2510" spans="1:1" x14ac:dyDescent="0.4">
      <c r="A2510" s="23">
        <v>10538</v>
      </c>
    </row>
    <row r="2511" spans="1:1" x14ac:dyDescent="0.4">
      <c r="A2511" s="23">
        <v>9708</v>
      </c>
    </row>
    <row r="2512" spans="1:1" x14ac:dyDescent="0.4">
      <c r="A2512" s="23">
        <v>11750</v>
      </c>
    </row>
    <row r="2513" spans="1:1" x14ac:dyDescent="0.4">
      <c r="A2513" s="23">
        <v>12084</v>
      </c>
    </row>
    <row r="2514" spans="1:1" x14ac:dyDescent="0.4">
      <c r="A2514" s="23">
        <v>12446</v>
      </c>
    </row>
    <row r="2515" spans="1:1" x14ac:dyDescent="0.4">
      <c r="A2515" s="23">
        <v>9844</v>
      </c>
    </row>
    <row r="2516" spans="1:1" x14ac:dyDescent="0.4">
      <c r="A2516" s="23">
        <v>12593</v>
      </c>
    </row>
    <row r="2517" spans="1:1" x14ac:dyDescent="0.4">
      <c r="A2517" s="23">
        <v>11150</v>
      </c>
    </row>
    <row r="2518" spans="1:1" x14ac:dyDescent="0.4">
      <c r="A2518" s="23">
        <v>10200</v>
      </c>
    </row>
    <row r="2519" spans="1:1" x14ac:dyDescent="0.4">
      <c r="A2519" s="23">
        <v>12374</v>
      </c>
    </row>
    <row r="2520" spans="1:1" x14ac:dyDescent="0.4">
      <c r="A2520" s="23">
        <v>12821</v>
      </c>
    </row>
    <row r="2521" spans="1:1" x14ac:dyDescent="0.4">
      <c r="A2521" s="23">
        <v>12847</v>
      </c>
    </row>
    <row r="2522" spans="1:1" x14ac:dyDescent="0.4">
      <c r="A2522" s="23">
        <v>12846</v>
      </c>
    </row>
    <row r="2523" spans="1:1" x14ac:dyDescent="0.4">
      <c r="A2523" s="23">
        <v>13056</v>
      </c>
    </row>
    <row r="2524" spans="1:1" x14ac:dyDescent="0.4">
      <c r="A2524" s="23">
        <v>11861</v>
      </c>
    </row>
    <row r="2525" spans="1:1" x14ac:dyDescent="0.4">
      <c r="A2525" s="23">
        <v>10745</v>
      </c>
    </row>
    <row r="2526" spans="1:1" x14ac:dyDescent="0.4">
      <c r="A2526" s="23">
        <v>13588</v>
      </c>
    </row>
    <row r="2527" spans="1:1" x14ac:dyDescent="0.4">
      <c r="A2527" s="23">
        <v>13680</v>
      </c>
    </row>
    <row r="2528" spans="1:1" x14ac:dyDescent="0.4">
      <c r="A2528" s="23">
        <v>13368</v>
      </c>
    </row>
    <row r="2529" spans="1:1" x14ac:dyDescent="0.4">
      <c r="A2529" s="23">
        <v>10784</v>
      </c>
    </row>
    <row r="2530" spans="1:1" x14ac:dyDescent="0.4">
      <c r="A2530" s="23">
        <v>13548</v>
      </c>
    </row>
    <row r="2531" spans="1:1" x14ac:dyDescent="0.4">
      <c r="A2531" s="23">
        <v>12274</v>
      </c>
    </row>
    <row r="2532" spans="1:1" x14ac:dyDescent="0.4">
      <c r="A2532" s="23">
        <v>11351</v>
      </c>
    </row>
    <row r="2533" spans="1:1" x14ac:dyDescent="0.4">
      <c r="A2533" s="23">
        <v>10713</v>
      </c>
    </row>
    <row r="2534" spans="1:1" x14ac:dyDescent="0.4">
      <c r="A2534" s="23">
        <v>11240</v>
      </c>
    </row>
    <row r="2535" spans="1:1" x14ac:dyDescent="0.4">
      <c r="A2535" s="23">
        <v>10322</v>
      </c>
    </row>
    <row r="2536" spans="1:1" x14ac:dyDescent="0.4">
      <c r="A2536" s="23">
        <v>9587</v>
      </c>
    </row>
    <row r="2537" spans="1:1" x14ac:dyDescent="0.4">
      <c r="A2537" s="23">
        <v>12265</v>
      </c>
    </row>
    <row r="2538" spans="1:1" x14ac:dyDescent="0.4">
      <c r="A2538" s="23">
        <v>11076</v>
      </c>
    </row>
    <row r="2539" spans="1:1" x14ac:dyDescent="0.4">
      <c r="A2539" s="23">
        <v>10452</v>
      </c>
    </row>
    <row r="2540" spans="1:1" x14ac:dyDescent="0.4">
      <c r="A2540" s="23">
        <v>12454</v>
      </c>
    </row>
    <row r="2541" spans="1:1" x14ac:dyDescent="0.4">
      <c r="A2541" s="23">
        <v>12692</v>
      </c>
    </row>
    <row r="2542" spans="1:1" x14ac:dyDescent="0.4">
      <c r="A2542" s="23">
        <v>13062</v>
      </c>
    </row>
    <row r="2543" spans="1:1" x14ac:dyDescent="0.4">
      <c r="A2543" s="23">
        <v>10845</v>
      </c>
    </row>
    <row r="2544" spans="1:1" x14ac:dyDescent="0.4">
      <c r="A2544" s="23">
        <v>13607</v>
      </c>
    </row>
    <row r="2545" spans="1:1" x14ac:dyDescent="0.4">
      <c r="A2545" s="23">
        <v>12259</v>
      </c>
    </row>
    <row r="2546" spans="1:1" x14ac:dyDescent="0.4">
      <c r="A2546" s="23">
        <v>11191</v>
      </c>
    </row>
    <row r="2547" spans="1:1" x14ac:dyDescent="0.4">
      <c r="A2547" s="23">
        <v>12938</v>
      </c>
    </row>
    <row r="2548" spans="1:1" x14ac:dyDescent="0.4">
      <c r="A2548" s="23">
        <v>13201</v>
      </c>
    </row>
    <row r="2549" spans="1:1" x14ac:dyDescent="0.4">
      <c r="A2549" s="23">
        <v>12799</v>
      </c>
    </row>
    <row r="2550" spans="1:1" x14ac:dyDescent="0.4">
      <c r="A2550" s="23">
        <v>9718</v>
      </c>
    </row>
    <row r="2551" spans="1:1" x14ac:dyDescent="0.4">
      <c r="A2551" s="23">
        <v>10731</v>
      </c>
    </row>
    <row r="2552" spans="1:1" x14ac:dyDescent="0.4">
      <c r="A2552" s="23">
        <v>9416</v>
      </c>
    </row>
    <row r="2553" spans="1:1" x14ac:dyDescent="0.4">
      <c r="A2553" s="23">
        <v>10139</v>
      </c>
    </row>
    <row r="2554" spans="1:1" x14ac:dyDescent="0.4">
      <c r="A2554" s="23">
        <v>12281</v>
      </c>
    </row>
    <row r="2555" spans="1:1" x14ac:dyDescent="0.4">
      <c r="A2555" s="23">
        <v>12223</v>
      </c>
    </row>
    <row r="2556" spans="1:1" x14ac:dyDescent="0.4">
      <c r="A2556" s="23">
        <v>11878</v>
      </c>
    </row>
    <row r="2557" spans="1:1" x14ac:dyDescent="0.4">
      <c r="A2557" s="23">
        <v>9423</v>
      </c>
    </row>
    <row r="2558" spans="1:1" x14ac:dyDescent="0.4">
      <c r="A2558" s="23">
        <v>9072</v>
      </c>
    </row>
    <row r="2559" spans="1:1" x14ac:dyDescent="0.4">
      <c r="A2559" s="23">
        <v>7717</v>
      </c>
    </row>
    <row r="2560" spans="1:1" x14ac:dyDescent="0.4">
      <c r="A2560" s="23">
        <v>8169</v>
      </c>
    </row>
    <row r="2561" spans="1:1" x14ac:dyDescent="0.4">
      <c r="A2561" s="23">
        <v>10261</v>
      </c>
    </row>
    <row r="2562" spans="1:1" x14ac:dyDescent="0.4">
      <c r="A2562" s="23">
        <v>10670</v>
      </c>
    </row>
    <row r="2563" spans="1:1" x14ac:dyDescent="0.4">
      <c r="A2563" s="23">
        <v>10203</v>
      </c>
    </row>
    <row r="2564" spans="1:1" x14ac:dyDescent="0.4">
      <c r="A2564" s="23">
        <v>6706</v>
      </c>
    </row>
    <row r="2565" spans="1:1" x14ac:dyDescent="0.4">
      <c r="A2565" s="23">
        <v>9484</v>
      </c>
    </row>
    <row r="2566" spans="1:1" x14ac:dyDescent="0.4">
      <c r="A2566" s="23">
        <v>9056</v>
      </c>
    </row>
    <row r="2567" spans="1:1" x14ac:dyDescent="0.4">
      <c r="A2567" s="23">
        <v>8786</v>
      </c>
    </row>
    <row r="2568" spans="1:1" x14ac:dyDescent="0.4">
      <c r="A2568" s="23">
        <v>10584</v>
      </c>
    </row>
    <row r="2569" spans="1:1" x14ac:dyDescent="0.4">
      <c r="A2569" s="23">
        <v>10707</v>
      </c>
    </row>
    <row r="2570" spans="1:1" x14ac:dyDescent="0.4">
      <c r="A2570" s="23">
        <v>10675</v>
      </c>
    </row>
    <row r="2571" spans="1:1" x14ac:dyDescent="0.4">
      <c r="A2571" s="23">
        <v>8531</v>
      </c>
    </row>
    <row r="2572" spans="1:1" x14ac:dyDescent="0.4">
      <c r="A2572" s="23">
        <v>10638</v>
      </c>
    </row>
    <row r="2573" spans="1:1" x14ac:dyDescent="0.4">
      <c r="A2573" s="23">
        <v>13203</v>
      </c>
    </row>
    <row r="2574" spans="1:1" x14ac:dyDescent="0.4">
      <c r="A2574" s="23">
        <v>13017</v>
      </c>
    </row>
    <row r="2575" spans="1:1" x14ac:dyDescent="0.4">
      <c r="A2575" s="23">
        <v>10733</v>
      </c>
    </row>
    <row r="2576" spans="1:1" x14ac:dyDescent="0.4">
      <c r="A2576" s="23">
        <v>15307</v>
      </c>
    </row>
    <row r="2577" spans="1:1" x14ac:dyDescent="0.4">
      <c r="A2577" s="23">
        <v>16116</v>
      </c>
    </row>
    <row r="2578" spans="1:1" x14ac:dyDescent="0.4">
      <c r="A2578" s="23">
        <v>8697</v>
      </c>
    </row>
    <row r="2579" spans="1:1" x14ac:dyDescent="0.4">
      <c r="A2579" s="23">
        <v>12603</v>
      </c>
    </row>
    <row r="2580" spans="1:1" x14ac:dyDescent="0.4">
      <c r="A2580" s="23">
        <v>16215</v>
      </c>
    </row>
    <row r="2581" spans="1:1" x14ac:dyDescent="0.4">
      <c r="A2581" s="23">
        <v>14575</v>
      </c>
    </row>
    <row r="2582" spans="1:1" x14ac:dyDescent="0.4">
      <c r="A2582" s="23">
        <v>16201</v>
      </c>
    </row>
    <row r="2583" spans="1:1" x14ac:dyDescent="0.4">
      <c r="A2583" s="23">
        <v>17509</v>
      </c>
    </row>
    <row r="2584" spans="1:1" x14ac:dyDescent="0.4">
      <c r="A2584" s="23">
        <v>16550</v>
      </c>
    </row>
    <row r="2585" spans="1:1" x14ac:dyDescent="0.4">
      <c r="A2585" s="23">
        <v>13753</v>
      </c>
    </row>
    <row r="2586" spans="1:1" x14ac:dyDescent="0.4">
      <c r="A2586" s="23">
        <v>13061</v>
      </c>
    </row>
    <row r="2587" spans="1:1" x14ac:dyDescent="0.4">
      <c r="A2587" s="23">
        <v>11490</v>
      </c>
    </row>
    <row r="2588" spans="1:1" x14ac:dyDescent="0.4">
      <c r="A2588" s="23">
        <v>10653</v>
      </c>
    </row>
    <row r="2589" spans="1:1" x14ac:dyDescent="0.4">
      <c r="A2589" s="23">
        <v>13661</v>
      </c>
    </row>
    <row r="2590" spans="1:1" x14ac:dyDescent="0.4">
      <c r="A2590" s="23">
        <v>13783</v>
      </c>
    </row>
    <row r="2591" spans="1:1" x14ac:dyDescent="0.4">
      <c r="A2591" s="23">
        <v>13684</v>
      </c>
    </row>
    <row r="2592" spans="1:1" x14ac:dyDescent="0.4">
      <c r="A2592" s="23">
        <v>10850</v>
      </c>
    </row>
    <row r="2593" spans="1:1" x14ac:dyDescent="0.4">
      <c r="A2593" s="23">
        <v>13266</v>
      </c>
    </row>
    <row r="2594" spans="1:1" x14ac:dyDescent="0.4">
      <c r="A2594" s="23">
        <v>11717</v>
      </c>
    </row>
    <row r="2595" spans="1:1" x14ac:dyDescent="0.4">
      <c r="A2595" s="23">
        <v>10668</v>
      </c>
    </row>
    <row r="2596" spans="1:1" x14ac:dyDescent="0.4">
      <c r="A2596" s="23">
        <v>12787</v>
      </c>
    </row>
    <row r="2597" spans="1:1" x14ac:dyDescent="0.4">
      <c r="A2597" s="23">
        <v>13261</v>
      </c>
    </row>
    <row r="2598" spans="1:1" x14ac:dyDescent="0.4">
      <c r="A2598" s="23">
        <v>13163</v>
      </c>
    </row>
    <row r="2599" spans="1:1" x14ac:dyDescent="0.4">
      <c r="A2599" s="23">
        <v>10467</v>
      </c>
    </row>
    <row r="2600" spans="1:1" x14ac:dyDescent="0.4">
      <c r="A2600" s="23">
        <v>12939</v>
      </c>
    </row>
    <row r="2601" spans="1:1" x14ac:dyDescent="0.4">
      <c r="A2601" s="23">
        <v>11438</v>
      </c>
    </row>
    <row r="2602" spans="1:1" x14ac:dyDescent="0.4">
      <c r="A2602" s="23">
        <v>10643</v>
      </c>
    </row>
    <row r="2603" spans="1:1" x14ac:dyDescent="0.4">
      <c r="A2603" s="23">
        <v>12822</v>
      </c>
    </row>
    <row r="2604" spans="1:1" x14ac:dyDescent="0.4">
      <c r="A2604" s="23">
        <v>13411</v>
      </c>
    </row>
    <row r="2605" spans="1:1" x14ac:dyDescent="0.4">
      <c r="A2605" s="23">
        <v>13269</v>
      </c>
    </row>
    <row r="2606" spans="1:1" x14ac:dyDescent="0.4">
      <c r="A2606" s="23">
        <v>10590</v>
      </c>
    </row>
    <row r="2607" spans="1:1" x14ac:dyDescent="0.4">
      <c r="A2607" s="23">
        <v>12914</v>
      </c>
    </row>
    <row r="2608" spans="1:1" x14ac:dyDescent="0.4">
      <c r="A2608" s="23">
        <v>11523</v>
      </c>
    </row>
    <row r="2609" spans="1:1" x14ac:dyDescent="0.4">
      <c r="A2609" s="23">
        <v>10317</v>
      </c>
    </row>
    <row r="2610" spans="1:1" x14ac:dyDescent="0.4">
      <c r="A2610" s="23">
        <v>12335</v>
      </c>
    </row>
    <row r="2611" spans="1:1" x14ac:dyDescent="0.4">
      <c r="A2611" s="23">
        <v>10938</v>
      </c>
    </row>
    <row r="2612" spans="1:1" x14ac:dyDescent="0.4">
      <c r="A2612" s="23">
        <v>12131</v>
      </c>
    </row>
    <row r="2613" spans="1:1" x14ac:dyDescent="0.4">
      <c r="A2613" s="23">
        <v>13223</v>
      </c>
    </row>
    <row r="2614" spans="1:1" x14ac:dyDescent="0.4">
      <c r="A2614" s="23">
        <v>15547</v>
      </c>
    </row>
    <row r="2615" spans="1:1" x14ac:dyDescent="0.4">
      <c r="A2615" s="23">
        <v>12972</v>
      </c>
    </row>
    <row r="2616" spans="1:1" x14ac:dyDescent="0.4">
      <c r="A2616" s="23">
        <v>12440</v>
      </c>
    </row>
    <row r="2617" spans="1:1" x14ac:dyDescent="0.4">
      <c r="A2617" s="23">
        <v>14530</v>
      </c>
    </row>
    <row r="2618" spans="1:1" x14ac:dyDescent="0.4">
      <c r="A2618" s="23">
        <v>12821</v>
      </c>
    </row>
    <row r="2619" spans="1:1" x14ac:dyDescent="0.4">
      <c r="A2619" s="23">
        <v>13160</v>
      </c>
    </row>
    <row r="2620" spans="1:1" x14ac:dyDescent="0.4">
      <c r="A2620" s="23">
        <v>10758</v>
      </c>
    </row>
    <row r="2621" spans="1:1" x14ac:dyDescent="0.4">
      <c r="A2621" s="23">
        <v>13420</v>
      </c>
    </row>
    <row r="2622" spans="1:1" x14ac:dyDescent="0.4">
      <c r="A2622" s="23">
        <v>11437</v>
      </c>
    </row>
    <row r="2623" spans="1:1" x14ac:dyDescent="0.4">
      <c r="A2623" s="23">
        <v>10376</v>
      </c>
    </row>
    <row r="2624" spans="1:1" x14ac:dyDescent="0.4">
      <c r="A2624" s="23">
        <v>12187</v>
      </c>
    </row>
    <row r="2625" spans="1:1" x14ac:dyDescent="0.4">
      <c r="A2625" s="23">
        <v>12753</v>
      </c>
    </row>
    <row r="2626" spans="1:1" x14ac:dyDescent="0.4">
      <c r="A2626" s="23">
        <v>12850</v>
      </c>
    </row>
    <row r="2627" spans="1:1" x14ac:dyDescent="0.4">
      <c r="A2627" s="23">
        <v>10129</v>
      </c>
    </row>
    <row r="2628" spans="1:1" x14ac:dyDescent="0.4">
      <c r="A2628" s="23">
        <v>12763</v>
      </c>
    </row>
    <row r="2629" spans="1:1" x14ac:dyDescent="0.4">
      <c r="A2629" s="23">
        <v>11334</v>
      </c>
    </row>
    <row r="2630" spans="1:1" x14ac:dyDescent="0.4">
      <c r="A2630" s="23">
        <v>10183</v>
      </c>
    </row>
    <row r="2631" spans="1:1" x14ac:dyDescent="0.4">
      <c r="A2631" s="23">
        <v>12464</v>
      </c>
    </row>
    <row r="2632" spans="1:1" x14ac:dyDescent="0.4">
      <c r="A2632" s="23">
        <v>12621</v>
      </c>
    </row>
    <row r="2633" spans="1:1" x14ac:dyDescent="0.4">
      <c r="A2633" s="23">
        <v>12544</v>
      </c>
    </row>
    <row r="2634" spans="1:1" x14ac:dyDescent="0.4">
      <c r="A2634" s="23">
        <v>9732</v>
      </c>
    </row>
    <row r="2635" spans="1:1" x14ac:dyDescent="0.4">
      <c r="A2635" s="23">
        <v>10410</v>
      </c>
    </row>
    <row r="2636" spans="1:1" x14ac:dyDescent="0.4">
      <c r="A2636" s="23">
        <v>10152</v>
      </c>
    </row>
    <row r="2637" spans="1:1" x14ac:dyDescent="0.4">
      <c r="A2637" s="23">
        <v>12853</v>
      </c>
    </row>
    <row r="2638" spans="1:1" x14ac:dyDescent="0.4">
      <c r="A2638" s="23">
        <v>15134</v>
      </c>
    </row>
    <row r="2639" spans="1:1" x14ac:dyDescent="0.4">
      <c r="A2639" s="23">
        <v>14711</v>
      </c>
    </row>
    <row r="2640" spans="1:1" x14ac:dyDescent="0.4">
      <c r="A2640" s="23">
        <v>15781</v>
      </c>
    </row>
    <row r="2641" spans="1:1" x14ac:dyDescent="0.4">
      <c r="A2641" s="23">
        <v>11929</v>
      </c>
    </row>
    <row r="2642" spans="1:1" x14ac:dyDescent="0.4">
      <c r="A2642" s="23">
        <v>12049</v>
      </c>
    </row>
    <row r="2643" spans="1:1" x14ac:dyDescent="0.4">
      <c r="A2643" s="23">
        <v>10551</v>
      </c>
    </row>
    <row r="2644" spans="1:1" x14ac:dyDescent="0.4">
      <c r="A2644" s="23">
        <v>9212</v>
      </c>
    </row>
    <row r="2645" spans="1:1" x14ac:dyDescent="0.4">
      <c r="A2645" s="23">
        <v>11576</v>
      </c>
    </row>
    <row r="2646" spans="1:1" x14ac:dyDescent="0.4">
      <c r="A2646" s="23">
        <v>11786</v>
      </c>
    </row>
    <row r="2647" spans="1:1" x14ac:dyDescent="0.4">
      <c r="A2647" s="23">
        <v>11790</v>
      </c>
    </row>
    <row r="2648" spans="1:1" x14ac:dyDescent="0.4">
      <c r="A2648" s="23">
        <v>9242</v>
      </c>
    </row>
    <row r="2649" spans="1:1" x14ac:dyDescent="0.4">
      <c r="A2649" s="23">
        <v>12545</v>
      </c>
    </row>
    <row r="2650" spans="1:1" x14ac:dyDescent="0.4">
      <c r="A2650" s="23">
        <v>11185</v>
      </c>
    </row>
    <row r="2651" spans="1:1" x14ac:dyDescent="0.4">
      <c r="A2651" s="23">
        <v>9073</v>
      </c>
    </row>
    <row r="2652" spans="1:1" x14ac:dyDescent="0.4">
      <c r="A2652" s="23">
        <v>12273</v>
      </c>
    </row>
    <row r="2653" spans="1:1" x14ac:dyDescent="0.4">
      <c r="A2653" s="23">
        <v>17343</v>
      </c>
    </row>
    <row r="2654" spans="1:1" x14ac:dyDescent="0.4">
      <c r="A2654" s="23">
        <v>16654</v>
      </c>
    </row>
    <row r="2655" spans="1:1" x14ac:dyDescent="0.4">
      <c r="A2655" s="23">
        <v>12316</v>
      </c>
    </row>
    <row r="2656" spans="1:1" x14ac:dyDescent="0.4">
      <c r="A2656" s="23">
        <v>16297</v>
      </c>
    </row>
    <row r="2657" spans="1:1" x14ac:dyDescent="0.4">
      <c r="A2657" s="23">
        <v>13433</v>
      </c>
    </row>
    <row r="2658" spans="1:1" x14ac:dyDescent="0.4">
      <c r="A2658" s="23">
        <v>10064</v>
      </c>
    </row>
    <row r="2659" spans="1:1" x14ac:dyDescent="0.4">
      <c r="A2659" s="23">
        <v>12221</v>
      </c>
    </row>
    <row r="2660" spans="1:1" x14ac:dyDescent="0.4">
      <c r="A2660" s="23">
        <v>12489</v>
      </c>
    </row>
    <row r="2661" spans="1:1" x14ac:dyDescent="0.4">
      <c r="A2661" s="23">
        <v>12476</v>
      </c>
    </row>
    <row r="2662" spans="1:1" x14ac:dyDescent="0.4">
      <c r="A2662" s="23">
        <v>10032</v>
      </c>
    </row>
    <row r="2663" spans="1:1" x14ac:dyDescent="0.4">
      <c r="A2663" s="23">
        <v>12415</v>
      </c>
    </row>
    <row r="2664" spans="1:1" x14ac:dyDescent="0.4">
      <c r="A2664" s="23">
        <v>11048</v>
      </c>
    </row>
    <row r="2665" spans="1:1" x14ac:dyDescent="0.4">
      <c r="A2665" s="23">
        <v>12969</v>
      </c>
    </row>
    <row r="2666" spans="1:1" x14ac:dyDescent="0.4">
      <c r="A2666" s="23">
        <v>12013</v>
      </c>
    </row>
    <row r="2667" spans="1:1" x14ac:dyDescent="0.4">
      <c r="A2667" s="23">
        <v>12261</v>
      </c>
    </row>
    <row r="2668" spans="1:1" x14ac:dyDescent="0.4">
      <c r="A2668" s="23">
        <v>11946</v>
      </c>
    </row>
    <row r="2669" spans="1:1" x14ac:dyDescent="0.4">
      <c r="A2669" s="23">
        <v>8257</v>
      </c>
    </row>
    <row r="2670" spans="1:1" x14ac:dyDescent="0.4">
      <c r="A2670" s="23">
        <v>9550</v>
      </c>
    </row>
    <row r="2671" spans="1:1" x14ac:dyDescent="0.4">
      <c r="A2671" s="23">
        <v>9909</v>
      </c>
    </row>
    <row r="2672" spans="1:1" x14ac:dyDescent="0.4">
      <c r="A2672" s="23">
        <v>9293</v>
      </c>
    </row>
    <row r="2673" spans="1:1" x14ac:dyDescent="0.4">
      <c r="A2673" s="23">
        <v>10525</v>
      </c>
    </row>
    <row r="2674" spans="1:1" x14ac:dyDescent="0.4">
      <c r="A2674" s="23">
        <v>11911</v>
      </c>
    </row>
    <row r="2675" spans="1:1" x14ac:dyDescent="0.4">
      <c r="A2675" s="23">
        <v>12092</v>
      </c>
    </row>
    <row r="2676" spans="1:1" x14ac:dyDescent="0.4">
      <c r="A2676" s="23">
        <v>9809</v>
      </c>
    </row>
    <row r="2677" spans="1:1" x14ac:dyDescent="0.4">
      <c r="A2677" s="23">
        <v>12370</v>
      </c>
    </row>
    <row r="2678" spans="1:1" x14ac:dyDescent="0.4">
      <c r="A2678" s="23">
        <v>10869</v>
      </c>
    </row>
    <row r="2679" spans="1:1" x14ac:dyDescent="0.4">
      <c r="A2679" s="23">
        <v>9833</v>
      </c>
    </row>
    <row r="2680" spans="1:1" x14ac:dyDescent="0.4">
      <c r="A2680" s="23">
        <v>10813</v>
      </c>
    </row>
    <row r="2681" spans="1:1" x14ac:dyDescent="0.4">
      <c r="A2681" s="23">
        <v>12139</v>
      </c>
    </row>
    <row r="2682" spans="1:1" x14ac:dyDescent="0.4">
      <c r="A2682" s="23">
        <v>12261</v>
      </c>
    </row>
    <row r="2683" spans="1:1" x14ac:dyDescent="0.4">
      <c r="A2683" s="23">
        <v>9687</v>
      </c>
    </row>
    <row r="2684" spans="1:1" x14ac:dyDescent="0.4">
      <c r="A2684" s="23">
        <v>12109</v>
      </c>
    </row>
    <row r="2685" spans="1:1" x14ac:dyDescent="0.4">
      <c r="A2685" s="23">
        <v>10829</v>
      </c>
    </row>
    <row r="2686" spans="1:1" x14ac:dyDescent="0.4">
      <c r="A2686" s="23">
        <v>9750</v>
      </c>
    </row>
    <row r="2687" spans="1:1" x14ac:dyDescent="0.4">
      <c r="A2687" s="23">
        <v>12089</v>
      </c>
    </row>
    <row r="2688" spans="1:1" x14ac:dyDescent="0.4">
      <c r="A2688" s="23">
        <v>12471</v>
      </c>
    </row>
    <row r="2689" spans="1:1" x14ac:dyDescent="0.4">
      <c r="A2689" s="23">
        <v>12592</v>
      </c>
    </row>
    <row r="2690" spans="1:1" x14ac:dyDescent="0.4">
      <c r="A2690" s="23">
        <v>10068</v>
      </c>
    </row>
    <row r="2691" spans="1:1" x14ac:dyDescent="0.4">
      <c r="A2691" s="23">
        <v>12552</v>
      </c>
    </row>
    <row r="2692" spans="1:1" x14ac:dyDescent="0.4">
      <c r="A2692" s="23">
        <v>11218</v>
      </c>
    </row>
    <row r="2693" spans="1:1" x14ac:dyDescent="0.4">
      <c r="A2693" s="23">
        <v>9952</v>
      </c>
    </row>
    <row r="2694" spans="1:1" x14ac:dyDescent="0.4">
      <c r="A2694" s="23">
        <v>12088</v>
      </c>
    </row>
    <row r="2695" spans="1:1" x14ac:dyDescent="0.4">
      <c r="A2695" s="23">
        <v>12445</v>
      </c>
    </row>
    <row r="2696" spans="1:1" x14ac:dyDescent="0.4">
      <c r="A2696" s="23">
        <v>12618</v>
      </c>
    </row>
    <row r="2697" spans="1:1" x14ac:dyDescent="0.4">
      <c r="A2697" s="23">
        <v>10050</v>
      </c>
    </row>
    <row r="2698" spans="1:1" x14ac:dyDescent="0.4">
      <c r="A2698" s="23">
        <v>12273</v>
      </c>
    </row>
    <row r="2699" spans="1:1" x14ac:dyDescent="0.4">
      <c r="A2699" s="23">
        <v>10997</v>
      </c>
    </row>
    <row r="2700" spans="1:1" x14ac:dyDescent="0.4">
      <c r="A2700" s="23">
        <v>9956</v>
      </c>
    </row>
    <row r="2701" spans="1:1" x14ac:dyDescent="0.4">
      <c r="A2701" s="23">
        <v>12410</v>
      </c>
    </row>
    <row r="2702" spans="1:1" x14ac:dyDescent="0.4">
      <c r="A2702" s="23">
        <v>12914</v>
      </c>
    </row>
    <row r="2703" spans="1:1" x14ac:dyDescent="0.4">
      <c r="A2703" s="23">
        <v>13197</v>
      </c>
    </row>
    <row r="2704" spans="1:1" x14ac:dyDescent="0.4">
      <c r="A2704" s="23">
        <v>10580</v>
      </c>
    </row>
    <row r="2705" spans="1:1" x14ac:dyDescent="0.4">
      <c r="A2705" s="23">
        <v>15113</v>
      </c>
    </row>
    <row r="2706" spans="1:1" x14ac:dyDescent="0.4">
      <c r="A2706" s="23">
        <v>12126</v>
      </c>
    </row>
    <row r="2707" spans="1:1" x14ac:dyDescent="0.4">
      <c r="A2707" s="23">
        <v>10014</v>
      </c>
    </row>
    <row r="2708" spans="1:1" x14ac:dyDescent="0.4">
      <c r="A2708" s="23">
        <v>14539</v>
      </c>
    </row>
    <row r="2709" spans="1:1" x14ac:dyDescent="0.4">
      <c r="A2709" s="23">
        <v>16019</v>
      </c>
    </row>
    <row r="2710" spans="1:1" x14ac:dyDescent="0.4">
      <c r="A2710" s="23">
        <v>17092</v>
      </c>
    </row>
    <row r="2711" spans="1:1" x14ac:dyDescent="0.4">
      <c r="A2711" s="23">
        <v>13162</v>
      </c>
    </row>
    <row r="2712" spans="1:1" x14ac:dyDescent="0.4">
      <c r="A2712" s="23">
        <v>15369</v>
      </c>
    </row>
    <row r="2713" spans="1:1" x14ac:dyDescent="0.4">
      <c r="A2713" s="23">
        <v>14522</v>
      </c>
    </row>
    <row r="2714" spans="1:1" x14ac:dyDescent="0.4">
      <c r="A2714" s="23">
        <v>9022</v>
      </c>
    </row>
    <row r="2715" spans="1:1" x14ac:dyDescent="0.4">
      <c r="A2715" s="23">
        <v>12322</v>
      </c>
    </row>
    <row r="2716" spans="1:1" x14ac:dyDescent="0.4">
      <c r="A2716" s="23">
        <v>14495</v>
      </c>
    </row>
    <row r="2717" spans="1:1" x14ac:dyDescent="0.4">
      <c r="A2717" s="23">
        <v>13286</v>
      </c>
    </row>
    <row r="2718" spans="1:1" x14ac:dyDescent="0.4">
      <c r="A2718" s="23">
        <v>9642</v>
      </c>
    </row>
    <row r="2719" spans="1:1" x14ac:dyDescent="0.4">
      <c r="A2719" s="23">
        <v>14652</v>
      </c>
    </row>
    <row r="2720" spans="1:1" x14ac:dyDescent="0.4">
      <c r="A2720" s="23">
        <v>14162</v>
      </c>
    </row>
    <row r="2721" spans="1:1" x14ac:dyDescent="0.4">
      <c r="A2721" s="23">
        <v>14009</v>
      </c>
    </row>
    <row r="2722" spans="1:1" x14ac:dyDescent="0.4">
      <c r="A2722" s="23">
        <v>15849</v>
      </c>
    </row>
    <row r="2723" spans="1:1" x14ac:dyDescent="0.4">
      <c r="A2723" s="23">
        <v>16030</v>
      </c>
    </row>
    <row r="2724" spans="1:1" x14ac:dyDescent="0.4">
      <c r="A2724" s="23">
        <v>17260</v>
      </c>
    </row>
    <row r="2725" spans="1:1" x14ac:dyDescent="0.4">
      <c r="A2725" s="23">
        <v>9425</v>
      </c>
    </row>
    <row r="2726" spans="1:1" x14ac:dyDescent="0.4">
      <c r="A2726" s="23">
        <v>13181</v>
      </c>
    </row>
    <row r="2727" spans="1:1" x14ac:dyDescent="0.4">
      <c r="A2727" s="23">
        <v>13778</v>
      </c>
    </row>
    <row r="2728" spans="1:1" x14ac:dyDescent="0.4">
      <c r="A2728" s="23">
        <v>12507</v>
      </c>
    </row>
    <row r="2729" spans="1:1" x14ac:dyDescent="0.4">
      <c r="A2729" s="23">
        <v>14265</v>
      </c>
    </row>
    <row r="2730" spans="1:1" x14ac:dyDescent="0.4">
      <c r="A2730" s="23">
        <v>13600</v>
      </c>
    </row>
    <row r="2731" spans="1:1" x14ac:dyDescent="0.4">
      <c r="A2731" s="23">
        <v>16213</v>
      </c>
    </row>
    <row r="2732" spans="1:1" x14ac:dyDescent="0.4">
      <c r="A2732" s="23">
        <v>13057</v>
      </c>
    </row>
    <row r="2733" spans="1:1" x14ac:dyDescent="0.4">
      <c r="A2733" s="23">
        <v>17033</v>
      </c>
    </row>
    <row r="2734" spans="1:1" x14ac:dyDescent="0.4">
      <c r="A2734" s="23">
        <v>15791</v>
      </c>
    </row>
    <row r="2735" spans="1:1" x14ac:dyDescent="0.4">
      <c r="A2735" s="23">
        <v>13871</v>
      </c>
    </row>
    <row r="2736" spans="1:1" x14ac:dyDescent="0.4">
      <c r="A2736" s="23">
        <v>18214</v>
      </c>
    </row>
    <row r="2737" spans="1:1" x14ac:dyDescent="0.4">
      <c r="A2737" s="23">
        <v>12664</v>
      </c>
    </row>
    <row r="2738" spans="1:1" x14ac:dyDescent="0.4">
      <c r="A2738" s="23">
        <v>13966</v>
      </c>
    </row>
    <row r="2739" spans="1:1" x14ac:dyDescent="0.4">
      <c r="A2739" s="23">
        <v>11152</v>
      </c>
    </row>
    <row r="2740" spans="1:1" x14ac:dyDescent="0.4">
      <c r="A2740" s="23">
        <v>13982</v>
      </c>
    </row>
    <row r="2741" spans="1:1" x14ac:dyDescent="0.4">
      <c r="A2741" s="23">
        <v>14714</v>
      </c>
    </row>
    <row r="2742" spans="1:1" x14ac:dyDescent="0.4">
      <c r="A2742" s="23">
        <v>12043</v>
      </c>
    </row>
    <row r="2743" spans="1:1" x14ac:dyDescent="0.4">
      <c r="A2743" s="23">
        <v>12867</v>
      </c>
    </row>
    <row r="2744" spans="1:1" x14ac:dyDescent="0.4">
      <c r="A2744" s="23">
        <v>16286</v>
      </c>
    </row>
    <row r="2745" spans="1:1" x14ac:dyDescent="0.4">
      <c r="A2745" s="23">
        <v>17806</v>
      </c>
    </row>
    <row r="2746" spans="1:1" x14ac:dyDescent="0.4">
      <c r="A2746" s="23">
        <v>14960</v>
      </c>
    </row>
    <row r="2747" spans="1:1" x14ac:dyDescent="0.4">
      <c r="A2747" s="23">
        <v>17801</v>
      </c>
    </row>
    <row r="2748" spans="1:1" x14ac:dyDescent="0.4">
      <c r="A2748" s="23">
        <v>14878</v>
      </c>
    </row>
    <row r="2749" spans="1:1" x14ac:dyDescent="0.4">
      <c r="A2749" s="23">
        <v>14163</v>
      </c>
    </row>
    <row r="2750" spans="1:1" x14ac:dyDescent="0.4">
      <c r="A2750" s="23">
        <v>12014</v>
      </c>
    </row>
    <row r="2751" spans="1:1" x14ac:dyDescent="0.4">
      <c r="A2751" s="23">
        <v>13383</v>
      </c>
    </row>
    <row r="2752" spans="1:1" x14ac:dyDescent="0.4">
      <c r="A2752" s="23">
        <v>13383</v>
      </c>
    </row>
    <row r="2753" spans="1:1" x14ac:dyDescent="0.4">
      <c r="A2753" s="23">
        <v>10690</v>
      </c>
    </row>
    <row r="2754" spans="1:1" x14ac:dyDescent="0.4">
      <c r="A2754" s="23">
        <v>17508</v>
      </c>
    </row>
    <row r="2755" spans="1:1" x14ac:dyDescent="0.4">
      <c r="A2755" s="23">
        <v>10707</v>
      </c>
    </row>
    <row r="2756" spans="1:1" x14ac:dyDescent="0.4">
      <c r="A2756" s="23">
        <v>10774</v>
      </c>
    </row>
    <row r="2757" spans="1:1" x14ac:dyDescent="0.4">
      <c r="A2757" s="23">
        <v>15059</v>
      </c>
    </row>
    <row r="2758" spans="1:1" x14ac:dyDescent="0.4">
      <c r="A2758" s="23">
        <v>14149</v>
      </c>
    </row>
    <row r="2759" spans="1:1" x14ac:dyDescent="0.4">
      <c r="A2759" s="23">
        <v>12974</v>
      </c>
    </row>
    <row r="2760" spans="1:1" x14ac:dyDescent="0.4">
      <c r="A2760" s="23">
        <v>12680</v>
      </c>
    </row>
    <row r="2761" spans="1:1" x14ac:dyDescent="0.4">
      <c r="A2761" s="23">
        <v>16652</v>
      </c>
    </row>
    <row r="2762" spans="1:1" x14ac:dyDescent="0.4">
      <c r="A2762" s="23">
        <v>15872</v>
      </c>
    </row>
    <row r="2763" spans="1:1" x14ac:dyDescent="0.4">
      <c r="A2763" s="23">
        <v>13416</v>
      </c>
    </row>
    <row r="2764" spans="1:1" x14ac:dyDescent="0.4">
      <c r="A2764" s="23">
        <v>10641</v>
      </c>
    </row>
    <row r="2765" spans="1:1" x14ac:dyDescent="0.4">
      <c r="A2765" s="23">
        <v>13423</v>
      </c>
    </row>
    <row r="2766" spans="1:1" x14ac:dyDescent="0.4">
      <c r="A2766" s="23">
        <v>15690</v>
      </c>
    </row>
    <row r="2767" spans="1:1" x14ac:dyDescent="0.4">
      <c r="A2767" s="23">
        <v>11581</v>
      </c>
    </row>
    <row r="2768" spans="1:1" x14ac:dyDescent="0.4">
      <c r="A2768" s="23">
        <v>13019</v>
      </c>
    </row>
    <row r="2769" spans="1:1" x14ac:dyDescent="0.4">
      <c r="A2769" s="23">
        <v>13675</v>
      </c>
    </row>
    <row r="2770" spans="1:1" x14ac:dyDescent="0.4">
      <c r="A2770" s="23">
        <v>13359</v>
      </c>
    </row>
    <row r="2771" spans="1:1" x14ac:dyDescent="0.4">
      <c r="A2771" s="23">
        <v>19253</v>
      </c>
    </row>
    <row r="2772" spans="1:1" x14ac:dyDescent="0.4">
      <c r="A2772" s="23">
        <v>18477</v>
      </c>
    </row>
    <row r="2773" spans="1:1" x14ac:dyDescent="0.4">
      <c r="A2773" s="23">
        <v>17391</v>
      </c>
    </row>
    <row r="2774" spans="1:1" x14ac:dyDescent="0.4">
      <c r="A2774" s="23">
        <v>13546</v>
      </c>
    </row>
    <row r="2775" spans="1:1" x14ac:dyDescent="0.4">
      <c r="A2775" s="23">
        <v>16970</v>
      </c>
    </row>
    <row r="2776" spans="1:1" x14ac:dyDescent="0.4">
      <c r="A2776" s="23">
        <v>13796</v>
      </c>
    </row>
    <row r="2777" spans="1:1" x14ac:dyDescent="0.4">
      <c r="A2777" s="23">
        <v>11504</v>
      </c>
    </row>
    <row r="2778" spans="1:1" x14ac:dyDescent="0.4">
      <c r="A2778" s="23">
        <v>14844</v>
      </c>
    </row>
    <row r="2779" spans="1:1" x14ac:dyDescent="0.4">
      <c r="A2779" s="23">
        <v>14899</v>
      </c>
    </row>
    <row r="2780" spans="1:1" x14ac:dyDescent="0.4">
      <c r="A2780" s="23">
        <v>15192</v>
      </c>
    </row>
    <row r="2781" spans="1:1" x14ac:dyDescent="0.4">
      <c r="A2781" s="23">
        <v>13454</v>
      </c>
    </row>
    <row r="2782" spans="1:1" x14ac:dyDescent="0.4">
      <c r="A2782" s="23">
        <v>16684</v>
      </c>
    </row>
    <row r="2783" spans="1:1" x14ac:dyDescent="0.4">
      <c r="A2783" s="23">
        <v>14885</v>
      </c>
    </row>
    <row r="2784" spans="1:1" x14ac:dyDescent="0.4">
      <c r="A2784" s="23">
        <v>13716</v>
      </c>
    </row>
    <row r="2785" spans="1:1" x14ac:dyDescent="0.4">
      <c r="A2785" s="23">
        <v>12770</v>
      </c>
    </row>
    <row r="2786" spans="1:1" x14ac:dyDescent="0.4">
      <c r="A2786" s="23">
        <v>13806</v>
      </c>
    </row>
    <row r="2787" spans="1:1" x14ac:dyDescent="0.4">
      <c r="A2787" s="23">
        <v>15536</v>
      </c>
    </row>
    <row r="2788" spans="1:1" x14ac:dyDescent="0.4">
      <c r="A2788" s="23">
        <v>11403</v>
      </c>
    </row>
    <row r="2789" spans="1:1" x14ac:dyDescent="0.4">
      <c r="A2789" s="23">
        <v>15921</v>
      </c>
    </row>
    <row r="2790" spans="1:1" x14ac:dyDescent="0.4">
      <c r="A2790" s="23">
        <v>14635</v>
      </c>
    </row>
    <row r="2791" spans="1:1" x14ac:dyDescent="0.4">
      <c r="A2791" s="23">
        <v>13151</v>
      </c>
    </row>
    <row r="2792" spans="1:1" x14ac:dyDescent="0.4">
      <c r="A2792" s="23">
        <v>13990</v>
      </c>
    </row>
    <row r="2793" spans="1:1" x14ac:dyDescent="0.4">
      <c r="A2793" s="23">
        <v>15874</v>
      </c>
    </row>
    <row r="2794" spans="1:1" x14ac:dyDescent="0.4">
      <c r="A2794" s="23">
        <v>14442</v>
      </c>
    </row>
    <row r="2795" spans="1:1" x14ac:dyDescent="0.4">
      <c r="A2795" s="23">
        <v>13845</v>
      </c>
    </row>
    <row r="2796" spans="1:1" x14ac:dyDescent="0.4">
      <c r="A2796" s="23">
        <v>18080</v>
      </c>
    </row>
    <row r="2797" spans="1:1" x14ac:dyDescent="0.4">
      <c r="A2797" s="23">
        <v>17037</v>
      </c>
    </row>
    <row r="2798" spans="1:1" x14ac:dyDescent="0.4">
      <c r="A2798" s="23">
        <v>15286</v>
      </c>
    </row>
    <row r="2799" spans="1:1" x14ac:dyDescent="0.4">
      <c r="A2799" s="23">
        <v>17623</v>
      </c>
    </row>
    <row r="2800" spans="1:1" x14ac:dyDescent="0.4">
      <c r="A2800" s="23">
        <v>19154</v>
      </c>
    </row>
    <row r="2801" spans="1:1" x14ac:dyDescent="0.4">
      <c r="A2801" s="23">
        <v>13192</v>
      </c>
    </row>
    <row r="2802" spans="1:1" x14ac:dyDescent="0.4">
      <c r="A2802" s="23">
        <v>10793</v>
      </c>
    </row>
    <row r="2803" spans="1:1" x14ac:dyDescent="0.4">
      <c r="A2803" s="23">
        <v>18006</v>
      </c>
    </row>
    <row r="2804" spans="1:1" x14ac:dyDescent="0.4">
      <c r="A2804" s="23">
        <v>14735</v>
      </c>
    </row>
    <row r="2805" spans="1:1" x14ac:dyDescent="0.4">
      <c r="A2805" s="23">
        <v>12582</v>
      </c>
    </row>
    <row r="2806" spans="1:1" x14ac:dyDescent="0.4">
      <c r="A2806" s="23">
        <v>16365</v>
      </c>
    </row>
    <row r="2807" spans="1:1" x14ac:dyDescent="0.4">
      <c r="A2807" s="23">
        <v>11673</v>
      </c>
    </row>
    <row r="2808" spans="1:1" x14ac:dyDescent="0.4">
      <c r="A2808" s="23">
        <v>18580</v>
      </c>
    </row>
    <row r="2809" spans="1:1" x14ac:dyDescent="0.4">
      <c r="A2809" s="23">
        <v>14033</v>
      </c>
    </row>
    <row r="2810" spans="1:1" x14ac:dyDescent="0.4">
      <c r="A2810" s="23">
        <v>16195</v>
      </c>
    </row>
    <row r="2811" spans="1:1" x14ac:dyDescent="0.4">
      <c r="A2811" s="23">
        <v>15288</v>
      </c>
    </row>
    <row r="2812" spans="1:1" x14ac:dyDescent="0.4">
      <c r="A2812" s="23">
        <v>9450</v>
      </c>
    </row>
    <row r="2813" spans="1:1" x14ac:dyDescent="0.4">
      <c r="A2813" s="23">
        <v>16286</v>
      </c>
    </row>
    <row r="2814" spans="1:1" x14ac:dyDescent="0.4">
      <c r="A2814" s="23">
        <v>17791</v>
      </c>
    </row>
    <row r="2815" spans="1:1" x14ac:dyDescent="0.4">
      <c r="A2815" s="23">
        <v>12213</v>
      </c>
    </row>
    <row r="2816" spans="1:1" x14ac:dyDescent="0.4">
      <c r="A2816" s="23">
        <v>14565</v>
      </c>
    </row>
    <row r="2817" spans="1:1" x14ac:dyDescent="0.4">
      <c r="A2817" s="23">
        <v>16827</v>
      </c>
    </row>
    <row r="2818" spans="1:1" x14ac:dyDescent="0.4">
      <c r="A2818" s="23">
        <v>15487</v>
      </c>
    </row>
    <row r="2819" spans="1:1" x14ac:dyDescent="0.4">
      <c r="A2819" s="23">
        <v>9276</v>
      </c>
    </row>
    <row r="2820" spans="1:1" x14ac:dyDescent="0.4">
      <c r="A2820" s="23">
        <v>12440</v>
      </c>
    </row>
    <row r="2821" spans="1:1" x14ac:dyDescent="0.4">
      <c r="A2821" s="23">
        <v>17593</v>
      </c>
    </row>
    <row r="2822" spans="1:1" x14ac:dyDescent="0.4">
      <c r="A2822" s="23">
        <v>17020</v>
      </c>
    </row>
    <row r="2823" spans="1:1" x14ac:dyDescent="0.4">
      <c r="A2823" s="23">
        <v>12849</v>
      </c>
    </row>
    <row r="2824" spans="1:1" x14ac:dyDescent="0.4">
      <c r="A2824" s="23">
        <v>16790</v>
      </c>
    </row>
    <row r="2825" spans="1:1" x14ac:dyDescent="0.4">
      <c r="A2825" s="23">
        <v>9803</v>
      </c>
    </row>
    <row r="2826" spans="1:1" x14ac:dyDescent="0.4">
      <c r="A2826" s="23">
        <v>13814</v>
      </c>
    </row>
    <row r="2827" spans="1:1" x14ac:dyDescent="0.4">
      <c r="A2827" s="23">
        <v>15365</v>
      </c>
    </row>
    <row r="2828" spans="1:1" x14ac:dyDescent="0.4">
      <c r="A2828" s="23">
        <v>16857</v>
      </c>
    </row>
    <row r="2829" spans="1:1" x14ac:dyDescent="0.4">
      <c r="A2829" s="23">
        <v>11472</v>
      </c>
    </row>
    <row r="2830" spans="1:1" x14ac:dyDescent="0.4">
      <c r="A2830" s="23">
        <v>12653</v>
      </c>
    </row>
    <row r="2831" spans="1:1" x14ac:dyDescent="0.4">
      <c r="A2831" s="23">
        <v>16615</v>
      </c>
    </row>
    <row r="2832" spans="1:1" x14ac:dyDescent="0.4">
      <c r="A2832" s="23">
        <v>9929</v>
      </c>
    </row>
    <row r="2833" spans="1:1" x14ac:dyDescent="0.4">
      <c r="A2833" s="23">
        <v>10237</v>
      </c>
    </row>
    <row r="2834" spans="1:1" x14ac:dyDescent="0.4">
      <c r="A2834" s="23">
        <v>17258</v>
      </c>
    </row>
    <row r="2835" spans="1:1" x14ac:dyDescent="0.4">
      <c r="A2835" s="23">
        <v>16759</v>
      </c>
    </row>
    <row r="2836" spans="1:1" x14ac:dyDescent="0.4">
      <c r="A2836" s="23">
        <v>15811</v>
      </c>
    </row>
    <row r="2837" spans="1:1" x14ac:dyDescent="0.4">
      <c r="A2837" s="23">
        <v>13395</v>
      </c>
    </row>
    <row r="2838" spans="1:1" x14ac:dyDescent="0.4">
      <c r="A2838" s="23">
        <v>11166</v>
      </c>
    </row>
    <row r="2839" spans="1:1" x14ac:dyDescent="0.4">
      <c r="A2839" s="23">
        <v>15018</v>
      </c>
    </row>
    <row r="2840" spans="1:1" x14ac:dyDescent="0.4">
      <c r="A2840" s="23">
        <v>12113</v>
      </c>
    </row>
    <row r="2841" spans="1:1" x14ac:dyDescent="0.4">
      <c r="A2841" s="23">
        <v>15782</v>
      </c>
    </row>
    <row r="2842" spans="1:1" x14ac:dyDescent="0.4">
      <c r="A2842" s="23">
        <v>11017</v>
      </c>
    </row>
    <row r="2843" spans="1:1" x14ac:dyDescent="0.4">
      <c r="A2843" s="23">
        <v>9266</v>
      </c>
    </row>
    <row r="2844" spans="1:1" x14ac:dyDescent="0.4">
      <c r="A2844" s="23">
        <v>8580</v>
      </c>
    </row>
    <row r="2845" spans="1:1" x14ac:dyDescent="0.4">
      <c r="A2845" s="23">
        <v>10845</v>
      </c>
    </row>
    <row r="2846" spans="1:1" x14ac:dyDescent="0.4">
      <c r="A2846" s="23">
        <v>9683</v>
      </c>
    </row>
    <row r="2847" spans="1:1" x14ac:dyDescent="0.4">
      <c r="A2847" s="23">
        <v>8778</v>
      </c>
    </row>
    <row r="2848" spans="1:1" x14ac:dyDescent="0.4">
      <c r="A2848" s="23">
        <v>10821</v>
      </c>
    </row>
    <row r="2849" spans="1:1" x14ac:dyDescent="0.4">
      <c r="A2849" s="23">
        <v>10974</v>
      </c>
    </row>
    <row r="2850" spans="1:1" x14ac:dyDescent="0.4">
      <c r="A2850" s="23">
        <v>11036</v>
      </c>
    </row>
    <row r="2851" spans="1:1" x14ac:dyDescent="0.4">
      <c r="A2851" s="23">
        <v>8752</v>
      </c>
    </row>
    <row r="2852" spans="1:1" x14ac:dyDescent="0.4">
      <c r="A2852" s="23">
        <v>10968</v>
      </c>
    </row>
    <row r="2853" spans="1:1" x14ac:dyDescent="0.4">
      <c r="A2853" s="23">
        <v>9740</v>
      </c>
    </row>
    <row r="2854" spans="1:1" x14ac:dyDescent="0.4">
      <c r="A2854" s="23">
        <v>8749</v>
      </c>
    </row>
    <row r="2855" spans="1:1" x14ac:dyDescent="0.4">
      <c r="A2855" s="23">
        <v>10539</v>
      </c>
    </row>
    <row r="2856" spans="1:1" x14ac:dyDescent="0.4">
      <c r="A2856" s="23">
        <v>10596</v>
      </c>
    </row>
    <row r="2857" spans="1:1" x14ac:dyDescent="0.4">
      <c r="A2857" s="23">
        <v>11077</v>
      </c>
    </row>
    <row r="2858" spans="1:1" x14ac:dyDescent="0.4">
      <c r="A2858" s="23">
        <v>8977</v>
      </c>
    </row>
    <row r="2859" spans="1:1" x14ac:dyDescent="0.4">
      <c r="A2859" s="23">
        <v>10982</v>
      </c>
    </row>
    <row r="2860" spans="1:1" x14ac:dyDescent="0.4">
      <c r="A2860" s="23">
        <v>9796</v>
      </c>
    </row>
    <row r="2861" spans="1:1" x14ac:dyDescent="0.4">
      <c r="A2861" s="23">
        <v>9180</v>
      </c>
    </row>
    <row r="2862" spans="1:1" x14ac:dyDescent="0.4">
      <c r="A2862" s="23">
        <v>9820</v>
      </c>
    </row>
    <row r="2863" spans="1:1" x14ac:dyDescent="0.4">
      <c r="A2863" s="23">
        <v>8967</v>
      </c>
    </row>
    <row r="2864" spans="1:1" x14ac:dyDescent="0.4">
      <c r="A2864" s="23">
        <v>10826</v>
      </c>
    </row>
    <row r="2865" spans="1:1" x14ac:dyDescent="0.4">
      <c r="A2865" s="23">
        <v>8835</v>
      </c>
    </row>
    <row r="2866" spans="1:1" x14ac:dyDescent="0.4">
      <c r="A2866" s="23">
        <v>11179</v>
      </c>
    </row>
    <row r="2867" spans="1:1" x14ac:dyDescent="0.4">
      <c r="A2867" s="23">
        <v>9840</v>
      </c>
    </row>
    <row r="2868" spans="1:1" x14ac:dyDescent="0.4">
      <c r="A2868" s="23">
        <v>9031</v>
      </c>
    </row>
    <row r="2869" spans="1:1" x14ac:dyDescent="0.4">
      <c r="A2869" s="23">
        <v>11136</v>
      </c>
    </row>
    <row r="2870" spans="1:1" x14ac:dyDescent="0.4">
      <c r="A2870" s="23">
        <v>11302</v>
      </c>
    </row>
    <row r="2871" spans="1:1" x14ac:dyDescent="0.4">
      <c r="A2871" s="23">
        <v>11292</v>
      </c>
    </row>
    <row r="2872" spans="1:1" x14ac:dyDescent="0.4">
      <c r="A2872" s="23">
        <v>9087</v>
      </c>
    </row>
    <row r="2873" spans="1:1" x14ac:dyDescent="0.4">
      <c r="A2873" s="23">
        <v>11168</v>
      </c>
    </row>
    <row r="2874" spans="1:1" x14ac:dyDescent="0.4">
      <c r="A2874" s="23">
        <v>9891</v>
      </c>
    </row>
    <row r="2875" spans="1:1" x14ac:dyDescent="0.4">
      <c r="A2875" s="23">
        <v>9096</v>
      </c>
    </row>
    <row r="2876" spans="1:1" x14ac:dyDescent="0.4">
      <c r="A2876" s="23">
        <v>11218</v>
      </c>
    </row>
    <row r="2877" spans="1:1" x14ac:dyDescent="0.4">
      <c r="A2877" s="23">
        <v>11353</v>
      </c>
    </row>
    <row r="2878" spans="1:1" x14ac:dyDescent="0.4">
      <c r="A2878" s="23">
        <v>11322</v>
      </c>
    </row>
    <row r="2879" spans="1:1" x14ac:dyDescent="0.4">
      <c r="A2879" s="23">
        <v>9150</v>
      </c>
    </row>
    <row r="2880" spans="1:1" x14ac:dyDescent="0.4">
      <c r="A2880" s="23">
        <v>11421</v>
      </c>
    </row>
    <row r="2881" spans="1:1" x14ac:dyDescent="0.4">
      <c r="A2881" s="23">
        <v>10211</v>
      </c>
    </row>
    <row r="2882" spans="1:1" x14ac:dyDescent="0.4">
      <c r="A2882" s="23">
        <v>9311</v>
      </c>
    </row>
    <row r="2883" spans="1:1" x14ac:dyDescent="0.4">
      <c r="A2883" s="23">
        <v>11316</v>
      </c>
    </row>
    <row r="2884" spans="1:1" x14ac:dyDescent="0.4">
      <c r="A2884" s="23">
        <v>11566</v>
      </c>
    </row>
    <row r="2885" spans="1:1" x14ac:dyDescent="0.4">
      <c r="A2885" s="23">
        <v>11393</v>
      </c>
    </row>
    <row r="2886" spans="1:1" x14ac:dyDescent="0.4">
      <c r="A2886" s="23">
        <v>9213</v>
      </c>
    </row>
    <row r="2887" spans="1:1" x14ac:dyDescent="0.4">
      <c r="A2887" s="23">
        <v>11421</v>
      </c>
    </row>
    <row r="2888" spans="1:1" x14ac:dyDescent="0.4">
      <c r="A2888" s="23">
        <v>10142</v>
      </c>
    </row>
    <row r="2889" spans="1:1" x14ac:dyDescent="0.4">
      <c r="A2889" s="23">
        <v>9476</v>
      </c>
    </row>
    <row r="2890" spans="1:1" x14ac:dyDescent="0.4">
      <c r="A2890" s="23">
        <v>11722</v>
      </c>
    </row>
    <row r="2891" spans="1:1" x14ac:dyDescent="0.4">
      <c r="A2891" s="23">
        <v>11953</v>
      </c>
    </row>
    <row r="2892" spans="1:1" x14ac:dyDescent="0.4">
      <c r="A2892" s="23">
        <v>12059</v>
      </c>
    </row>
    <row r="2893" spans="1:1" x14ac:dyDescent="0.4">
      <c r="A2893" s="23">
        <v>9573</v>
      </c>
    </row>
    <row r="2894" spans="1:1" x14ac:dyDescent="0.4">
      <c r="A2894" s="23">
        <v>11821</v>
      </c>
    </row>
    <row r="2895" spans="1:1" x14ac:dyDescent="0.4">
      <c r="A2895" s="23">
        <v>10613</v>
      </c>
    </row>
    <row r="2896" spans="1:1" x14ac:dyDescent="0.4">
      <c r="A2896" s="23">
        <v>9680</v>
      </c>
    </row>
    <row r="2897" spans="1:1" x14ac:dyDescent="0.4">
      <c r="A2897" s="23">
        <v>11126</v>
      </c>
    </row>
    <row r="2898" spans="1:1" x14ac:dyDescent="0.4">
      <c r="A2898" s="23">
        <v>10238</v>
      </c>
    </row>
    <row r="2899" spans="1:1" x14ac:dyDescent="0.4">
      <c r="A2899" s="23">
        <v>11211</v>
      </c>
    </row>
    <row r="2900" spans="1:1" x14ac:dyDescent="0.4">
      <c r="A2900" s="23">
        <v>8088</v>
      </c>
    </row>
    <row r="2901" spans="1:1" x14ac:dyDescent="0.4">
      <c r="A2901" s="23">
        <v>11172</v>
      </c>
    </row>
    <row r="2902" spans="1:1" x14ac:dyDescent="0.4">
      <c r="A2902" s="23">
        <v>10632</v>
      </c>
    </row>
    <row r="2903" spans="1:1" x14ac:dyDescent="0.4">
      <c r="A2903" s="23">
        <v>10102</v>
      </c>
    </row>
    <row r="2904" spans="1:1" x14ac:dyDescent="0.4">
      <c r="A2904" s="23">
        <v>12009</v>
      </c>
    </row>
    <row r="2905" spans="1:1" x14ac:dyDescent="0.4">
      <c r="A2905" s="23">
        <v>12157</v>
      </c>
    </row>
    <row r="2906" spans="1:1" x14ac:dyDescent="0.4">
      <c r="A2906" s="23">
        <v>16743</v>
      </c>
    </row>
    <row r="2907" spans="1:1" x14ac:dyDescent="0.4">
      <c r="A2907" s="23">
        <v>14127</v>
      </c>
    </row>
    <row r="2908" spans="1:1" x14ac:dyDescent="0.4">
      <c r="A2908" s="23">
        <v>12084</v>
      </c>
    </row>
    <row r="2909" spans="1:1" x14ac:dyDescent="0.4">
      <c r="A2909" s="23">
        <v>14868</v>
      </c>
    </row>
    <row r="2910" spans="1:1" x14ac:dyDescent="0.4">
      <c r="A2910" s="23">
        <v>14934</v>
      </c>
    </row>
    <row r="2911" spans="1:1" x14ac:dyDescent="0.4">
      <c r="A2911" s="23">
        <v>12345</v>
      </c>
    </row>
    <row r="2912" spans="1:1" x14ac:dyDescent="0.4">
      <c r="A2912" s="23">
        <v>14217</v>
      </c>
    </row>
    <row r="2913" spans="1:1" x14ac:dyDescent="0.4">
      <c r="A2913" s="23">
        <v>18795</v>
      </c>
    </row>
    <row r="2914" spans="1:1" x14ac:dyDescent="0.4">
      <c r="A2914" s="23">
        <v>12846</v>
      </c>
    </row>
    <row r="2915" spans="1:1" x14ac:dyDescent="0.4">
      <c r="A2915" s="23">
        <v>15976</v>
      </c>
    </row>
    <row r="2916" spans="1:1" x14ac:dyDescent="0.4">
      <c r="A2916" s="23">
        <v>14307</v>
      </c>
    </row>
    <row r="2917" spans="1:1" x14ac:dyDescent="0.4">
      <c r="A2917" s="23">
        <v>12040</v>
      </c>
    </row>
    <row r="2918" spans="1:1" x14ac:dyDescent="0.4">
      <c r="A2918" s="23">
        <v>14885</v>
      </c>
    </row>
    <row r="2919" spans="1:1" x14ac:dyDescent="0.4">
      <c r="A2919" s="23">
        <v>12812</v>
      </c>
    </row>
    <row r="2920" spans="1:1" x14ac:dyDescent="0.4">
      <c r="A2920" s="23">
        <v>12823</v>
      </c>
    </row>
    <row r="2921" spans="1:1" x14ac:dyDescent="0.4">
      <c r="A2921" s="23">
        <v>10144</v>
      </c>
    </row>
    <row r="2922" spans="1:1" x14ac:dyDescent="0.4">
      <c r="A2922" s="23">
        <v>12492</v>
      </c>
    </row>
    <row r="2923" spans="1:1" x14ac:dyDescent="0.4">
      <c r="A2923" s="23">
        <v>11281</v>
      </c>
    </row>
    <row r="2924" spans="1:1" x14ac:dyDescent="0.4">
      <c r="A2924" s="23">
        <v>8441</v>
      </c>
    </row>
    <row r="2925" spans="1:1" x14ac:dyDescent="0.4">
      <c r="A2925" s="23">
        <v>10277</v>
      </c>
    </row>
    <row r="2926" spans="1:1" x14ac:dyDescent="0.4">
      <c r="A2926" s="23">
        <v>11219</v>
      </c>
    </row>
    <row r="2927" spans="1:1" x14ac:dyDescent="0.4">
      <c r="A2927" s="23">
        <v>11427</v>
      </c>
    </row>
    <row r="2928" spans="1:1" x14ac:dyDescent="0.4">
      <c r="A2928" s="23">
        <v>8828</v>
      </c>
    </row>
    <row r="2929" spans="1:1" x14ac:dyDescent="0.4">
      <c r="A2929" s="23">
        <v>9218</v>
      </c>
    </row>
    <row r="2930" spans="1:1" x14ac:dyDescent="0.4">
      <c r="A2930" s="23">
        <v>9828</v>
      </c>
    </row>
    <row r="2931" spans="1:1" x14ac:dyDescent="0.4">
      <c r="A2931" s="23">
        <v>9677</v>
      </c>
    </row>
    <row r="2932" spans="1:1" x14ac:dyDescent="0.4">
      <c r="A2932" s="23">
        <v>11765</v>
      </c>
    </row>
    <row r="2933" spans="1:1" x14ac:dyDescent="0.4">
      <c r="A2933" s="23">
        <v>12277</v>
      </c>
    </row>
    <row r="2934" spans="1:1" x14ac:dyDescent="0.4">
      <c r="A2934" s="23">
        <v>12424</v>
      </c>
    </row>
    <row r="2935" spans="1:1" x14ac:dyDescent="0.4">
      <c r="A2935" s="23">
        <v>9999</v>
      </c>
    </row>
    <row r="2936" spans="1:1" x14ac:dyDescent="0.4">
      <c r="A2936" s="23">
        <v>12464</v>
      </c>
    </row>
    <row r="2937" spans="1:1" x14ac:dyDescent="0.4">
      <c r="A2937" s="23">
        <v>11060</v>
      </c>
    </row>
    <row r="2938" spans="1:1" x14ac:dyDescent="0.4">
      <c r="A2938" s="23">
        <v>10377</v>
      </c>
    </row>
    <row r="2939" spans="1:1" x14ac:dyDescent="0.4">
      <c r="A2939" s="23">
        <v>12493</v>
      </c>
    </row>
    <row r="2940" spans="1:1" x14ac:dyDescent="0.4">
      <c r="A2940" s="23">
        <v>12476</v>
      </c>
    </row>
    <row r="2941" spans="1:1" x14ac:dyDescent="0.4">
      <c r="A2941" s="23">
        <v>12446</v>
      </c>
    </row>
    <row r="2942" spans="1:1" x14ac:dyDescent="0.4">
      <c r="A2942" s="23">
        <v>9873</v>
      </c>
    </row>
    <row r="2943" spans="1:1" x14ac:dyDescent="0.4">
      <c r="A2943" s="23">
        <v>12013</v>
      </c>
    </row>
    <row r="2944" spans="1:1" x14ac:dyDescent="0.4">
      <c r="A2944" s="23">
        <v>9415</v>
      </c>
    </row>
    <row r="2945" spans="1:1" x14ac:dyDescent="0.4">
      <c r="A2945" s="23">
        <v>9874</v>
      </c>
    </row>
    <row r="2946" spans="1:1" x14ac:dyDescent="0.4">
      <c r="A2946" s="23">
        <v>16172</v>
      </c>
    </row>
    <row r="2947" spans="1:1" x14ac:dyDescent="0.4">
      <c r="A2947" s="23">
        <v>15779</v>
      </c>
    </row>
    <row r="2948" spans="1:1" x14ac:dyDescent="0.4">
      <c r="A2948" s="23">
        <v>14905</v>
      </c>
    </row>
    <row r="2949" spans="1:1" x14ac:dyDescent="0.4">
      <c r="A2949" s="23">
        <v>12672</v>
      </c>
    </row>
    <row r="2950" spans="1:1" x14ac:dyDescent="0.4">
      <c r="A2950" s="23">
        <v>14924</v>
      </c>
    </row>
    <row r="2951" spans="1:1" x14ac:dyDescent="0.4">
      <c r="A2951" s="23">
        <v>10853</v>
      </c>
    </row>
    <row r="2952" spans="1:1" x14ac:dyDescent="0.4">
      <c r="A2952" s="23">
        <v>10022</v>
      </c>
    </row>
    <row r="2953" spans="1:1" x14ac:dyDescent="0.4">
      <c r="A2953" s="23">
        <v>12106</v>
      </c>
    </row>
    <row r="2954" spans="1:1" x14ac:dyDescent="0.4">
      <c r="A2954" s="23">
        <v>12513</v>
      </c>
    </row>
    <row r="2955" spans="1:1" x14ac:dyDescent="0.4">
      <c r="A2955" s="23">
        <v>13291</v>
      </c>
    </row>
    <row r="2956" spans="1:1" x14ac:dyDescent="0.4">
      <c r="A2956" s="23">
        <v>10925</v>
      </c>
    </row>
    <row r="2957" spans="1:1" x14ac:dyDescent="0.4">
      <c r="A2957" s="23">
        <v>13780</v>
      </c>
    </row>
    <row r="2958" spans="1:1" x14ac:dyDescent="0.4">
      <c r="A2958" s="23">
        <v>12600</v>
      </c>
    </row>
    <row r="2959" spans="1:1" x14ac:dyDescent="0.4">
      <c r="A2959" s="23">
        <v>11757</v>
      </c>
    </row>
    <row r="2960" spans="1:1" x14ac:dyDescent="0.4">
      <c r="A2960" s="23">
        <v>13352</v>
      </c>
    </row>
    <row r="2961" spans="1:1" x14ac:dyDescent="0.4">
      <c r="A2961" s="23">
        <v>13452</v>
      </c>
    </row>
    <row r="2962" spans="1:1" x14ac:dyDescent="0.4">
      <c r="A2962" s="23">
        <v>13880</v>
      </c>
    </row>
    <row r="2963" spans="1:1" x14ac:dyDescent="0.4">
      <c r="A2963" s="23">
        <v>11179</v>
      </c>
    </row>
    <row r="2964" spans="1:1" x14ac:dyDescent="0.4">
      <c r="A2964" s="23">
        <v>13707</v>
      </c>
    </row>
    <row r="2965" spans="1:1" x14ac:dyDescent="0.4">
      <c r="A2965" s="23">
        <v>12167</v>
      </c>
    </row>
    <row r="2966" spans="1:1" x14ac:dyDescent="0.4">
      <c r="A2966" s="23">
        <v>11474</v>
      </c>
    </row>
    <row r="2967" spans="1:1" x14ac:dyDescent="0.4">
      <c r="A2967" s="23">
        <v>13809</v>
      </c>
    </row>
    <row r="2968" spans="1:1" x14ac:dyDescent="0.4">
      <c r="A2968" s="23">
        <v>12265</v>
      </c>
    </row>
    <row r="2969" spans="1:1" x14ac:dyDescent="0.4">
      <c r="A2969" s="23">
        <v>13595</v>
      </c>
    </row>
    <row r="2970" spans="1:1" x14ac:dyDescent="0.4">
      <c r="A2970" s="23">
        <v>14749</v>
      </c>
    </row>
    <row r="2971" spans="1:1" x14ac:dyDescent="0.4">
      <c r="A2971" s="23">
        <v>17329</v>
      </c>
    </row>
    <row r="2972" spans="1:1" x14ac:dyDescent="0.4">
      <c r="A2972" s="23">
        <v>14416</v>
      </c>
    </row>
    <row r="2973" spans="1:1" x14ac:dyDescent="0.4">
      <c r="A2973" s="23">
        <v>13869</v>
      </c>
    </row>
    <row r="2974" spans="1:1" x14ac:dyDescent="0.4">
      <c r="A2974" s="23">
        <v>15569</v>
      </c>
    </row>
    <row r="2975" spans="1:1" x14ac:dyDescent="0.4">
      <c r="A2975" s="23">
        <v>12974</v>
      </c>
    </row>
    <row r="2976" spans="1:1" x14ac:dyDescent="0.4">
      <c r="A2976" s="23">
        <v>13040</v>
      </c>
    </row>
    <row r="2977" spans="1:1" x14ac:dyDescent="0.4">
      <c r="A2977" s="23">
        <v>10283</v>
      </c>
    </row>
    <row r="2978" spans="1:1" x14ac:dyDescent="0.4">
      <c r="A2978" s="23">
        <v>12482</v>
      </c>
    </row>
    <row r="2979" spans="1:1" x14ac:dyDescent="0.4">
      <c r="A2979" s="23">
        <v>11117</v>
      </c>
    </row>
    <row r="2980" spans="1:1" x14ac:dyDescent="0.4">
      <c r="A2980" s="23">
        <v>10091</v>
      </c>
    </row>
    <row r="2981" spans="1:1" x14ac:dyDescent="0.4">
      <c r="A2981" s="23">
        <v>11827</v>
      </c>
    </row>
    <row r="2982" spans="1:1" x14ac:dyDescent="0.4">
      <c r="A2982" s="23">
        <v>11858</v>
      </c>
    </row>
    <row r="2983" spans="1:1" x14ac:dyDescent="0.4">
      <c r="A2983" s="23">
        <v>11956</v>
      </c>
    </row>
    <row r="2984" spans="1:1" x14ac:dyDescent="0.4">
      <c r="A2984" s="23">
        <v>8476</v>
      </c>
    </row>
    <row r="2985" spans="1:1" x14ac:dyDescent="0.4">
      <c r="A2985" s="23">
        <v>12118</v>
      </c>
    </row>
    <row r="2986" spans="1:1" x14ac:dyDescent="0.4">
      <c r="A2986" s="23">
        <v>14692</v>
      </c>
    </row>
    <row r="2987" spans="1:1" x14ac:dyDescent="0.4">
      <c r="A2987" s="23">
        <v>12958</v>
      </c>
    </row>
    <row r="2988" spans="1:1" x14ac:dyDescent="0.4">
      <c r="A2988" s="23">
        <v>14331</v>
      </c>
    </row>
    <row r="2989" spans="1:1" x14ac:dyDescent="0.4">
      <c r="A2989" s="23">
        <v>15744</v>
      </c>
    </row>
    <row r="2990" spans="1:1" x14ac:dyDescent="0.4">
      <c r="A2990" s="23">
        <v>15015</v>
      </c>
    </row>
    <row r="2991" spans="1:1" x14ac:dyDescent="0.4">
      <c r="A2991" s="23">
        <v>9774</v>
      </c>
    </row>
    <row r="2992" spans="1:1" x14ac:dyDescent="0.4">
      <c r="A2992" s="23">
        <v>12029</v>
      </c>
    </row>
    <row r="2993" spans="1:1" x14ac:dyDescent="0.4">
      <c r="A2993" s="23">
        <v>10685</v>
      </c>
    </row>
    <row r="2994" spans="1:1" x14ac:dyDescent="0.4">
      <c r="A2994" s="23">
        <v>9775</v>
      </c>
    </row>
    <row r="2995" spans="1:1" x14ac:dyDescent="0.4">
      <c r="A2995" s="23">
        <v>11486</v>
      </c>
    </row>
    <row r="2996" spans="1:1" x14ac:dyDescent="0.4">
      <c r="A2996" s="23">
        <v>11691</v>
      </c>
    </row>
    <row r="2997" spans="1:1" x14ac:dyDescent="0.4">
      <c r="A2997" s="23">
        <v>11509</v>
      </c>
    </row>
    <row r="2998" spans="1:1" x14ac:dyDescent="0.4">
      <c r="A2998" s="23">
        <v>11975</v>
      </c>
    </row>
    <row r="2999" spans="1:1" x14ac:dyDescent="0.4">
      <c r="A2999" s="23">
        <v>11506</v>
      </c>
    </row>
    <row r="3000" spans="1:1" x14ac:dyDescent="0.4">
      <c r="A3000" s="23">
        <v>10325</v>
      </c>
    </row>
    <row r="3001" spans="1:1" x14ac:dyDescent="0.4">
      <c r="A3001" s="23">
        <v>9474</v>
      </c>
    </row>
    <row r="3002" spans="1:1" x14ac:dyDescent="0.4">
      <c r="A3002" s="23">
        <v>10615</v>
      </c>
    </row>
    <row r="3003" spans="1:1" x14ac:dyDescent="0.4">
      <c r="A3003" s="23">
        <v>12086</v>
      </c>
    </row>
    <row r="3004" spans="1:1" x14ac:dyDescent="0.4">
      <c r="A3004" s="23">
        <v>12383</v>
      </c>
    </row>
    <row r="3005" spans="1:1" x14ac:dyDescent="0.4">
      <c r="A3005" s="23">
        <v>9635</v>
      </c>
    </row>
    <row r="3006" spans="1:1" x14ac:dyDescent="0.4">
      <c r="A3006" s="23">
        <v>11788</v>
      </c>
    </row>
    <row r="3007" spans="1:1" x14ac:dyDescent="0.4">
      <c r="A3007" s="23">
        <v>10433</v>
      </c>
    </row>
    <row r="3008" spans="1:1" x14ac:dyDescent="0.4">
      <c r="A3008" s="23">
        <v>8953</v>
      </c>
    </row>
    <row r="3009" spans="1:1" x14ac:dyDescent="0.4">
      <c r="A3009" s="23">
        <v>11168</v>
      </c>
    </row>
    <row r="3010" spans="1:1" x14ac:dyDescent="0.4">
      <c r="A3010" s="23">
        <v>11381</v>
      </c>
    </row>
    <row r="3011" spans="1:1" x14ac:dyDescent="0.4">
      <c r="A3011" s="23">
        <v>11112</v>
      </c>
    </row>
    <row r="3012" spans="1:1" x14ac:dyDescent="0.4">
      <c r="A3012" s="23">
        <v>7647</v>
      </c>
    </row>
    <row r="3013" spans="1:1" x14ac:dyDescent="0.4">
      <c r="A3013" s="23">
        <v>10668</v>
      </c>
    </row>
    <row r="3014" spans="1:1" x14ac:dyDescent="0.4">
      <c r="A3014" s="23">
        <v>10909</v>
      </c>
    </row>
    <row r="3015" spans="1:1" x14ac:dyDescent="0.4">
      <c r="A3015" s="23">
        <v>9882</v>
      </c>
    </row>
    <row r="3016" spans="1:1" x14ac:dyDescent="0.4">
      <c r="A3016" s="23">
        <v>11892</v>
      </c>
    </row>
    <row r="3017" spans="1:1" x14ac:dyDescent="0.4">
      <c r="A3017" s="23">
        <v>12280</v>
      </c>
    </row>
    <row r="3018" spans="1:1" x14ac:dyDescent="0.4">
      <c r="A3018" s="23">
        <v>12257</v>
      </c>
    </row>
    <row r="3019" spans="1:1" x14ac:dyDescent="0.4">
      <c r="A3019" s="23">
        <v>8591</v>
      </c>
    </row>
    <row r="3020" spans="1:1" x14ac:dyDescent="0.4">
      <c r="A3020" s="23">
        <v>9916</v>
      </c>
    </row>
    <row r="3021" spans="1:1" x14ac:dyDescent="0.4">
      <c r="A3021" s="23">
        <v>10395</v>
      </c>
    </row>
    <row r="3022" spans="1:1" x14ac:dyDescent="0.4">
      <c r="A3022" s="23">
        <v>9748</v>
      </c>
    </row>
    <row r="3023" spans="1:1" x14ac:dyDescent="0.4">
      <c r="A3023" s="23">
        <v>10624</v>
      </c>
    </row>
    <row r="3024" spans="1:1" x14ac:dyDescent="0.4">
      <c r="A3024" s="23">
        <v>12204</v>
      </c>
    </row>
    <row r="3025" spans="1:1" x14ac:dyDescent="0.4">
      <c r="A3025" s="23">
        <v>12523</v>
      </c>
    </row>
    <row r="3026" spans="1:1" x14ac:dyDescent="0.4">
      <c r="A3026" s="23">
        <v>10124</v>
      </c>
    </row>
    <row r="3027" spans="1:1" x14ac:dyDescent="0.4">
      <c r="A3027" s="23">
        <v>12606</v>
      </c>
    </row>
    <row r="3028" spans="1:1" x14ac:dyDescent="0.4">
      <c r="A3028" s="23">
        <v>11382</v>
      </c>
    </row>
    <row r="3029" spans="1:1" x14ac:dyDescent="0.4">
      <c r="A3029" s="23">
        <v>10521</v>
      </c>
    </row>
    <row r="3030" spans="1:1" x14ac:dyDescent="0.4">
      <c r="A3030" s="23">
        <v>12592</v>
      </c>
    </row>
    <row r="3031" spans="1:1" x14ac:dyDescent="0.4">
      <c r="A3031" s="23">
        <v>12939</v>
      </c>
    </row>
    <row r="3032" spans="1:1" x14ac:dyDescent="0.4">
      <c r="A3032" s="23">
        <v>13052</v>
      </c>
    </row>
    <row r="3033" spans="1:1" x14ac:dyDescent="0.4">
      <c r="A3033" s="23">
        <v>10480</v>
      </c>
    </row>
    <row r="3034" spans="1:1" x14ac:dyDescent="0.4">
      <c r="A3034" s="23">
        <v>12851</v>
      </c>
    </row>
    <row r="3035" spans="1:1" x14ac:dyDescent="0.4">
      <c r="A3035" s="23">
        <v>11303</v>
      </c>
    </row>
    <row r="3036" spans="1:1" x14ac:dyDescent="0.4">
      <c r="A3036" s="23">
        <v>10245</v>
      </c>
    </row>
    <row r="3037" spans="1:1" x14ac:dyDescent="0.4">
      <c r="A3037" s="23">
        <v>12096</v>
      </c>
    </row>
    <row r="3038" spans="1:1" x14ac:dyDescent="0.4">
      <c r="A3038" s="23">
        <v>14702</v>
      </c>
    </row>
    <row r="3039" spans="1:1" x14ac:dyDescent="0.4">
      <c r="A3039" s="23">
        <v>13523</v>
      </c>
    </row>
    <row r="3040" spans="1:1" x14ac:dyDescent="0.4">
      <c r="A3040" s="23">
        <v>9928</v>
      </c>
    </row>
    <row r="3041" spans="1:1" x14ac:dyDescent="0.4">
      <c r="A3041" s="23">
        <v>14759</v>
      </c>
    </row>
    <row r="3042" spans="1:1" x14ac:dyDescent="0.4">
      <c r="A3042" s="23">
        <v>14371</v>
      </c>
    </row>
    <row r="3043" spans="1:1" x14ac:dyDescent="0.4">
      <c r="A3043" s="23">
        <v>14036</v>
      </c>
    </row>
    <row r="3044" spans="1:1" x14ac:dyDescent="0.4">
      <c r="A3044" s="23">
        <v>14836</v>
      </c>
    </row>
    <row r="3045" spans="1:1" x14ac:dyDescent="0.4">
      <c r="A3045" s="23">
        <v>12001</v>
      </c>
    </row>
    <row r="3046" spans="1:1" x14ac:dyDescent="0.4">
      <c r="A3046" s="23">
        <v>15114</v>
      </c>
    </row>
    <row r="3047" spans="1:1" x14ac:dyDescent="0.4">
      <c r="A3047" s="23">
        <v>8761</v>
      </c>
    </row>
    <row r="3048" spans="1:1" x14ac:dyDescent="0.4">
      <c r="A3048" s="23">
        <v>12386</v>
      </c>
    </row>
    <row r="3049" spans="1:1" x14ac:dyDescent="0.4">
      <c r="A3049" s="23">
        <v>12886</v>
      </c>
    </row>
    <row r="3050" spans="1:1" x14ac:dyDescent="0.4">
      <c r="A3050" s="23">
        <v>10571</v>
      </c>
    </row>
    <row r="3051" spans="1:1" x14ac:dyDescent="0.4">
      <c r="A3051" s="23">
        <v>11656</v>
      </c>
    </row>
    <row r="3052" spans="1:1" x14ac:dyDescent="0.4">
      <c r="A3052" s="23">
        <v>14543</v>
      </c>
    </row>
    <row r="3053" spans="1:1" x14ac:dyDescent="0.4">
      <c r="A3053" s="23">
        <v>15533</v>
      </c>
    </row>
    <row r="3054" spans="1:1" x14ac:dyDescent="0.4">
      <c r="A3054" s="23">
        <v>13501</v>
      </c>
    </row>
    <row r="3055" spans="1:1" x14ac:dyDescent="0.4">
      <c r="A3055" s="23">
        <v>16159</v>
      </c>
    </row>
    <row r="3056" spans="1:1" x14ac:dyDescent="0.4">
      <c r="A3056" s="23">
        <v>13505</v>
      </c>
    </row>
    <row r="3057" spans="1:1" x14ac:dyDescent="0.4">
      <c r="A3057" s="23">
        <v>13093</v>
      </c>
    </row>
    <row r="3058" spans="1:1" x14ac:dyDescent="0.4">
      <c r="A3058" s="23">
        <v>10704</v>
      </c>
    </row>
    <row r="3059" spans="1:1" x14ac:dyDescent="0.4">
      <c r="A3059" s="23">
        <v>12221</v>
      </c>
    </row>
    <row r="3060" spans="1:1" x14ac:dyDescent="0.4">
      <c r="A3060" s="23">
        <v>14551</v>
      </c>
    </row>
    <row r="3061" spans="1:1" x14ac:dyDescent="0.4">
      <c r="A3061" s="23">
        <v>11570</v>
      </c>
    </row>
    <row r="3062" spans="1:1" x14ac:dyDescent="0.4">
      <c r="A3062" s="23">
        <v>13199</v>
      </c>
    </row>
    <row r="3063" spans="1:1" x14ac:dyDescent="0.4">
      <c r="A3063" s="23">
        <v>10619</v>
      </c>
    </row>
    <row r="3064" spans="1:1" x14ac:dyDescent="0.4">
      <c r="A3064" s="23">
        <v>11523</v>
      </c>
    </row>
    <row r="3065" spans="1:1" x14ac:dyDescent="0.4">
      <c r="A3065" s="23">
        <v>15087</v>
      </c>
    </row>
    <row r="3066" spans="1:1" x14ac:dyDescent="0.4">
      <c r="A3066" s="23">
        <v>16836</v>
      </c>
    </row>
    <row r="3067" spans="1:1" x14ac:dyDescent="0.4">
      <c r="A3067" s="23">
        <v>16046</v>
      </c>
    </row>
    <row r="3068" spans="1:1" x14ac:dyDescent="0.4">
      <c r="A3068" s="23">
        <v>12053</v>
      </c>
    </row>
    <row r="3069" spans="1:1" x14ac:dyDescent="0.4">
      <c r="A3069" s="23">
        <v>15844</v>
      </c>
    </row>
    <row r="3070" spans="1:1" x14ac:dyDescent="0.4">
      <c r="A3070" s="23">
        <v>9564</v>
      </c>
    </row>
    <row r="3071" spans="1:1" x14ac:dyDescent="0.4">
      <c r="A3071" s="23">
        <v>9851</v>
      </c>
    </row>
    <row r="3072" spans="1:1" x14ac:dyDescent="0.4">
      <c r="A3072" s="23">
        <v>11765</v>
      </c>
    </row>
    <row r="3073" spans="1:1" x14ac:dyDescent="0.4">
      <c r="A3073" s="23">
        <v>12365</v>
      </c>
    </row>
    <row r="3074" spans="1:1" x14ac:dyDescent="0.4">
      <c r="A3074" s="23">
        <v>14726</v>
      </c>
    </row>
    <row r="3075" spans="1:1" x14ac:dyDescent="0.4">
      <c r="A3075" s="23">
        <v>10981</v>
      </c>
    </row>
    <row r="3076" spans="1:1" x14ac:dyDescent="0.4">
      <c r="A3076" s="23">
        <v>12528</v>
      </c>
    </row>
    <row r="3077" spans="1:1" x14ac:dyDescent="0.4">
      <c r="A3077" s="23">
        <v>13337</v>
      </c>
    </row>
    <row r="3078" spans="1:1" x14ac:dyDescent="0.4">
      <c r="A3078" s="23">
        <v>12952</v>
      </c>
    </row>
    <row r="3079" spans="1:1" x14ac:dyDescent="0.4">
      <c r="A3079" s="23">
        <v>16914</v>
      </c>
    </row>
    <row r="3080" spans="1:1" x14ac:dyDescent="0.4">
      <c r="A3080" s="23">
        <v>17026</v>
      </c>
    </row>
    <row r="3081" spans="1:1" x14ac:dyDescent="0.4">
      <c r="A3081" s="23">
        <v>16209</v>
      </c>
    </row>
    <row r="3082" spans="1:1" x14ac:dyDescent="0.4">
      <c r="A3082" s="23">
        <v>13464</v>
      </c>
    </row>
    <row r="3083" spans="1:1" x14ac:dyDescent="0.4">
      <c r="A3083" s="23">
        <v>11153</v>
      </c>
    </row>
    <row r="3084" spans="1:1" x14ac:dyDescent="0.4">
      <c r="A3084" s="23">
        <v>11176</v>
      </c>
    </row>
    <row r="3085" spans="1:1" x14ac:dyDescent="0.4">
      <c r="A3085" s="23">
        <v>10300</v>
      </c>
    </row>
    <row r="3086" spans="1:1" x14ac:dyDescent="0.4">
      <c r="A3086" s="23">
        <v>12540</v>
      </c>
    </row>
    <row r="3087" spans="1:1" x14ac:dyDescent="0.4">
      <c r="A3087" s="23">
        <v>16258</v>
      </c>
    </row>
    <row r="3088" spans="1:1" x14ac:dyDescent="0.4">
      <c r="A3088" s="23">
        <v>11106</v>
      </c>
    </row>
    <row r="3089" spans="1:1" x14ac:dyDescent="0.4">
      <c r="A3089" s="23">
        <v>10120</v>
      </c>
    </row>
    <row r="3090" spans="1:1" x14ac:dyDescent="0.4">
      <c r="A3090" s="23">
        <v>15164</v>
      </c>
    </row>
    <row r="3091" spans="1:1" x14ac:dyDescent="0.4">
      <c r="A3091" s="23">
        <v>12323</v>
      </c>
    </row>
    <row r="3092" spans="1:1" x14ac:dyDescent="0.4">
      <c r="A3092" s="23">
        <v>10291</v>
      </c>
    </row>
    <row r="3093" spans="1:1" x14ac:dyDescent="0.4">
      <c r="A3093" s="23">
        <v>14892</v>
      </c>
    </row>
    <row r="3094" spans="1:1" x14ac:dyDescent="0.4">
      <c r="A3094" s="23">
        <v>16465</v>
      </c>
    </row>
    <row r="3095" spans="1:1" x14ac:dyDescent="0.4">
      <c r="A3095" s="23">
        <v>17680</v>
      </c>
    </row>
    <row r="3096" spans="1:1" x14ac:dyDescent="0.4">
      <c r="A3096" s="23">
        <v>13451</v>
      </c>
    </row>
    <row r="3097" spans="1:1" x14ac:dyDescent="0.4">
      <c r="A3097" s="23">
        <v>11296</v>
      </c>
    </row>
    <row r="3098" spans="1:1" x14ac:dyDescent="0.4">
      <c r="A3098" s="23">
        <v>11589</v>
      </c>
    </row>
    <row r="3099" spans="1:1" x14ac:dyDescent="0.4">
      <c r="A3099" s="23">
        <v>12524</v>
      </c>
    </row>
    <row r="3100" spans="1:1" x14ac:dyDescent="0.4">
      <c r="A3100" s="23">
        <v>14230</v>
      </c>
    </row>
    <row r="3101" spans="1:1" x14ac:dyDescent="0.4">
      <c r="A3101" s="23">
        <v>13696</v>
      </c>
    </row>
    <row r="3102" spans="1:1" x14ac:dyDescent="0.4">
      <c r="A3102" s="23">
        <v>16794</v>
      </c>
    </row>
    <row r="3103" spans="1:1" x14ac:dyDescent="0.4">
      <c r="A3103" s="23">
        <v>14555</v>
      </c>
    </row>
    <row r="3104" spans="1:1" x14ac:dyDescent="0.4">
      <c r="A3104" s="23">
        <v>18688</v>
      </c>
    </row>
    <row r="3105" spans="1:1" x14ac:dyDescent="0.4">
      <c r="A3105" s="23">
        <v>15678</v>
      </c>
    </row>
    <row r="3106" spans="1:1" x14ac:dyDescent="0.4">
      <c r="A3106" s="23">
        <v>13060</v>
      </c>
    </row>
    <row r="3107" spans="1:1" x14ac:dyDescent="0.4">
      <c r="A3107" s="23">
        <v>14625</v>
      </c>
    </row>
    <row r="3108" spans="1:1" x14ac:dyDescent="0.4">
      <c r="A3108" s="23">
        <v>15253</v>
      </c>
    </row>
    <row r="3109" spans="1:1" x14ac:dyDescent="0.4">
      <c r="A3109" s="23">
        <v>14211</v>
      </c>
    </row>
    <row r="3110" spans="1:1" x14ac:dyDescent="0.4">
      <c r="A3110" s="23">
        <v>10234</v>
      </c>
    </row>
    <row r="3111" spans="1:1" x14ac:dyDescent="0.4">
      <c r="A3111" s="23">
        <v>13788</v>
      </c>
    </row>
    <row r="3112" spans="1:1" x14ac:dyDescent="0.4">
      <c r="A3112" s="23">
        <v>12483</v>
      </c>
    </row>
    <row r="3113" spans="1:1" x14ac:dyDescent="0.4">
      <c r="A3113" s="23">
        <v>11343</v>
      </c>
    </row>
    <row r="3114" spans="1:1" x14ac:dyDescent="0.4">
      <c r="A3114" s="23">
        <v>15062</v>
      </c>
    </row>
    <row r="3115" spans="1:1" x14ac:dyDescent="0.4">
      <c r="A3115" s="23">
        <v>15490</v>
      </c>
    </row>
    <row r="3116" spans="1:1" x14ac:dyDescent="0.4">
      <c r="A3116" s="23">
        <v>15495</v>
      </c>
    </row>
    <row r="3117" spans="1:1" x14ac:dyDescent="0.4">
      <c r="A3117" s="23">
        <v>12426</v>
      </c>
    </row>
    <row r="3118" spans="1:1" x14ac:dyDescent="0.4">
      <c r="A3118" s="23">
        <v>14557</v>
      </c>
    </row>
    <row r="3119" spans="1:1" x14ac:dyDescent="0.4">
      <c r="A3119" s="23">
        <v>11543</v>
      </c>
    </row>
    <row r="3120" spans="1:1" x14ac:dyDescent="0.4">
      <c r="A3120" s="23">
        <v>11307</v>
      </c>
    </row>
    <row r="3121" spans="1:1" x14ac:dyDescent="0.4">
      <c r="A3121" s="23">
        <v>12456</v>
      </c>
    </row>
    <row r="3122" spans="1:1" x14ac:dyDescent="0.4">
      <c r="A3122" s="23">
        <v>14486</v>
      </c>
    </row>
    <row r="3123" spans="1:1" x14ac:dyDescent="0.4">
      <c r="A3123" s="23">
        <v>14809</v>
      </c>
    </row>
    <row r="3124" spans="1:1" x14ac:dyDescent="0.4">
      <c r="A3124" s="23">
        <v>11919</v>
      </c>
    </row>
    <row r="3125" spans="1:1" x14ac:dyDescent="0.4">
      <c r="A3125" s="23">
        <v>13379</v>
      </c>
    </row>
    <row r="3126" spans="1:1" x14ac:dyDescent="0.4">
      <c r="A3126" s="23">
        <v>12980</v>
      </c>
    </row>
    <row r="3127" spans="1:1" x14ac:dyDescent="0.4">
      <c r="A3127" s="23">
        <v>10700</v>
      </c>
    </row>
    <row r="3128" spans="1:1" x14ac:dyDescent="0.4">
      <c r="A3128" s="23">
        <v>15372</v>
      </c>
    </row>
    <row r="3129" spans="1:1" x14ac:dyDescent="0.4">
      <c r="A3129" s="23">
        <v>16925</v>
      </c>
    </row>
    <row r="3130" spans="1:1" x14ac:dyDescent="0.4">
      <c r="A3130" s="23">
        <v>18083</v>
      </c>
    </row>
    <row r="3131" spans="1:1" x14ac:dyDescent="0.4">
      <c r="A3131" s="23">
        <v>14065</v>
      </c>
    </row>
    <row r="3132" spans="1:1" x14ac:dyDescent="0.4">
      <c r="A3132" s="23">
        <v>16046</v>
      </c>
    </row>
    <row r="3133" spans="1:1" x14ac:dyDescent="0.4">
      <c r="A3133" s="23">
        <v>15004</v>
      </c>
    </row>
    <row r="3134" spans="1:1" x14ac:dyDescent="0.4">
      <c r="A3134" s="23">
        <v>9277</v>
      </c>
    </row>
    <row r="3135" spans="1:1" x14ac:dyDescent="0.4">
      <c r="A3135" s="23">
        <v>12696</v>
      </c>
    </row>
    <row r="3136" spans="1:1" x14ac:dyDescent="0.4">
      <c r="A3136" s="23">
        <v>17895</v>
      </c>
    </row>
    <row r="3137" spans="1:1" x14ac:dyDescent="0.4">
      <c r="A3137" s="23">
        <v>17564</v>
      </c>
    </row>
    <row r="3138" spans="1:1" x14ac:dyDescent="0.4">
      <c r="A3138" s="23">
        <v>13053</v>
      </c>
    </row>
    <row r="3139" spans="1:1" x14ac:dyDescent="0.4">
      <c r="A3139" s="23">
        <v>16865</v>
      </c>
    </row>
    <row r="3140" spans="1:1" x14ac:dyDescent="0.4">
      <c r="A3140" s="23">
        <v>10182</v>
      </c>
    </row>
    <row r="3141" spans="1:1" x14ac:dyDescent="0.4">
      <c r="A3141" s="23">
        <v>14187</v>
      </c>
    </row>
    <row r="3142" spans="1:1" x14ac:dyDescent="0.4">
      <c r="A3142" s="23">
        <v>15702</v>
      </c>
    </row>
    <row r="3143" spans="1:1" x14ac:dyDescent="0.4">
      <c r="A3143" s="23">
        <v>15053</v>
      </c>
    </row>
    <row r="3144" spans="1:1" x14ac:dyDescent="0.4">
      <c r="A3144" s="23">
        <v>16413</v>
      </c>
    </row>
    <row r="3145" spans="1:1" x14ac:dyDescent="0.4">
      <c r="A3145" s="23">
        <v>9325</v>
      </c>
    </row>
    <row r="3146" spans="1:1" x14ac:dyDescent="0.4">
      <c r="A3146" s="23">
        <v>16439</v>
      </c>
    </row>
    <row r="3147" spans="1:1" x14ac:dyDescent="0.4">
      <c r="A3147" s="23">
        <v>15687</v>
      </c>
    </row>
    <row r="3148" spans="1:1" x14ac:dyDescent="0.4">
      <c r="A3148" s="23">
        <v>9409</v>
      </c>
    </row>
    <row r="3149" spans="1:1" x14ac:dyDescent="0.4">
      <c r="A3149" s="23">
        <v>12846</v>
      </c>
    </row>
    <row r="3150" spans="1:1" x14ac:dyDescent="0.4">
      <c r="A3150" s="23">
        <v>15195</v>
      </c>
    </row>
    <row r="3151" spans="1:1" x14ac:dyDescent="0.4">
      <c r="A3151" s="23">
        <v>13943</v>
      </c>
    </row>
    <row r="3152" spans="1:1" x14ac:dyDescent="0.4">
      <c r="A3152" s="23">
        <v>8638</v>
      </c>
    </row>
    <row r="3153" spans="1:1" x14ac:dyDescent="0.4">
      <c r="A3153" s="23">
        <v>12672</v>
      </c>
    </row>
    <row r="3154" spans="1:1" x14ac:dyDescent="0.4">
      <c r="A3154" s="23">
        <v>16163</v>
      </c>
    </row>
    <row r="3155" spans="1:1" x14ac:dyDescent="0.4">
      <c r="A3155" s="23">
        <v>14646</v>
      </c>
    </row>
    <row r="3156" spans="1:1" x14ac:dyDescent="0.4">
      <c r="A3156" s="23">
        <v>16394</v>
      </c>
    </row>
    <row r="3157" spans="1:1" x14ac:dyDescent="0.4">
      <c r="A3157" s="23">
        <v>17885</v>
      </c>
    </row>
    <row r="3158" spans="1:1" x14ac:dyDescent="0.4">
      <c r="A3158" s="23">
        <v>12232</v>
      </c>
    </row>
    <row r="3159" spans="1:1" x14ac:dyDescent="0.4">
      <c r="A3159" s="23">
        <v>12846</v>
      </c>
    </row>
    <row r="3160" spans="1:1" x14ac:dyDescent="0.4">
      <c r="A3160" s="23">
        <v>16170</v>
      </c>
    </row>
    <row r="3161" spans="1:1" x14ac:dyDescent="0.4">
      <c r="A3161" s="23">
        <v>15250</v>
      </c>
    </row>
    <row r="3162" spans="1:1" x14ac:dyDescent="0.4">
      <c r="A3162" s="23">
        <v>9449</v>
      </c>
    </row>
    <row r="3163" spans="1:1" x14ac:dyDescent="0.4">
      <c r="A3163" s="23">
        <v>15969</v>
      </c>
    </row>
    <row r="3164" spans="1:1" x14ac:dyDescent="0.4">
      <c r="A3164" s="23">
        <v>17348</v>
      </c>
    </row>
    <row r="3165" spans="1:1" x14ac:dyDescent="0.4">
      <c r="A3165" s="23">
        <v>11902</v>
      </c>
    </row>
    <row r="3166" spans="1:1" x14ac:dyDescent="0.4">
      <c r="A3166" s="23">
        <v>10541</v>
      </c>
    </row>
    <row r="3167" spans="1:1" x14ac:dyDescent="0.4">
      <c r="A3167" s="23">
        <v>17296</v>
      </c>
    </row>
    <row r="3168" spans="1:1" x14ac:dyDescent="0.4">
      <c r="A3168" s="23">
        <v>14682</v>
      </c>
    </row>
    <row r="3169" spans="1:1" x14ac:dyDescent="0.4">
      <c r="A3169" s="23">
        <v>12489</v>
      </c>
    </row>
    <row r="3170" spans="1:1" x14ac:dyDescent="0.4">
      <c r="A3170" s="23">
        <v>15903</v>
      </c>
    </row>
    <row r="3171" spans="1:1" x14ac:dyDescent="0.4">
      <c r="A3171" s="23">
        <v>11224</v>
      </c>
    </row>
    <row r="3172" spans="1:1" x14ac:dyDescent="0.4">
      <c r="A3172" s="23">
        <v>17715</v>
      </c>
    </row>
    <row r="3173" spans="1:1" x14ac:dyDescent="0.4">
      <c r="A3173" s="23">
        <v>12766</v>
      </c>
    </row>
    <row r="3174" spans="1:1" x14ac:dyDescent="0.4">
      <c r="A3174" s="23">
        <v>16881</v>
      </c>
    </row>
    <row r="3175" spans="1:1" x14ac:dyDescent="0.4">
      <c r="A3175" s="23">
        <v>10176</v>
      </c>
    </row>
    <row r="3176" spans="1:1" x14ac:dyDescent="0.4">
      <c r="A3176" s="23">
        <v>9244</v>
      </c>
    </row>
    <row r="3177" spans="1:1" x14ac:dyDescent="0.4">
      <c r="A3177" s="23">
        <v>10882</v>
      </c>
    </row>
    <row r="3178" spans="1:1" x14ac:dyDescent="0.4">
      <c r="A3178" s="23">
        <v>10913</v>
      </c>
    </row>
    <row r="3179" spans="1:1" x14ac:dyDescent="0.4">
      <c r="A3179" s="23">
        <v>11472</v>
      </c>
    </row>
    <row r="3180" spans="1:1" x14ac:dyDescent="0.4">
      <c r="A3180" s="23">
        <v>9029</v>
      </c>
    </row>
    <row r="3181" spans="1:1" x14ac:dyDescent="0.4">
      <c r="A3181" s="23">
        <v>11080</v>
      </c>
    </row>
    <row r="3182" spans="1:1" x14ac:dyDescent="0.4">
      <c r="A3182" s="23">
        <v>9867</v>
      </c>
    </row>
    <row r="3183" spans="1:1" x14ac:dyDescent="0.4">
      <c r="A3183" s="23">
        <v>9144</v>
      </c>
    </row>
    <row r="3184" spans="1:1" x14ac:dyDescent="0.4">
      <c r="A3184" s="23">
        <v>11030</v>
      </c>
    </row>
    <row r="3185" spans="1:1" x14ac:dyDescent="0.4">
      <c r="A3185" s="23">
        <v>11402</v>
      </c>
    </row>
    <row r="3186" spans="1:1" x14ac:dyDescent="0.4">
      <c r="A3186" s="23">
        <v>11402</v>
      </c>
    </row>
    <row r="3187" spans="1:1" x14ac:dyDescent="0.4">
      <c r="A3187" s="23">
        <v>9070</v>
      </c>
    </row>
    <row r="3188" spans="1:1" x14ac:dyDescent="0.4">
      <c r="A3188" s="23">
        <v>11255</v>
      </c>
    </row>
    <row r="3189" spans="1:1" x14ac:dyDescent="0.4">
      <c r="A3189" s="23">
        <v>10003</v>
      </c>
    </row>
    <row r="3190" spans="1:1" x14ac:dyDescent="0.4">
      <c r="A3190" s="23">
        <v>9068</v>
      </c>
    </row>
    <row r="3191" spans="1:1" x14ac:dyDescent="0.4">
      <c r="A3191" s="23">
        <v>10595</v>
      </c>
    </row>
    <row r="3192" spans="1:1" x14ac:dyDescent="0.4">
      <c r="A3192" s="23">
        <v>10821</v>
      </c>
    </row>
    <row r="3193" spans="1:1" x14ac:dyDescent="0.4">
      <c r="A3193" s="23">
        <v>10516</v>
      </c>
    </row>
    <row r="3194" spans="1:1" x14ac:dyDescent="0.4">
      <c r="A3194" s="23">
        <v>8366</v>
      </c>
    </row>
    <row r="3195" spans="1:1" x14ac:dyDescent="0.4">
      <c r="A3195" s="23">
        <v>10525</v>
      </c>
    </row>
    <row r="3196" spans="1:1" x14ac:dyDescent="0.4">
      <c r="A3196" s="23">
        <v>9308</v>
      </c>
    </row>
    <row r="3197" spans="1:1" x14ac:dyDescent="0.4">
      <c r="A3197" s="23">
        <v>8511</v>
      </c>
    </row>
    <row r="3198" spans="1:1" x14ac:dyDescent="0.4">
      <c r="A3198" s="23">
        <v>10204</v>
      </c>
    </row>
    <row r="3199" spans="1:1" x14ac:dyDescent="0.4">
      <c r="A3199" s="23">
        <v>10619</v>
      </c>
    </row>
    <row r="3200" spans="1:1" x14ac:dyDescent="0.4">
      <c r="A3200" s="23">
        <v>10684</v>
      </c>
    </row>
    <row r="3201" spans="1:1" x14ac:dyDescent="0.4">
      <c r="A3201" s="23">
        <v>8624</v>
      </c>
    </row>
    <row r="3202" spans="1:1" x14ac:dyDescent="0.4">
      <c r="A3202" s="23">
        <v>10663</v>
      </c>
    </row>
    <row r="3203" spans="1:1" x14ac:dyDescent="0.4">
      <c r="A3203" s="23">
        <v>9475</v>
      </c>
    </row>
    <row r="3204" spans="1:1" x14ac:dyDescent="0.4">
      <c r="A3204" s="23">
        <v>8702</v>
      </c>
    </row>
    <row r="3205" spans="1:1" x14ac:dyDescent="0.4">
      <c r="A3205" s="23">
        <v>10531</v>
      </c>
    </row>
    <row r="3206" spans="1:1" x14ac:dyDescent="0.4">
      <c r="A3206" s="23">
        <v>10719</v>
      </c>
    </row>
    <row r="3207" spans="1:1" x14ac:dyDescent="0.4">
      <c r="A3207" s="23">
        <v>10971</v>
      </c>
    </row>
    <row r="3208" spans="1:1" x14ac:dyDescent="0.4">
      <c r="A3208" s="23">
        <v>8591</v>
      </c>
    </row>
    <row r="3209" spans="1:1" x14ac:dyDescent="0.4">
      <c r="A3209" s="23">
        <v>8846</v>
      </c>
    </row>
    <row r="3210" spans="1:1" x14ac:dyDescent="0.4">
      <c r="A3210" s="23">
        <v>8827</v>
      </c>
    </row>
    <row r="3211" spans="1:1" x14ac:dyDescent="0.4">
      <c r="A3211" s="23">
        <v>8433</v>
      </c>
    </row>
    <row r="3212" spans="1:1" x14ac:dyDescent="0.4">
      <c r="A3212" s="23">
        <v>10143</v>
      </c>
    </row>
    <row r="3213" spans="1:1" x14ac:dyDescent="0.4">
      <c r="A3213" s="23">
        <v>10503</v>
      </c>
    </row>
    <row r="3214" spans="1:1" x14ac:dyDescent="0.4">
      <c r="A3214" s="23">
        <v>10604</v>
      </c>
    </row>
    <row r="3215" spans="1:1" x14ac:dyDescent="0.4">
      <c r="A3215" s="23">
        <v>8628</v>
      </c>
    </row>
    <row r="3216" spans="1:1" x14ac:dyDescent="0.4">
      <c r="A3216" s="23">
        <v>10738</v>
      </c>
    </row>
    <row r="3217" spans="1:1" x14ac:dyDescent="0.4">
      <c r="A3217" s="23">
        <v>9433</v>
      </c>
    </row>
    <row r="3218" spans="1:1" x14ac:dyDescent="0.4">
      <c r="A3218" s="23">
        <v>8584</v>
      </c>
    </row>
    <row r="3219" spans="1:1" x14ac:dyDescent="0.4">
      <c r="A3219" s="23">
        <v>10330</v>
      </c>
    </row>
    <row r="3220" spans="1:1" x14ac:dyDescent="0.4">
      <c r="A3220" s="23">
        <v>10570</v>
      </c>
    </row>
    <row r="3221" spans="1:1" x14ac:dyDescent="0.4">
      <c r="A3221" s="23">
        <v>10629</v>
      </c>
    </row>
    <row r="3222" spans="1:1" x14ac:dyDescent="0.4">
      <c r="A3222" s="23">
        <v>8387</v>
      </c>
    </row>
    <row r="3223" spans="1:1" x14ac:dyDescent="0.4">
      <c r="A3223" s="23">
        <v>10292</v>
      </c>
    </row>
    <row r="3224" spans="1:1" x14ac:dyDescent="0.4">
      <c r="A3224" s="23">
        <v>9201</v>
      </c>
    </row>
    <row r="3225" spans="1:1" x14ac:dyDescent="0.4">
      <c r="A3225" s="23">
        <v>8902</v>
      </c>
    </row>
    <row r="3226" spans="1:1" x14ac:dyDescent="0.4">
      <c r="A3226" s="23">
        <v>10552</v>
      </c>
    </row>
    <row r="3227" spans="1:1" x14ac:dyDescent="0.4">
      <c r="A3227" s="23">
        <v>11165</v>
      </c>
    </row>
    <row r="3228" spans="1:1" x14ac:dyDescent="0.4">
      <c r="A3228" s="23">
        <v>11049</v>
      </c>
    </row>
    <row r="3229" spans="1:1" x14ac:dyDescent="0.4">
      <c r="A3229" s="23">
        <v>7426</v>
      </c>
    </row>
    <row r="3230" spans="1:1" x14ac:dyDescent="0.4">
      <c r="A3230" s="23">
        <v>9836</v>
      </c>
    </row>
    <row r="3231" spans="1:1" x14ac:dyDescent="0.4">
      <c r="A3231" s="23">
        <v>9468</v>
      </c>
    </row>
    <row r="3232" spans="1:1" x14ac:dyDescent="0.4">
      <c r="A3232" s="23">
        <v>8825</v>
      </c>
    </row>
    <row r="3233" spans="1:1" x14ac:dyDescent="0.4">
      <c r="A3233" s="23">
        <v>10556</v>
      </c>
    </row>
    <row r="3234" spans="1:1" x14ac:dyDescent="0.4">
      <c r="A3234" s="23">
        <v>11122</v>
      </c>
    </row>
    <row r="3235" spans="1:1" x14ac:dyDescent="0.4">
      <c r="A3235" s="23">
        <v>11450</v>
      </c>
    </row>
    <row r="3236" spans="1:1" x14ac:dyDescent="0.4">
      <c r="A3236" s="23">
        <v>9119</v>
      </c>
    </row>
    <row r="3237" spans="1:1" x14ac:dyDescent="0.4">
      <c r="A3237" s="23">
        <v>11114</v>
      </c>
    </row>
    <row r="3238" spans="1:1" x14ac:dyDescent="0.4">
      <c r="A3238" s="23">
        <v>9911</v>
      </c>
    </row>
    <row r="3239" spans="1:1" x14ac:dyDescent="0.4">
      <c r="A3239" s="23">
        <v>12872</v>
      </c>
    </row>
    <row r="3240" spans="1:1" x14ac:dyDescent="0.4">
      <c r="A3240" s="23">
        <v>16441</v>
      </c>
    </row>
    <row r="3241" spans="1:1" x14ac:dyDescent="0.4">
      <c r="A3241" s="23">
        <v>11400</v>
      </c>
    </row>
    <row r="3242" spans="1:1" x14ac:dyDescent="0.4">
      <c r="A3242" s="23">
        <v>14101</v>
      </c>
    </row>
    <row r="3243" spans="1:1" x14ac:dyDescent="0.4">
      <c r="A3243" s="23">
        <v>12880</v>
      </c>
    </row>
    <row r="3244" spans="1:1" x14ac:dyDescent="0.4">
      <c r="A3244" s="23">
        <v>11047</v>
      </c>
    </row>
    <row r="3245" spans="1:1" x14ac:dyDescent="0.4">
      <c r="A3245" s="23">
        <v>11196</v>
      </c>
    </row>
    <row r="3246" spans="1:1" x14ac:dyDescent="0.4">
      <c r="A3246" s="23">
        <v>14119</v>
      </c>
    </row>
    <row r="3247" spans="1:1" x14ac:dyDescent="0.4">
      <c r="A3247" s="23">
        <v>16309</v>
      </c>
    </row>
    <row r="3248" spans="1:1" x14ac:dyDescent="0.4">
      <c r="A3248" s="23">
        <v>15677</v>
      </c>
    </row>
    <row r="3249" spans="1:1" x14ac:dyDescent="0.4">
      <c r="A3249" s="23">
        <v>16623</v>
      </c>
    </row>
    <row r="3250" spans="1:1" x14ac:dyDescent="0.4">
      <c r="A3250" s="23">
        <v>12618</v>
      </c>
    </row>
    <row r="3251" spans="1:1" x14ac:dyDescent="0.4">
      <c r="A3251" s="23">
        <v>16530</v>
      </c>
    </row>
    <row r="3252" spans="1:1" x14ac:dyDescent="0.4">
      <c r="A3252" s="23">
        <v>11319</v>
      </c>
    </row>
    <row r="3253" spans="1:1" x14ac:dyDescent="0.4">
      <c r="A3253" s="23">
        <v>10426</v>
      </c>
    </row>
    <row r="3254" spans="1:1" x14ac:dyDescent="0.4">
      <c r="A3254" s="23">
        <v>12623</v>
      </c>
    </row>
    <row r="3255" spans="1:1" x14ac:dyDescent="0.4">
      <c r="A3255" s="23">
        <v>13194</v>
      </c>
    </row>
    <row r="3256" spans="1:1" x14ac:dyDescent="0.4">
      <c r="A3256" s="23">
        <v>13630</v>
      </c>
    </row>
    <row r="3257" spans="1:1" x14ac:dyDescent="0.4">
      <c r="A3257" s="23">
        <v>10939</v>
      </c>
    </row>
    <row r="3258" spans="1:1" x14ac:dyDescent="0.4">
      <c r="A3258" s="23">
        <v>13762</v>
      </c>
    </row>
    <row r="3259" spans="1:1" x14ac:dyDescent="0.4">
      <c r="A3259" s="23">
        <v>12462</v>
      </c>
    </row>
    <row r="3260" spans="1:1" x14ac:dyDescent="0.4">
      <c r="A3260" s="23">
        <v>11751</v>
      </c>
    </row>
    <row r="3261" spans="1:1" x14ac:dyDescent="0.4">
      <c r="A3261" s="23">
        <v>13711</v>
      </c>
    </row>
    <row r="3262" spans="1:1" x14ac:dyDescent="0.4">
      <c r="A3262" s="23">
        <v>13937</v>
      </c>
    </row>
    <row r="3263" spans="1:1" x14ac:dyDescent="0.4">
      <c r="A3263" s="23">
        <v>13855</v>
      </c>
    </row>
    <row r="3264" spans="1:1" x14ac:dyDescent="0.4">
      <c r="A3264" s="23">
        <v>9783</v>
      </c>
    </row>
    <row r="3265" spans="1:1" x14ac:dyDescent="0.4">
      <c r="A3265" s="23">
        <v>12791</v>
      </c>
    </row>
    <row r="3266" spans="1:1" x14ac:dyDescent="0.4">
      <c r="A3266" s="23">
        <v>11561</v>
      </c>
    </row>
    <row r="3267" spans="1:1" x14ac:dyDescent="0.4">
      <c r="A3267" s="23">
        <v>11342</v>
      </c>
    </row>
    <row r="3268" spans="1:1" x14ac:dyDescent="0.4">
      <c r="A3268" s="23">
        <v>13842</v>
      </c>
    </row>
    <row r="3269" spans="1:1" x14ac:dyDescent="0.4">
      <c r="A3269" s="23">
        <v>14267</v>
      </c>
    </row>
    <row r="3270" spans="1:1" x14ac:dyDescent="0.4">
      <c r="A3270" s="23">
        <v>14360</v>
      </c>
    </row>
    <row r="3271" spans="1:1" x14ac:dyDescent="0.4">
      <c r="A3271" s="23">
        <v>11411</v>
      </c>
    </row>
    <row r="3272" spans="1:1" x14ac:dyDescent="0.4">
      <c r="A3272" s="23">
        <v>13977</v>
      </c>
    </row>
    <row r="3273" spans="1:1" x14ac:dyDescent="0.4">
      <c r="A3273" s="23">
        <v>12130</v>
      </c>
    </row>
    <row r="3274" spans="1:1" x14ac:dyDescent="0.4">
      <c r="A3274" s="23">
        <v>11168</v>
      </c>
    </row>
    <row r="3275" spans="1:1" x14ac:dyDescent="0.4">
      <c r="A3275" s="23">
        <v>13078</v>
      </c>
    </row>
    <row r="3276" spans="1:1" x14ac:dyDescent="0.4">
      <c r="A3276" s="23">
        <v>13405</v>
      </c>
    </row>
    <row r="3277" spans="1:1" x14ac:dyDescent="0.4">
      <c r="A3277" s="23">
        <v>11770</v>
      </c>
    </row>
    <row r="3278" spans="1:1" x14ac:dyDescent="0.4">
      <c r="A3278" s="23">
        <v>10448</v>
      </c>
    </row>
    <row r="3279" spans="1:1" x14ac:dyDescent="0.4">
      <c r="A3279" s="23">
        <v>17158</v>
      </c>
    </row>
    <row r="3280" spans="1:1" x14ac:dyDescent="0.4">
      <c r="A3280" s="23">
        <v>14660</v>
      </c>
    </row>
    <row r="3281" spans="1:1" x14ac:dyDescent="0.4">
      <c r="A3281" s="23">
        <v>12775</v>
      </c>
    </row>
    <row r="3282" spans="1:1" x14ac:dyDescent="0.4">
      <c r="A3282" s="23">
        <v>13600</v>
      </c>
    </row>
    <row r="3283" spans="1:1" x14ac:dyDescent="0.4">
      <c r="A3283" s="23">
        <v>11423</v>
      </c>
    </row>
    <row r="3284" spans="1:1" x14ac:dyDescent="0.4">
      <c r="A3284" s="23">
        <v>10906</v>
      </c>
    </row>
    <row r="3285" spans="1:1" x14ac:dyDescent="0.4">
      <c r="A3285" s="23">
        <v>9443</v>
      </c>
    </row>
    <row r="3286" spans="1:1" x14ac:dyDescent="0.4">
      <c r="A3286" s="23">
        <v>11840</v>
      </c>
    </row>
    <row r="3287" spans="1:1" x14ac:dyDescent="0.4">
      <c r="A3287" s="23">
        <v>11180</v>
      </c>
    </row>
    <row r="3288" spans="1:1" x14ac:dyDescent="0.4">
      <c r="A3288" s="23">
        <v>10525</v>
      </c>
    </row>
    <row r="3289" spans="1:1" x14ac:dyDescent="0.4">
      <c r="A3289" s="23">
        <v>8441</v>
      </c>
    </row>
    <row r="3290" spans="1:1" x14ac:dyDescent="0.4">
      <c r="A3290" s="23">
        <v>10277</v>
      </c>
    </row>
    <row r="3291" spans="1:1" x14ac:dyDescent="0.4">
      <c r="A3291" s="23">
        <v>11219</v>
      </c>
    </row>
    <row r="3292" spans="1:1" x14ac:dyDescent="0.4">
      <c r="A3292" s="23">
        <v>9142</v>
      </c>
    </row>
    <row r="3293" spans="1:1" x14ac:dyDescent="0.4">
      <c r="A3293" s="23">
        <v>11036</v>
      </c>
    </row>
    <row r="3294" spans="1:1" x14ac:dyDescent="0.4">
      <c r="A3294" s="23">
        <v>9218</v>
      </c>
    </row>
    <row r="3295" spans="1:1" x14ac:dyDescent="0.4">
      <c r="A3295" s="23">
        <v>9828</v>
      </c>
    </row>
    <row r="3296" spans="1:1" x14ac:dyDescent="0.4">
      <c r="A3296" s="23">
        <v>9677</v>
      </c>
    </row>
    <row r="3297" spans="1:1" x14ac:dyDescent="0.4">
      <c r="A3297" s="23">
        <v>11765</v>
      </c>
    </row>
    <row r="3298" spans="1:1" x14ac:dyDescent="0.4">
      <c r="A3298" s="23">
        <v>12277</v>
      </c>
    </row>
    <row r="3299" spans="1:1" x14ac:dyDescent="0.4">
      <c r="A3299" s="23">
        <v>9939</v>
      </c>
    </row>
    <row r="3300" spans="1:1" x14ac:dyDescent="0.4">
      <c r="A3300" s="23">
        <v>12499</v>
      </c>
    </row>
    <row r="3301" spans="1:1" x14ac:dyDescent="0.4">
      <c r="A3301" s="23">
        <v>10997</v>
      </c>
    </row>
    <row r="3302" spans="1:1" x14ac:dyDescent="0.4">
      <c r="A3302" s="23">
        <v>11060</v>
      </c>
    </row>
    <row r="3303" spans="1:1" x14ac:dyDescent="0.4">
      <c r="A3303" s="23">
        <v>14243</v>
      </c>
    </row>
    <row r="3304" spans="1:1" x14ac:dyDescent="0.4">
      <c r="A3304" s="23">
        <v>16412</v>
      </c>
    </row>
    <row r="3305" spans="1:1" x14ac:dyDescent="0.4">
      <c r="A3305" s="23">
        <v>15290</v>
      </c>
    </row>
    <row r="3306" spans="1:1" x14ac:dyDescent="0.4">
      <c r="A3306" s="23">
        <v>12886</v>
      </c>
    </row>
    <row r="3307" spans="1:1" x14ac:dyDescent="0.4">
      <c r="A3307" s="23">
        <v>15125</v>
      </c>
    </row>
    <row r="3308" spans="1:1" x14ac:dyDescent="0.4">
      <c r="A3308" s="23">
        <v>12013</v>
      </c>
    </row>
    <row r="3309" spans="1:1" x14ac:dyDescent="0.4">
      <c r="A3309" s="23">
        <v>10671</v>
      </c>
    </row>
    <row r="3310" spans="1:1" x14ac:dyDescent="0.4">
      <c r="A3310" s="23">
        <v>9874</v>
      </c>
    </row>
    <row r="3311" spans="1:1" x14ac:dyDescent="0.4">
      <c r="A3311" s="23">
        <v>11782</v>
      </c>
    </row>
    <row r="3312" spans="1:1" x14ac:dyDescent="0.4">
      <c r="A3312" s="23">
        <v>12011</v>
      </c>
    </row>
    <row r="3313" spans="1:1" x14ac:dyDescent="0.4">
      <c r="A3313" s="23">
        <v>9730</v>
      </c>
    </row>
    <row r="3314" spans="1:1" x14ac:dyDescent="0.4">
      <c r="A3314" s="23">
        <v>12240</v>
      </c>
    </row>
    <row r="3315" spans="1:1" x14ac:dyDescent="0.4">
      <c r="A3315" s="23">
        <v>12178</v>
      </c>
    </row>
    <row r="3316" spans="1:1" x14ac:dyDescent="0.4">
      <c r="A3316" s="23">
        <v>10853</v>
      </c>
    </row>
    <row r="3317" spans="1:1" x14ac:dyDescent="0.4">
      <c r="A3317" s="23">
        <v>8843</v>
      </c>
    </row>
    <row r="3318" spans="1:1" x14ac:dyDescent="0.4">
      <c r="A3318" s="23">
        <v>12106</v>
      </c>
    </row>
    <row r="3319" spans="1:1" x14ac:dyDescent="0.4">
      <c r="A3319" s="23">
        <v>17175</v>
      </c>
    </row>
    <row r="3320" spans="1:1" x14ac:dyDescent="0.4">
      <c r="A3320" s="23">
        <v>13969</v>
      </c>
    </row>
    <row r="3321" spans="1:1" x14ac:dyDescent="0.4">
      <c r="A3321" s="23">
        <v>16736</v>
      </c>
    </row>
    <row r="3322" spans="1:1" x14ac:dyDescent="0.4">
      <c r="A3322" s="23">
        <v>17833</v>
      </c>
    </row>
    <row r="3323" spans="1:1" x14ac:dyDescent="0.4">
      <c r="A3323" s="23">
        <v>15442</v>
      </c>
    </row>
    <row r="3324" spans="1:1" x14ac:dyDescent="0.4">
      <c r="A3324" s="23">
        <v>11757</v>
      </c>
    </row>
    <row r="3325" spans="1:1" x14ac:dyDescent="0.4">
      <c r="A3325" s="23">
        <v>13352</v>
      </c>
    </row>
    <row r="3326" spans="1:1" x14ac:dyDescent="0.4">
      <c r="A3326" s="23">
        <v>13452</v>
      </c>
    </row>
    <row r="3327" spans="1:1" x14ac:dyDescent="0.4">
      <c r="A3327" s="23">
        <v>11104</v>
      </c>
    </row>
    <row r="3328" spans="1:1" x14ac:dyDescent="0.4">
      <c r="A3328" s="23">
        <v>13974</v>
      </c>
    </row>
    <row r="3329" spans="1:1" x14ac:dyDescent="0.4">
      <c r="A3329" s="23">
        <v>13707</v>
      </c>
    </row>
    <row r="3330" spans="1:1" x14ac:dyDescent="0.4">
      <c r="A3330" s="23">
        <v>12167</v>
      </c>
    </row>
    <row r="3331" spans="1:1" x14ac:dyDescent="0.4">
      <c r="A3331" s="23">
        <v>14849</v>
      </c>
    </row>
    <row r="3332" spans="1:1" x14ac:dyDescent="0.4">
      <c r="A3332" s="23">
        <v>13809</v>
      </c>
    </row>
    <row r="3333" spans="1:1" x14ac:dyDescent="0.4">
      <c r="A3333" s="23">
        <v>13900</v>
      </c>
    </row>
    <row r="3334" spans="1:1" x14ac:dyDescent="0.4">
      <c r="A3334" s="23">
        <v>10876</v>
      </c>
    </row>
    <row r="3335" spans="1:1" x14ac:dyDescent="0.4">
      <c r="A3335" s="23">
        <v>13432</v>
      </c>
    </row>
    <row r="3336" spans="1:1" x14ac:dyDescent="0.4">
      <c r="A3336" s="23">
        <v>13190</v>
      </c>
    </row>
    <row r="3337" spans="1:1" x14ac:dyDescent="0.4">
      <c r="A3337" s="23">
        <v>11764</v>
      </c>
    </row>
    <row r="3338" spans="1:1" x14ac:dyDescent="0.4">
      <c r="A3338" s="23">
        <v>10717</v>
      </c>
    </row>
    <row r="3339" spans="1:1" x14ac:dyDescent="0.4">
      <c r="A3339" s="23">
        <v>12705</v>
      </c>
    </row>
    <row r="3340" spans="1:1" x14ac:dyDescent="0.4">
      <c r="A3340" s="23">
        <v>12974</v>
      </c>
    </row>
    <row r="3341" spans="1:1" x14ac:dyDescent="0.4">
      <c r="A3341" s="23">
        <v>10432</v>
      </c>
    </row>
    <row r="3342" spans="1:1" x14ac:dyDescent="0.4">
      <c r="A3342" s="23">
        <v>12854</v>
      </c>
    </row>
    <row r="3343" spans="1:1" x14ac:dyDescent="0.4">
      <c r="A3343" s="23">
        <v>12482</v>
      </c>
    </row>
    <row r="3344" spans="1:1" x14ac:dyDescent="0.4">
      <c r="A3344" s="23">
        <v>11117</v>
      </c>
    </row>
    <row r="3345" spans="1:1" x14ac:dyDescent="0.4">
      <c r="A3345" s="23">
        <v>10091</v>
      </c>
    </row>
    <row r="3346" spans="1:1" x14ac:dyDescent="0.4">
      <c r="A3346" s="23">
        <v>11827</v>
      </c>
    </row>
    <row r="3347" spans="1:1" x14ac:dyDescent="0.4">
      <c r="A3347" s="23">
        <v>11858</v>
      </c>
    </row>
    <row r="3348" spans="1:1" x14ac:dyDescent="0.4">
      <c r="A3348" s="23">
        <v>9565</v>
      </c>
    </row>
    <row r="3349" spans="1:1" x14ac:dyDescent="0.4">
      <c r="A3349" s="23">
        <v>12007</v>
      </c>
    </row>
    <row r="3350" spans="1:1" x14ac:dyDescent="0.4">
      <c r="A3350" s="23">
        <v>12118</v>
      </c>
    </row>
    <row r="3351" spans="1:1" x14ac:dyDescent="0.4">
      <c r="A3351" s="23">
        <v>10704</v>
      </c>
    </row>
    <row r="3352" spans="1:1" x14ac:dyDescent="0.4">
      <c r="A3352" s="23">
        <v>9864</v>
      </c>
    </row>
    <row r="3353" spans="1:1" x14ac:dyDescent="0.4">
      <c r="A3353" s="23">
        <v>11694</v>
      </c>
    </row>
    <row r="3354" spans="1:1" x14ac:dyDescent="0.4">
      <c r="A3354" s="23">
        <v>12166</v>
      </c>
    </row>
    <row r="3355" spans="1:1" x14ac:dyDescent="0.4">
      <c r="A3355" s="23">
        <v>9802</v>
      </c>
    </row>
    <row r="3356" spans="1:1" x14ac:dyDescent="0.4">
      <c r="A3356" s="23">
        <v>12218</v>
      </c>
    </row>
    <row r="3357" spans="1:1" x14ac:dyDescent="0.4">
      <c r="A3357" s="23">
        <v>12029</v>
      </c>
    </row>
    <row r="3358" spans="1:1" x14ac:dyDescent="0.4">
      <c r="A3358" s="23">
        <v>10685</v>
      </c>
    </row>
    <row r="3359" spans="1:1" x14ac:dyDescent="0.4">
      <c r="A3359" s="23">
        <v>9775</v>
      </c>
    </row>
    <row r="3360" spans="1:1" x14ac:dyDescent="0.4">
      <c r="A3360" s="23">
        <v>11486</v>
      </c>
    </row>
    <row r="3361" spans="1:1" x14ac:dyDescent="0.4">
      <c r="A3361" s="23">
        <v>11691</v>
      </c>
    </row>
    <row r="3362" spans="1:1" x14ac:dyDescent="0.4">
      <c r="A3362" s="23">
        <v>9207</v>
      </c>
    </row>
    <row r="3363" spans="1:1" x14ac:dyDescent="0.4">
      <c r="A3363" s="23">
        <v>11567</v>
      </c>
    </row>
    <row r="3364" spans="1:1" x14ac:dyDescent="0.4">
      <c r="A3364" s="23">
        <v>11506</v>
      </c>
    </row>
    <row r="3365" spans="1:1" x14ac:dyDescent="0.4">
      <c r="A3365" s="23">
        <v>10325</v>
      </c>
    </row>
    <row r="3366" spans="1:1" x14ac:dyDescent="0.4">
      <c r="A3366" s="23">
        <v>9474</v>
      </c>
    </row>
    <row r="3367" spans="1:1" x14ac:dyDescent="0.4">
      <c r="A3367" s="23">
        <v>10615</v>
      </c>
    </row>
    <row r="3368" spans="1:1" x14ac:dyDescent="0.4">
      <c r="A3368" s="23">
        <v>12086</v>
      </c>
    </row>
    <row r="3369" spans="1:1" x14ac:dyDescent="0.4">
      <c r="A3369" s="23">
        <v>9906</v>
      </c>
    </row>
    <row r="3370" spans="1:1" x14ac:dyDescent="0.4">
      <c r="A3370" s="23">
        <v>12044</v>
      </c>
    </row>
    <row r="3371" spans="1:1" x14ac:dyDescent="0.4">
      <c r="A3371" s="23">
        <v>13868</v>
      </c>
    </row>
    <row r="3372" spans="1:1" x14ac:dyDescent="0.4">
      <c r="A3372" s="23">
        <v>11251</v>
      </c>
    </row>
    <row r="3373" spans="1:1" x14ac:dyDescent="0.4">
      <c r="A3373" s="23">
        <v>8777</v>
      </c>
    </row>
    <row r="3374" spans="1:1" x14ac:dyDescent="0.4">
      <c r="A3374" s="23">
        <v>13139</v>
      </c>
    </row>
    <row r="3375" spans="1:1" x14ac:dyDescent="0.4">
      <c r="A3375" s="23">
        <v>14506</v>
      </c>
    </row>
    <row r="3376" spans="1:1" x14ac:dyDescent="0.4">
      <c r="A3376" s="23">
        <v>12202</v>
      </c>
    </row>
    <row r="3377" spans="1:1" x14ac:dyDescent="0.4">
      <c r="A3377" s="23">
        <v>12558</v>
      </c>
    </row>
    <row r="3378" spans="1:1" x14ac:dyDescent="0.4">
      <c r="A3378" s="23">
        <v>13073</v>
      </c>
    </row>
    <row r="3379" spans="1:1" x14ac:dyDescent="0.4">
      <c r="A3379" s="23">
        <v>14118</v>
      </c>
    </row>
    <row r="3380" spans="1:1" x14ac:dyDescent="0.4">
      <c r="A3380" s="23">
        <v>8719</v>
      </c>
    </row>
    <row r="3381" spans="1:1" x14ac:dyDescent="0.4">
      <c r="A3381" s="23">
        <v>11892</v>
      </c>
    </row>
    <row r="3382" spans="1:1" x14ac:dyDescent="0.4">
      <c r="A3382" s="23">
        <v>14447</v>
      </c>
    </row>
    <row r="3383" spans="1:1" x14ac:dyDescent="0.4">
      <c r="A3383" s="23">
        <v>10575</v>
      </c>
    </row>
    <row r="3384" spans="1:1" x14ac:dyDescent="0.4">
      <c r="A3384" s="23">
        <v>10529</v>
      </c>
    </row>
    <row r="3385" spans="1:1" x14ac:dyDescent="0.4">
      <c r="A3385" s="23">
        <v>11665</v>
      </c>
    </row>
    <row r="3386" spans="1:1" x14ac:dyDescent="0.4">
      <c r="A3386" s="23">
        <v>13248</v>
      </c>
    </row>
    <row r="3387" spans="1:1" x14ac:dyDescent="0.4">
      <c r="A3387" s="23">
        <v>13380</v>
      </c>
    </row>
    <row r="3388" spans="1:1" x14ac:dyDescent="0.4">
      <c r="A3388" s="23">
        <v>13956</v>
      </c>
    </row>
    <row r="3389" spans="1:1" x14ac:dyDescent="0.4">
      <c r="A3389" s="23">
        <v>14955</v>
      </c>
    </row>
    <row r="3390" spans="1:1" x14ac:dyDescent="0.4">
      <c r="A3390" s="23">
        <v>12965</v>
      </c>
    </row>
    <row r="3391" spans="1:1" x14ac:dyDescent="0.4">
      <c r="A3391" s="23">
        <v>11166</v>
      </c>
    </row>
    <row r="3392" spans="1:1" x14ac:dyDescent="0.4">
      <c r="A3392" s="23">
        <v>12606</v>
      </c>
    </row>
    <row r="3393" spans="1:1" x14ac:dyDescent="0.4">
      <c r="A3393" s="23">
        <v>13391</v>
      </c>
    </row>
    <row r="3394" spans="1:1" x14ac:dyDescent="0.4">
      <c r="A3394" s="23">
        <v>12378</v>
      </c>
    </row>
    <row r="3395" spans="1:1" x14ac:dyDescent="0.4">
      <c r="A3395" s="23">
        <v>13580</v>
      </c>
    </row>
    <row r="3396" spans="1:1" x14ac:dyDescent="0.4">
      <c r="A3396" s="23">
        <v>12685</v>
      </c>
    </row>
    <row r="3397" spans="1:1" x14ac:dyDescent="0.4">
      <c r="A3397" s="23">
        <v>12285</v>
      </c>
    </row>
    <row r="3398" spans="1:1" x14ac:dyDescent="0.4">
      <c r="A3398" s="23">
        <v>16696</v>
      </c>
    </row>
    <row r="3399" spans="1:1" x14ac:dyDescent="0.4">
      <c r="A3399" s="23">
        <v>17639</v>
      </c>
    </row>
    <row r="3400" spans="1:1" x14ac:dyDescent="0.4">
      <c r="A3400" s="23">
        <v>14850</v>
      </c>
    </row>
    <row r="3401" spans="1:1" x14ac:dyDescent="0.4">
      <c r="A3401" s="23">
        <v>12555</v>
      </c>
    </row>
    <row r="3402" spans="1:1" x14ac:dyDescent="0.4">
      <c r="A3402" s="23">
        <v>15654</v>
      </c>
    </row>
    <row r="3403" spans="1:1" x14ac:dyDescent="0.4">
      <c r="A3403" s="23">
        <v>11027</v>
      </c>
    </row>
    <row r="3404" spans="1:1" x14ac:dyDescent="0.4">
      <c r="A3404" s="23">
        <v>10031</v>
      </c>
    </row>
    <row r="3405" spans="1:1" x14ac:dyDescent="0.4">
      <c r="A3405" s="23">
        <v>12657</v>
      </c>
    </row>
    <row r="3406" spans="1:1" x14ac:dyDescent="0.4">
      <c r="A3406" s="23">
        <v>12545</v>
      </c>
    </row>
    <row r="3407" spans="1:1" x14ac:dyDescent="0.4">
      <c r="A3407" s="23">
        <v>13266</v>
      </c>
    </row>
    <row r="3408" spans="1:1" x14ac:dyDescent="0.4">
      <c r="A3408" s="23">
        <v>11028</v>
      </c>
    </row>
    <row r="3409" spans="1:1" x14ac:dyDescent="0.4">
      <c r="A3409" s="23">
        <v>13396</v>
      </c>
    </row>
    <row r="3410" spans="1:1" x14ac:dyDescent="0.4">
      <c r="A3410" s="23">
        <v>13940</v>
      </c>
    </row>
    <row r="3411" spans="1:1" x14ac:dyDescent="0.4">
      <c r="A3411" s="23">
        <v>14409</v>
      </c>
    </row>
    <row r="3412" spans="1:1" x14ac:dyDescent="0.4">
      <c r="A3412" s="23">
        <v>20612</v>
      </c>
    </row>
    <row r="3413" spans="1:1" x14ac:dyDescent="0.4">
      <c r="A3413" s="23">
        <v>19688</v>
      </c>
    </row>
    <row r="3414" spans="1:1" x14ac:dyDescent="0.4">
      <c r="A3414" s="23">
        <v>16242</v>
      </c>
    </row>
    <row r="3415" spans="1:1" x14ac:dyDescent="0.4">
      <c r="A3415" s="23">
        <v>15349</v>
      </c>
    </row>
    <row r="3416" spans="1:1" x14ac:dyDescent="0.4">
      <c r="A3416" s="23">
        <v>12693</v>
      </c>
    </row>
    <row r="3417" spans="1:1" x14ac:dyDescent="0.4">
      <c r="A3417" s="23">
        <v>14957</v>
      </c>
    </row>
    <row r="3418" spans="1:1" x14ac:dyDescent="0.4">
      <c r="A3418" s="23">
        <v>11797</v>
      </c>
    </row>
    <row r="3419" spans="1:1" x14ac:dyDescent="0.4">
      <c r="A3419" s="23">
        <v>14877</v>
      </c>
    </row>
    <row r="3420" spans="1:1" x14ac:dyDescent="0.4">
      <c r="A3420" s="23">
        <v>19261</v>
      </c>
    </row>
    <row r="3421" spans="1:1" x14ac:dyDescent="0.4">
      <c r="A3421" s="23">
        <v>11766</v>
      </c>
    </row>
    <row r="3422" spans="1:1" x14ac:dyDescent="0.4">
      <c r="A3422" s="23">
        <v>12242</v>
      </c>
    </row>
    <row r="3423" spans="1:1" x14ac:dyDescent="0.4">
      <c r="A3423" s="23">
        <v>17269</v>
      </c>
    </row>
    <row r="3424" spans="1:1" x14ac:dyDescent="0.4">
      <c r="A3424" s="23">
        <v>15947</v>
      </c>
    </row>
    <row r="3425" spans="1:1" x14ac:dyDescent="0.4">
      <c r="A3425" s="23">
        <v>11738</v>
      </c>
    </row>
    <row r="3426" spans="1:1" x14ac:dyDescent="0.4">
      <c r="A3426" s="23">
        <v>17499</v>
      </c>
    </row>
    <row r="3427" spans="1:1" x14ac:dyDescent="0.4">
      <c r="A3427" s="23">
        <v>18875</v>
      </c>
    </row>
    <row r="3428" spans="1:1" x14ac:dyDescent="0.4">
      <c r="A3428" s="23">
        <v>17989</v>
      </c>
    </row>
    <row r="3429" spans="1:1" x14ac:dyDescent="0.4">
      <c r="A3429" s="23">
        <v>15337</v>
      </c>
    </row>
    <row r="3430" spans="1:1" x14ac:dyDescent="0.4">
      <c r="A3430" s="23">
        <v>12639</v>
      </c>
    </row>
    <row r="3431" spans="1:1" x14ac:dyDescent="0.4">
      <c r="A3431" s="23">
        <v>14842</v>
      </c>
    </row>
    <row r="3432" spans="1:1" x14ac:dyDescent="0.4">
      <c r="A3432" s="23">
        <v>13910</v>
      </c>
    </row>
    <row r="3433" spans="1:1" x14ac:dyDescent="0.4">
      <c r="A3433" s="23">
        <v>16043</v>
      </c>
    </row>
    <row r="3434" spans="1:1" x14ac:dyDescent="0.4">
      <c r="A3434" s="23">
        <v>14523</v>
      </c>
    </row>
    <row r="3435" spans="1:1" x14ac:dyDescent="0.4">
      <c r="A3435" s="23">
        <v>15430</v>
      </c>
    </row>
    <row r="3436" spans="1:1" x14ac:dyDescent="0.4">
      <c r="A3436" s="23">
        <v>15192</v>
      </c>
    </row>
    <row r="3437" spans="1:1" x14ac:dyDescent="0.4">
      <c r="A3437" s="23">
        <v>19540</v>
      </c>
    </row>
    <row r="3438" spans="1:1" x14ac:dyDescent="0.4">
      <c r="A3438" s="23">
        <v>19655</v>
      </c>
    </row>
    <row r="3439" spans="1:1" x14ac:dyDescent="0.4">
      <c r="A3439" s="23">
        <v>14849</v>
      </c>
    </row>
    <row r="3440" spans="1:1" x14ac:dyDescent="0.4">
      <c r="A3440" s="23">
        <v>13726</v>
      </c>
    </row>
    <row r="3441" spans="1:1" x14ac:dyDescent="0.4">
      <c r="A3441" s="23">
        <v>12528</v>
      </c>
    </row>
    <row r="3442" spans="1:1" x14ac:dyDescent="0.4">
      <c r="A3442" s="23">
        <v>13337</v>
      </c>
    </row>
    <row r="3443" spans="1:1" x14ac:dyDescent="0.4">
      <c r="A3443" s="23">
        <v>12952</v>
      </c>
    </row>
    <row r="3444" spans="1:1" x14ac:dyDescent="0.4">
      <c r="A3444" s="23">
        <v>16914</v>
      </c>
    </row>
    <row r="3445" spans="1:1" x14ac:dyDescent="0.4">
      <c r="A3445" s="23">
        <v>16772</v>
      </c>
    </row>
    <row r="3446" spans="1:1" x14ac:dyDescent="0.4">
      <c r="A3446" s="23">
        <v>9337</v>
      </c>
    </row>
    <row r="3447" spans="1:1" x14ac:dyDescent="0.4">
      <c r="A3447" s="23">
        <v>13005</v>
      </c>
    </row>
    <row r="3448" spans="1:1" x14ac:dyDescent="0.4">
      <c r="A3448" s="23">
        <v>14871</v>
      </c>
    </row>
    <row r="3449" spans="1:1" x14ac:dyDescent="0.4">
      <c r="A3449" s="23">
        <v>12053</v>
      </c>
    </row>
    <row r="3450" spans="1:1" x14ac:dyDescent="0.4">
      <c r="A3450" s="23">
        <v>10098</v>
      </c>
    </row>
    <row r="3451" spans="1:1" x14ac:dyDescent="0.4">
      <c r="A3451" s="23">
        <v>14753</v>
      </c>
    </row>
    <row r="3452" spans="1:1" x14ac:dyDescent="0.4">
      <c r="A3452" s="23">
        <v>13548</v>
      </c>
    </row>
    <row r="3453" spans="1:1" x14ac:dyDescent="0.4">
      <c r="A3453" s="23">
        <v>9872</v>
      </c>
    </row>
    <row r="3454" spans="1:1" x14ac:dyDescent="0.4">
      <c r="A3454" s="23">
        <v>14882</v>
      </c>
    </row>
    <row r="3455" spans="1:1" x14ac:dyDescent="0.4">
      <c r="A3455" s="23">
        <v>16428</v>
      </c>
    </row>
    <row r="3456" spans="1:1" x14ac:dyDescent="0.4">
      <c r="A3456" s="23">
        <v>15684</v>
      </c>
    </row>
    <row r="3457" spans="1:1" x14ac:dyDescent="0.4">
      <c r="A3457" s="23">
        <v>13583</v>
      </c>
    </row>
    <row r="3458" spans="1:1" x14ac:dyDescent="0.4">
      <c r="A3458" s="23">
        <v>11169</v>
      </c>
    </row>
    <row r="3459" spans="1:1" x14ac:dyDescent="0.4">
      <c r="A3459" s="23">
        <v>12919</v>
      </c>
    </row>
    <row r="3460" spans="1:1" x14ac:dyDescent="0.4">
      <c r="A3460" s="23">
        <v>12124</v>
      </c>
    </row>
    <row r="3461" spans="1:1" x14ac:dyDescent="0.4">
      <c r="A3461" s="23">
        <v>14012</v>
      </c>
    </row>
    <row r="3462" spans="1:1" x14ac:dyDescent="0.4">
      <c r="A3462" s="23">
        <v>12551</v>
      </c>
    </row>
    <row r="3463" spans="1:1" x14ac:dyDescent="0.4">
      <c r="A3463" s="23">
        <v>13634</v>
      </c>
    </row>
    <row r="3464" spans="1:1" x14ac:dyDescent="0.4">
      <c r="A3464" s="23">
        <v>11480</v>
      </c>
    </row>
    <row r="3465" spans="1:1" x14ac:dyDescent="0.4">
      <c r="A3465" s="23">
        <v>12936</v>
      </c>
    </row>
    <row r="3466" spans="1:1" x14ac:dyDescent="0.4">
      <c r="A3466" s="23">
        <v>16435</v>
      </c>
    </row>
    <row r="3467" spans="1:1" x14ac:dyDescent="0.4">
      <c r="A3467" s="23">
        <v>14555</v>
      </c>
    </row>
    <row r="3468" spans="1:1" x14ac:dyDescent="0.4">
      <c r="A3468" s="23">
        <v>19593</v>
      </c>
    </row>
    <row r="3469" spans="1:1" x14ac:dyDescent="0.4">
      <c r="A3469" s="23">
        <v>17620</v>
      </c>
    </row>
    <row r="3470" spans="1:1" x14ac:dyDescent="0.4">
      <c r="A3470" s="23">
        <v>10530</v>
      </c>
    </row>
    <row r="3471" spans="1:1" x14ac:dyDescent="0.4">
      <c r="A3471" s="23">
        <v>10657</v>
      </c>
    </row>
    <row r="3472" spans="1:1" x14ac:dyDescent="0.4">
      <c r="A3472" s="23">
        <v>14625</v>
      </c>
    </row>
    <row r="3473" spans="1:1" x14ac:dyDescent="0.4">
      <c r="A3473" s="23">
        <v>13982</v>
      </c>
    </row>
    <row r="3474" spans="1:1" x14ac:dyDescent="0.4">
      <c r="A3474" s="23">
        <v>10335</v>
      </c>
    </row>
    <row r="3475" spans="1:1" x14ac:dyDescent="0.4">
      <c r="A3475" s="23">
        <v>15351</v>
      </c>
    </row>
    <row r="3476" spans="1:1" x14ac:dyDescent="0.4">
      <c r="A3476" s="23">
        <v>15041</v>
      </c>
    </row>
    <row r="3477" spans="1:1" x14ac:dyDescent="0.4">
      <c r="A3477" s="23">
        <v>13618</v>
      </c>
    </row>
    <row r="3478" spans="1:1" x14ac:dyDescent="0.4">
      <c r="A3478" s="23">
        <v>12374</v>
      </c>
    </row>
    <row r="3479" spans="1:1" x14ac:dyDescent="0.4">
      <c r="A3479" s="23">
        <v>15062</v>
      </c>
    </row>
    <row r="3480" spans="1:1" x14ac:dyDescent="0.4">
      <c r="A3480" s="23">
        <v>15490</v>
      </c>
    </row>
    <row r="3481" spans="1:1" x14ac:dyDescent="0.4">
      <c r="A3481" s="23">
        <v>12396</v>
      </c>
    </row>
    <row r="3482" spans="1:1" x14ac:dyDescent="0.4">
      <c r="A3482" s="23">
        <v>15533</v>
      </c>
    </row>
    <row r="3483" spans="1:1" x14ac:dyDescent="0.4">
      <c r="A3483" s="23">
        <v>15880</v>
      </c>
    </row>
    <row r="3484" spans="1:1" x14ac:dyDescent="0.4">
      <c r="A3484" s="23">
        <v>13852</v>
      </c>
    </row>
    <row r="3485" spans="1:1" x14ac:dyDescent="0.4">
      <c r="A3485" s="23">
        <v>12335</v>
      </c>
    </row>
    <row r="3486" spans="1:1" x14ac:dyDescent="0.4">
      <c r="A3486" s="23">
        <v>14947</v>
      </c>
    </row>
    <row r="3487" spans="1:1" x14ac:dyDescent="0.4">
      <c r="A3487" s="23">
        <v>15803</v>
      </c>
    </row>
    <row r="3488" spans="1:1" x14ac:dyDescent="0.4">
      <c r="A3488" s="23">
        <v>12924</v>
      </c>
    </row>
    <row r="3489" spans="1:1" x14ac:dyDescent="0.4">
      <c r="A3489" s="23">
        <v>16254</v>
      </c>
    </row>
    <row r="3490" spans="1:1" x14ac:dyDescent="0.4">
      <c r="A3490" s="23">
        <v>16055</v>
      </c>
    </row>
    <row r="3491" spans="1:1" x14ac:dyDescent="0.4">
      <c r="A3491" s="23">
        <v>14160</v>
      </c>
    </row>
    <row r="3492" spans="1:1" x14ac:dyDescent="0.4">
      <c r="A3492" s="23">
        <v>12840</v>
      </c>
    </row>
    <row r="3493" spans="1:1" x14ac:dyDescent="0.4">
      <c r="A3493" s="23">
        <v>15372</v>
      </c>
    </row>
    <row r="3494" spans="1:1" x14ac:dyDescent="0.4">
      <c r="A3494" s="23">
        <v>15624</v>
      </c>
    </row>
    <row r="3495" spans="1:1" x14ac:dyDescent="0.4">
      <c r="A3495" s="23">
        <v>12400</v>
      </c>
    </row>
    <row r="3496" spans="1:1" x14ac:dyDescent="0.4">
      <c r="A3496" s="23">
        <v>15744</v>
      </c>
    </row>
    <row r="3497" spans="1:1" x14ac:dyDescent="0.4">
      <c r="A3497" s="23">
        <v>15404</v>
      </c>
    </row>
    <row r="3498" spans="1:1" x14ac:dyDescent="0.4">
      <c r="A3498" s="23">
        <v>13640</v>
      </c>
    </row>
    <row r="3499" spans="1:1" x14ac:dyDescent="0.4">
      <c r="A3499" s="23">
        <v>12369</v>
      </c>
    </row>
    <row r="3500" spans="1:1" x14ac:dyDescent="0.4">
      <c r="A3500" s="23">
        <v>14936</v>
      </c>
    </row>
    <row r="3501" spans="1:1" x14ac:dyDescent="0.4">
      <c r="A3501" s="23">
        <v>15339</v>
      </c>
    </row>
    <row r="3502" spans="1:1" x14ac:dyDescent="0.4">
      <c r="A3502" s="23">
        <v>12583</v>
      </c>
    </row>
    <row r="3503" spans="1:1" x14ac:dyDescent="0.4">
      <c r="A3503" s="23">
        <v>15663</v>
      </c>
    </row>
    <row r="3504" spans="1:1" x14ac:dyDescent="0.4">
      <c r="A3504" s="23">
        <v>15332</v>
      </c>
    </row>
    <row r="3505" spans="1:1" x14ac:dyDescent="0.4">
      <c r="A3505" s="23">
        <v>13576</v>
      </c>
    </row>
    <row r="3506" spans="1:1" x14ac:dyDescent="0.4">
      <c r="A3506" s="23">
        <v>12160</v>
      </c>
    </row>
    <row r="3507" spans="1:1" x14ac:dyDescent="0.4">
      <c r="A3507" s="23">
        <v>14061</v>
      </c>
    </row>
    <row r="3508" spans="1:1" x14ac:dyDescent="0.4">
      <c r="A3508" s="23">
        <v>14451</v>
      </c>
    </row>
    <row r="3509" spans="1:1" x14ac:dyDescent="0.4">
      <c r="A3509" s="23">
        <v>11937</v>
      </c>
    </row>
    <row r="3510" spans="1:1" x14ac:dyDescent="0.4">
      <c r="A3510" s="23">
        <v>15542</v>
      </c>
    </row>
    <row r="3511" spans="1:1" x14ac:dyDescent="0.4">
      <c r="A3511" s="23">
        <v>15781</v>
      </c>
    </row>
    <row r="3512" spans="1:1" x14ac:dyDescent="0.4">
      <c r="A3512" s="23">
        <v>14261</v>
      </c>
    </row>
    <row r="3513" spans="1:1" x14ac:dyDescent="0.4">
      <c r="A3513" s="23">
        <v>12546</v>
      </c>
    </row>
    <row r="3514" spans="1:1" x14ac:dyDescent="0.4">
      <c r="A3514" s="23">
        <v>14395</v>
      </c>
    </row>
    <row r="3515" spans="1:1" x14ac:dyDescent="0.4">
      <c r="A3515" s="23">
        <v>14587</v>
      </c>
    </row>
    <row r="3516" spans="1:1" x14ac:dyDescent="0.4">
      <c r="A3516" s="23">
        <v>10140</v>
      </c>
    </row>
    <row r="3517" spans="1:1" x14ac:dyDescent="0.4">
      <c r="A3517" s="23">
        <v>14397</v>
      </c>
    </row>
    <row r="3518" spans="1:1" x14ac:dyDescent="0.4">
      <c r="A3518" s="23">
        <v>14908</v>
      </c>
    </row>
    <row r="3519" spans="1:1" x14ac:dyDescent="0.4">
      <c r="A3519" s="23">
        <v>13854</v>
      </c>
    </row>
    <row r="3520" spans="1:1" x14ac:dyDescent="0.4">
      <c r="A3520" s="23">
        <v>13116</v>
      </c>
    </row>
    <row r="3521" spans="1:1" x14ac:dyDescent="0.4">
      <c r="A3521" s="23">
        <v>15738</v>
      </c>
    </row>
    <row r="3522" spans="1:1" x14ac:dyDescent="0.4">
      <c r="A3522" s="23">
        <v>16259</v>
      </c>
    </row>
    <row r="3523" spans="1:1" x14ac:dyDescent="0.4">
      <c r="A3523" s="23">
        <v>13047</v>
      </c>
    </row>
    <row r="3524" spans="1:1" x14ac:dyDescent="0.4">
      <c r="A3524" s="23">
        <v>15946</v>
      </c>
    </row>
    <row r="3525" spans="1:1" x14ac:dyDescent="0.4">
      <c r="A3525" s="23">
        <v>15523</v>
      </c>
    </row>
    <row r="3526" spans="1:1" x14ac:dyDescent="0.4">
      <c r="A3526" s="23">
        <v>13864</v>
      </c>
    </row>
    <row r="3527" spans="1:1" x14ac:dyDescent="0.4">
      <c r="A3527" s="23">
        <v>12599</v>
      </c>
    </row>
    <row r="3528" spans="1:1" x14ac:dyDescent="0.4">
      <c r="A3528" s="23">
        <v>15330</v>
      </c>
    </row>
    <row r="3529" spans="1:1" x14ac:dyDescent="0.4">
      <c r="A3529" s="23">
        <v>15771</v>
      </c>
    </row>
    <row r="3530" spans="1:1" x14ac:dyDescent="0.4">
      <c r="A3530" s="23">
        <v>12695</v>
      </c>
    </row>
    <row r="3531" spans="1:1" x14ac:dyDescent="0.4">
      <c r="A3531" s="23">
        <v>15502</v>
      </c>
    </row>
    <row r="3532" spans="1:1" x14ac:dyDescent="0.4">
      <c r="A3532" s="23">
        <v>14825</v>
      </c>
    </row>
    <row r="3533" spans="1:1" x14ac:dyDescent="0.4">
      <c r="A3533" s="23">
        <v>13148</v>
      </c>
    </row>
    <row r="3534" spans="1:1" x14ac:dyDescent="0.4">
      <c r="A3534" s="23">
        <v>11990</v>
      </c>
    </row>
    <row r="3535" spans="1:1" x14ac:dyDescent="0.4">
      <c r="A3535" s="23">
        <v>14458</v>
      </c>
    </row>
    <row r="3536" spans="1:1" x14ac:dyDescent="0.4">
      <c r="A3536" s="23">
        <v>14965</v>
      </c>
    </row>
    <row r="3537" spans="1:1" x14ac:dyDescent="0.4">
      <c r="A3537" s="23">
        <v>12147</v>
      </c>
    </row>
    <row r="3538" spans="1:1" x14ac:dyDescent="0.4">
      <c r="A3538" s="23">
        <v>15319</v>
      </c>
    </row>
    <row r="3539" spans="1:1" x14ac:dyDescent="0.4">
      <c r="A3539" s="23">
        <v>15346</v>
      </c>
    </row>
    <row r="3540" spans="1:1" x14ac:dyDescent="0.4">
      <c r="A3540" s="23">
        <v>13568</v>
      </c>
    </row>
    <row r="3541" spans="1:1" x14ac:dyDescent="0.4">
      <c r="A3541" s="23">
        <v>12325</v>
      </c>
    </row>
    <row r="3542" spans="1:1" x14ac:dyDescent="0.4">
      <c r="A3542" s="23">
        <v>14509</v>
      </c>
    </row>
    <row r="3543" spans="1:1" x14ac:dyDescent="0.4">
      <c r="A3543" s="23">
        <v>14551</v>
      </c>
    </row>
    <row r="3544" spans="1:1" x14ac:dyDescent="0.4">
      <c r="A3544" s="23">
        <v>12237</v>
      </c>
    </row>
    <row r="3545" spans="1:1" x14ac:dyDescent="0.4">
      <c r="A3545" s="23">
        <v>15048</v>
      </c>
    </row>
    <row r="3546" spans="1:1" x14ac:dyDescent="0.4">
      <c r="A3546" s="23">
        <v>14773</v>
      </c>
    </row>
    <row r="3547" spans="1:1" x14ac:dyDescent="0.4">
      <c r="A3547" s="23">
        <v>13156</v>
      </c>
    </row>
    <row r="3548" spans="1:1" x14ac:dyDescent="0.4">
      <c r="A3548" s="23">
        <v>12192</v>
      </c>
    </row>
    <row r="3549" spans="1:1" x14ac:dyDescent="0.4">
      <c r="A3549" s="23">
        <v>14706</v>
      </c>
    </row>
    <row r="3550" spans="1:1" x14ac:dyDescent="0.4">
      <c r="A3550" s="23">
        <v>15202</v>
      </c>
    </row>
    <row r="3551" spans="1:1" x14ac:dyDescent="0.4">
      <c r="A3551" s="23">
        <v>12162</v>
      </c>
    </row>
    <row r="3552" spans="1:1" x14ac:dyDescent="0.4">
      <c r="A3552" s="23">
        <v>15117</v>
      </c>
    </row>
    <row r="3553" spans="1:1" x14ac:dyDescent="0.4">
      <c r="A3553" s="23">
        <v>15007</v>
      </c>
    </row>
    <row r="3554" spans="1:1" x14ac:dyDescent="0.4">
      <c r="A3554" s="23">
        <v>13338</v>
      </c>
    </row>
    <row r="3555" spans="1:1" x14ac:dyDescent="0.4">
      <c r="A3555" s="23">
        <v>12091</v>
      </c>
    </row>
    <row r="3556" spans="1:1" x14ac:dyDescent="0.4">
      <c r="A3556" s="23">
        <v>14127</v>
      </c>
    </row>
    <row r="3557" spans="1:1" x14ac:dyDescent="0.4">
      <c r="A3557" s="23">
        <v>14428</v>
      </c>
    </row>
    <row r="3558" spans="1:1" x14ac:dyDescent="0.4">
      <c r="A3558" s="23">
        <v>9348</v>
      </c>
    </row>
    <row r="3559" spans="1:1" x14ac:dyDescent="0.4">
      <c r="A3559" s="23">
        <v>13943</v>
      </c>
    </row>
    <row r="3560" spans="1:1" x14ac:dyDescent="0.4">
      <c r="A3560" s="23">
        <v>15202</v>
      </c>
    </row>
    <row r="3561" spans="1:1" x14ac:dyDescent="0.4">
      <c r="A3561" s="23">
        <v>14479</v>
      </c>
    </row>
    <row r="3562" spans="1:1" x14ac:dyDescent="0.4">
      <c r="A3562" s="23">
        <v>12483</v>
      </c>
    </row>
    <row r="3563" spans="1:1" x14ac:dyDescent="0.4">
      <c r="A3563" s="23">
        <v>10204</v>
      </c>
    </row>
    <row r="3564" spans="1:1" x14ac:dyDescent="0.4">
      <c r="A3564" s="23">
        <v>12035</v>
      </c>
    </row>
    <row r="3565" spans="1:1" x14ac:dyDescent="0.4">
      <c r="A3565" s="23">
        <v>11397</v>
      </c>
    </row>
    <row r="3566" spans="1:1" x14ac:dyDescent="0.4">
      <c r="A3566" s="23">
        <v>13175</v>
      </c>
    </row>
    <row r="3567" spans="1:1" x14ac:dyDescent="0.4">
      <c r="A3567" s="23">
        <v>14217</v>
      </c>
    </row>
    <row r="3568" spans="1:1" x14ac:dyDescent="0.4">
      <c r="A3568" s="23">
        <v>12633</v>
      </c>
    </row>
    <row r="3569" spans="1:1" x14ac:dyDescent="0.4">
      <c r="A3569" s="23">
        <v>11603</v>
      </c>
    </row>
    <row r="3570" spans="1:1" x14ac:dyDescent="0.4">
      <c r="A3570" s="23">
        <v>14042</v>
      </c>
    </row>
    <row r="3571" spans="1:1" x14ac:dyDescent="0.4">
      <c r="A3571" s="23">
        <v>14292</v>
      </c>
    </row>
    <row r="3572" spans="1:1" x14ac:dyDescent="0.4">
      <c r="A3572" s="23">
        <v>11702</v>
      </c>
    </row>
    <row r="3573" spans="1:1" x14ac:dyDescent="0.4">
      <c r="A3573" s="23">
        <v>14319</v>
      </c>
    </row>
    <row r="3574" spans="1:1" x14ac:dyDescent="0.4">
      <c r="A3574" s="23">
        <v>11794</v>
      </c>
    </row>
    <row r="3575" spans="1:1" x14ac:dyDescent="0.4">
      <c r="A3575" s="23">
        <v>11769</v>
      </c>
    </row>
    <row r="3576" spans="1:1" x14ac:dyDescent="0.4">
      <c r="A3576" s="23">
        <v>11244</v>
      </c>
    </row>
    <row r="3577" spans="1:1" x14ac:dyDescent="0.4">
      <c r="A3577" s="23">
        <v>13524</v>
      </c>
    </row>
    <row r="3578" spans="1:1" x14ac:dyDescent="0.4">
      <c r="A3578" s="23">
        <v>14004</v>
      </c>
    </row>
    <row r="3579" spans="1:1" x14ac:dyDescent="0.4">
      <c r="A3579" s="23">
        <v>11311</v>
      </c>
    </row>
    <row r="3580" spans="1:1" x14ac:dyDescent="0.4">
      <c r="A3580" s="23">
        <v>14380</v>
      </c>
    </row>
    <row r="3581" spans="1:1" x14ac:dyDescent="0.4">
      <c r="A3581" s="23">
        <v>14317</v>
      </c>
    </row>
    <row r="3582" spans="1:1" x14ac:dyDescent="0.4">
      <c r="A3582" s="23">
        <v>12577</v>
      </c>
    </row>
    <row r="3583" spans="1:1" x14ac:dyDescent="0.4">
      <c r="A3583" s="23">
        <v>11445</v>
      </c>
    </row>
    <row r="3584" spans="1:1" x14ac:dyDescent="0.4">
      <c r="A3584" s="23">
        <v>13773</v>
      </c>
    </row>
    <row r="3585" spans="1:1" x14ac:dyDescent="0.4">
      <c r="A3585" s="23">
        <v>14093</v>
      </c>
    </row>
    <row r="3586" spans="1:1" x14ac:dyDescent="0.4">
      <c r="A3586" s="23">
        <v>9448</v>
      </c>
    </row>
    <row r="3587" spans="1:1" x14ac:dyDescent="0.4">
      <c r="A3587" s="23">
        <v>13979</v>
      </c>
    </row>
    <row r="3588" spans="1:1" x14ac:dyDescent="0.4">
      <c r="A3588" s="23">
        <v>12846</v>
      </c>
    </row>
    <row r="3589" spans="1:1" x14ac:dyDescent="0.4">
      <c r="A3589" s="23">
        <v>14312</v>
      </c>
    </row>
    <row r="3590" spans="1:1" x14ac:dyDescent="0.4">
      <c r="A3590" s="23">
        <v>13056</v>
      </c>
    </row>
    <row r="3591" spans="1:1" x14ac:dyDescent="0.4">
      <c r="A3591" s="23">
        <v>10552</v>
      </c>
    </row>
    <row r="3592" spans="1:1" x14ac:dyDescent="0.4">
      <c r="A3592" s="23">
        <v>12654</v>
      </c>
    </row>
    <row r="3593" spans="1:1" x14ac:dyDescent="0.4">
      <c r="A3593" s="23">
        <v>11785</v>
      </c>
    </row>
    <row r="3594" spans="1:1" x14ac:dyDescent="0.4">
      <c r="A3594" s="23">
        <v>11345</v>
      </c>
    </row>
    <row r="3595" spans="1:1" x14ac:dyDescent="0.4">
      <c r="A3595" s="23">
        <v>13114</v>
      </c>
    </row>
    <row r="3596" spans="1:1" x14ac:dyDescent="0.4">
      <c r="A3596" s="23">
        <v>12624</v>
      </c>
    </row>
    <row r="3597" spans="1:1" x14ac:dyDescent="0.4">
      <c r="A3597" s="23">
        <v>11766</v>
      </c>
    </row>
    <row r="3598" spans="1:1" x14ac:dyDescent="0.4">
      <c r="A3598" s="23">
        <v>14075</v>
      </c>
    </row>
    <row r="3599" spans="1:1" x14ac:dyDescent="0.4">
      <c r="A3599" s="23">
        <v>14829</v>
      </c>
    </row>
    <row r="3600" spans="1:1" x14ac:dyDescent="0.4">
      <c r="A3600" s="23">
        <v>12213</v>
      </c>
    </row>
    <row r="3601" spans="1:1" x14ac:dyDescent="0.4">
      <c r="A3601" s="23">
        <v>15198</v>
      </c>
    </row>
    <row r="3602" spans="1:1" x14ac:dyDescent="0.4">
      <c r="A3602" s="23">
        <v>14819</v>
      </c>
    </row>
    <row r="3603" spans="1:1" x14ac:dyDescent="0.4">
      <c r="A3603" s="23">
        <v>13215</v>
      </c>
    </row>
    <row r="3604" spans="1:1" x14ac:dyDescent="0.4">
      <c r="A3604" s="23">
        <v>12357</v>
      </c>
    </row>
    <row r="3605" spans="1:1" x14ac:dyDescent="0.4">
      <c r="A3605" s="23">
        <v>12455</v>
      </c>
    </row>
    <row r="3606" spans="1:1" x14ac:dyDescent="0.4">
      <c r="A3606" s="23">
        <v>15200</v>
      </c>
    </row>
    <row r="3607" spans="1:1" x14ac:dyDescent="0.4">
      <c r="A3607" s="23">
        <v>11732</v>
      </c>
    </row>
    <row r="3608" spans="1:1" x14ac:dyDescent="0.4">
      <c r="A3608" s="23">
        <v>17076</v>
      </c>
    </row>
    <row r="3609" spans="1:1" x14ac:dyDescent="0.4">
      <c r="A3609" s="23">
        <v>16203</v>
      </c>
    </row>
    <row r="3610" spans="1:1" x14ac:dyDescent="0.4">
      <c r="A3610" s="23">
        <v>13172</v>
      </c>
    </row>
    <row r="3611" spans="1:1" x14ac:dyDescent="0.4">
      <c r="A3611" s="23">
        <v>12102</v>
      </c>
    </row>
    <row r="3612" spans="1:1" x14ac:dyDescent="0.4">
      <c r="A3612" s="23">
        <v>14605</v>
      </c>
    </row>
    <row r="3613" spans="1:1" x14ac:dyDescent="0.4">
      <c r="A3613" s="23">
        <v>15050</v>
      </c>
    </row>
    <row r="3614" spans="1:1" x14ac:dyDescent="0.4">
      <c r="A3614" s="23">
        <v>12090</v>
      </c>
    </row>
    <row r="3615" spans="1:1" x14ac:dyDescent="0.4">
      <c r="A3615" s="23">
        <v>15141</v>
      </c>
    </row>
    <row r="3616" spans="1:1" x14ac:dyDescent="0.4">
      <c r="A3616" s="23">
        <v>15027</v>
      </c>
    </row>
    <row r="3617" spans="1:1" x14ac:dyDescent="0.4">
      <c r="A3617" s="23">
        <v>13317</v>
      </c>
    </row>
    <row r="3618" spans="1:1" x14ac:dyDescent="0.4">
      <c r="A3618" s="23">
        <v>12265</v>
      </c>
    </row>
    <row r="3619" spans="1:1" x14ac:dyDescent="0.4">
      <c r="A3619" s="23">
        <v>14851</v>
      </c>
    </row>
    <row r="3620" spans="1:1" x14ac:dyDescent="0.4">
      <c r="A3620" s="23">
        <v>12936</v>
      </c>
    </row>
    <row r="3621" spans="1:1" x14ac:dyDescent="0.4">
      <c r="A3621" s="23">
        <v>12828</v>
      </c>
    </row>
    <row r="3622" spans="1:1" x14ac:dyDescent="0.4">
      <c r="A3622" s="23">
        <v>17427</v>
      </c>
    </row>
    <row r="3623" spans="1:1" x14ac:dyDescent="0.4">
      <c r="A3623" s="23">
        <v>18889</v>
      </c>
    </row>
    <row r="3624" spans="1:1" x14ac:dyDescent="0.4">
      <c r="A3624" s="23">
        <v>16127</v>
      </c>
    </row>
    <row r="3625" spans="1:1" x14ac:dyDescent="0.4">
      <c r="A3625" s="23">
        <v>13824</v>
      </c>
    </row>
    <row r="3626" spans="1:1" x14ac:dyDescent="0.4">
      <c r="A3626" s="23">
        <v>16130</v>
      </c>
    </row>
    <row r="3627" spans="1:1" x14ac:dyDescent="0.4">
      <c r="A3627" s="23">
        <v>16396</v>
      </c>
    </row>
    <row r="3628" spans="1:1" x14ac:dyDescent="0.4">
      <c r="A3628" s="23">
        <v>13040</v>
      </c>
    </row>
    <row r="3629" spans="1:1" x14ac:dyDescent="0.4">
      <c r="A3629" s="23">
        <v>14387</v>
      </c>
    </row>
    <row r="3630" spans="1:1" x14ac:dyDescent="0.4">
      <c r="A3630" s="23">
        <v>15048</v>
      </c>
    </row>
    <row r="3631" spans="1:1" x14ac:dyDescent="0.4">
      <c r="A3631" s="23">
        <v>13602</v>
      </c>
    </row>
    <row r="3632" spans="1:1" x14ac:dyDescent="0.4">
      <c r="A3632" s="23">
        <v>13344</v>
      </c>
    </row>
    <row r="3633" spans="1:1" x14ac:dyDescent="0.4">
      <c r="A3633" s="23">
        <v>16285</v>
      </c>
    </row>
    <row r="3634" spans="1:1" x14ac:dyDescent="0.4">
      <c r="A3634" s="23">
        <v>16785</v>
      </c>
    </row>
    <row r="3635" spans="1:1" x14ac:dyDescent="0.4">
      <c r="A3635" s="23">
        <v>11263</v>
      </c>
    </row>
    <row r="3636" spans="1:1" x14ac:dyDescent="0.4">
      <c r="A3636" s="23">
        <v>16781</v>
      </c>
    </row>
    <row r="3637" spans="1:1" x14ac:dyDescent="0.4">
      <c r="A3637" s="23">
        <v>17814</v>
      </c>
    </row>
    <row r="3638" spans="1:1" x14ac:dyDescent="0.4">
      <c r="A3638" s="23">
        <v>16650</v>
      </c>
    </row>
    <row r="3639" spans="1:1" x14ac:dyDescent="0.4">
      <c r="A3639" s="23">
        <v>14453</v>
      </c>
    </row>
    <row r="3640" spans="1:1" x14ac:dyDescent="0.4">
      <c r="A3640" s="23">
        <v>15386</v>
      </c>
    </row>
    <row r="3641" spans="1:1" x14ac:dyDescent="0.4">
      <c r="A3641" s="23">
        <v>15771</v>
      </c>
    </row>
    <row r="3642" spans="1:1" x14ac:dyDescent="0.4">
      <c r="A3642" s="23">
        <v>12555</v>
      </c>
    </row>
    <row r="3643" spans="1:1" x14ac:dyDescent="0.4">
      <c r="A3643" s="23">
        <v>15364</v>
      </c>
    </row>
    <row r="3644" spans="1:1" x14ac:dyDescent="0.4">
      <c r="A3644" s="23">
        <v>12256</v>
      </c>
    </row>
    <row r="3645" spans="1:1" x14ac:dyDescent="0.4">
      <c r="A3645" s="23">
        <v>13129</v>
      </c>
    </row>
    <row r="3646" spans="1:1" x14ac:dyDescent="0.4">
      <c r="A3646" s="23">
        <v>13286</v>
      </c>
    </row>
    <row r="3647" spans="1:1" x14ac:dyDescent="0.4">
      <c r="A3647" s="23">
        <v>12363</v>
      </c>
    </row>
    <row r="3648" spans="1:1" x14ac:dyDescent="0.4">
      <c r="A3648" s="23">
        <v>10966</v>
      </c>
    </row>
    <row r="3649" spans="1:1" x14ac:dyDescent="0.4">
      <c r="A3649" s="23">
        <v>10264</v>
      </c>
    </row>
    <row r="3650" spans="1:1" x14ac:dyDescent="0.4">
      <c r="A3650" s="23">
        <v>13887</v>
      </c>
    </row>
    <row r="3651" spans="1:1" x14ac:dyDescent="0.4">
      <c r="A3651" s="23">
        <v>11608</v>
      </c>
    </row>
    <row r="3652" spans="1:1" x14ac:dyDescent="0.4">
      <c r="A3652" s="23">
        <v>13153</v>
      </c>
    </row>
    <row r="3653" spans="1:1" x14ac:dyDescent="0.4">
      <c r="A3653" s="23">
        <v>13414</v>
      </c>
    </row>
    <row r="3654" spans="1:1" x14ac:dyDescent="0.4">
      <c r="A3654" s="23">
        <v>8689</v>
      </c>
    </row>
    <row r="3655" spans="1:1" x14ac:dyDescent="0.4">
      <c r="A3655" s="23">
        <v>12695</v>
      </c>
    </row>
    <row r="3656" spans="1:1" x14ac:dyDescent="0.4">
      <c r="A3656" s="23">
        <v>12011</v>
      </c>
    </row>
    <row r="3657" spans="1:1" x14ac:dyDescent="0.4">
      <c r="A3657" s="23">
        <v>14116</v>
      </c>
    </row>
    <row r="3658" spans="1:1" x14ac:dyDescent="0.4">
      <c r="A3658" s="23">
        <v>13632</v>
      </c>
    </row>
    <row r="3659" spans="1:1" x14ac:dyDescent="0.4">
      <c r="A3659" s="23">
        <v>11387</v>
      </c>
    </row>
    <row r="3660" spans="1:1" x14ac:dyDescent="0.4">
      <c r="A3660" s="23">
        <v>12140</v>
      </c>
    </row>
    <row r="3661" spans="1:1" x14ac:dyDescent="0.4">
      <c r="A3661" s="23">
        <v>9962</v>
      </c>
    </row>
    <row r="3662" spans="1:1" x14ac:dyDescent="0.4">
      <c r="A3662" s="23">
        <v>14534</v>
      </c>
    </row>
    <row r="3663" spans="1:1" x14ac:dyDescent="0.4">
      <c r="A3663" s="23">
        <v>13143</v>
      </c>
    </row>
    <row r="3664" spans="1:1" x14ac:dyDescent="0.4">
      <c r="A3664" s="23">
        <v>15347</v>
      </c>
    </row>
    <row r="3665" spans="1:1" x14ac:dyDescent="0.4">
      <c r="A3665" s="23">
        <v>15440</v>
      </c>
    </row>
    <row r="3666" spans="1:1" x14ac:dyDescent="0.4">
      <c r="A3666" s="23">
        <v>15396</v>
      </c>
    </row>
    <row r="3667" spans="1:1" x14ac:dyDescent="0.4">
      <c r="A3667" s="23">
        <v>13662</v>
      </c>
    </row>
    <row r="3668" spans="1:1" x14ac:dyDescent="0.4">
      <c r="A3668" s="23">
        <v>10682</v>
      </c>
    </row>
    <row r="3669" spans="1:1" x14ac:dyDescent="0.4">
      <c r="A3669" s="23">
        <v>15432</v>
      </c>
    </row>
    <row r="3670" spans="1:1" x14ac:dyDescent="0.4">
      <c r="A3670" s="23">
        <v>13357</v>
      </c>
    </row>
    <row r="3671" spans="1:1" x14ac:dyDescent="0.4">
      <c r="A3671" s="23">
        <v>17169</v>
      </c>
    </row>
    <row r="3672" spans="1:1" x14ac:dyDescent="0.4">
      <c r="A3672" s="23">
        <v>15881</v>
      </c>
    </row>
    <row r="3673" spans="1:1" x14ac:dyDescent="0.4">
      <c r="A3673" s="23">
        <v>16324</v>
      </c>
    </row>
    <row r="3674" spans="1:1" x14ac:dyDescent="0.4">
      <c r="A3674" s="23">
        <v>9886</v>
      </c>
    </row>
    <row r="3675" spans="1:1" x14ac:dyDescent="0.4">
      <c r="A3675" s="23">
        <v>10368</v>
      </c>
    </row>
    <row r="3676" spans="1:1" x14ac:dyDescent="0.4">
      <c r="A3676" s="23">
        <v>12372</v>
      </c>
    </row>
    <row r="3677" spans="1:1" x14ac:dyDescent="0.4">
      <c r="A3677" s="23">
        <v>10089</v>
      </c>
    </row>
    <row r="3678" spans="1:1" x14ac:dyDescent="0.4">
      <c r="A3678" s="23">
        <v>16526</v>
      </c>
    </row>
    <row r="3679" spans="1:1" x14ac:dyDescent="0.4">
      <c r="A3679" s="23">
        <v>11339</v>
      </c>
    </row>
    <row r="3680" spans="1:1" x14ac:dyDescent="0.4">
      <c r="A3680" s="23">
        <v>12787</v>
      </c>
    </row>
    <row r="3681" spans="1:1" x14ac:dyDescent="0.4">
      <c r="A3681" s="23">
        <v>13406</v>
      </c>
    </row>
    <row r="3682" spans="1:1" x14ac:dyDescent="0.4">
      <c r="A3682" s="23">
        <v>11348</v>
      </c>
    </row>
    <row r="3683" spans="1:1" x14ac:dyDescent="0.4">
      <c r="A3683" s="23">
        <v>12462</v>
      </c>
    </row>
    <row r="3684" spans="1:1" x14ac:dyDescent="0.4">
      <c r="A3684" s="23">
        <v>12366</v>
      </c>
    </row>
    <row r="3685" spans="1:1" x14ac:dyDescent="0.4">
      <c r="A3685" s="23">
        <v>17787</v>
      </c>
    </row>
    <row r="3686" spans="1:1" x14ac:dyDescent="0.4">
      <c r="A3686" s="23">
        <v>19681</v>
      </c>
    </row>
    <row r="3687" spans="1:1" x14ac:dyDescent="0.4">
      <c r="A3687" s="23">
        <v>18724</v>
      </c>
    </row>
    <row r="3688" spans="1:1" x14ac:dyDescent="0.4">
      <c r="A3688" s="23">
        <v>11674</v>
      </c>
    </row>
    <row r="3689" spans="1:1" x14ac:dyDescent="0.4">
      <c r="A3689" s="23">
        <v>12345</v>
      </c>
    </row>
    <row r="3690" spans="1:1" x14ac:dyDescent="0.4">
      <c r="A3690" s="23">
        <v>16493</v>
      </c>
    </row>
    <row r="3691" spans="1:1" x14ac:dyDescent="0.4">
      <c r="A3691" s="23">
        <v>12186</v>
      </c>
    </row>
    <row r="3692" spans="1:1" x14ac:dyDescent="0.4">
      <c r="A3692" s="23">
        <v>14288</v>
      </c>
    </row>
    <row r="3693" spans="1:1" x14ac:dyDescent="0.4">
      <c r="A3693" s="23">
        <v>17262</v>
      </c>
    </row>
    <row r="3694" spans="1:1" x14ac:dyDescent="0.4">
      <c r="A3694" s="23">
        <v>18344</v>
      </c>
    </row>
    <row r="3695" spans="1:1" x14ac:dyDescent="0.4">
      <c r="A3695" s="23">
        <v>17534</v>
      </c>
    </row>
    <row r="3696" spans="1:1" x14ac:dyDescent="0.4">
      <c r="A3696" s="23">
        <v>15828</v>
      </c>
    </row>
    <row r="3697" spans="1:1" x14ac:dyDescent="0.4">
      <c r="A3697" s="23">
        <v>17769</v>
      </c>
    </row>
    <row r="3698" spans="1:1" x14ac:dyDescent="0.4">
      <c r="A3698" s="23">
        <v>12592</v>
      </c>
    </row>
    <row r="3699" spans="1:1" x14ac:dyDescent="0.4">
      <c r="A3699" s="23">
        <v>13995</v>
      </c>
    </row>
    <row r="3700" spans="1:1" x14ac:dyDescent="0.4">
      <c r="A3700" s="23">
        <v>16592</v>
      </c>
    </row>
    <row r="3701" spans="1:1" x14ac:dyDescent="0.4">
      <c r="A3701" s="23">
        <v>17652</v>
      </c>
    </row>
    <row r="3702" spans="1:1" x14ac:dyDescent="0.4">
      <c r="A3702" s="23">
        <v>16954</v>
      </c>
    </row>
    <row r="3703" spans="1:1" x14ac:dyDescent="0.4">
      <c r="A3703" s="23">
        <v>14563</v>
      </c>
    </row>
    <row r="3704" spans="1:1" x14ac:dyDescent="0.4">
      <c r="A3704" s="23">
        <v>11770</v>
      </c>
    </row>
    <row r="3705" spans="1:1" x14ac:dyDescent="0.4">
      <c r="A3705" s="23">
        <v>10898</v>
      </c>
    </row>
    <row r="3706" spans="1:1" x14ac:dyDescent="0.4">
      <c r="A3706" s="23">
        <v>16108</v>
      </c>
    </row>
    <row r="3707" spans="1:1" x14ac:dyDescent="0.4">
      <c r="A3707" s="23">
        <v>14555</v>
      </c>
    </row>
    <row r="3708" spans="1:1" x14ac:dyDescent="0.4">
      <c r="A3708" s="23">
        <v>12850</v>
      </c>
    </row>
    <row r="3709" spans="1:1" x14ac:dyDescent="0.4">
      <c r="A3709" s="23">
        <v>13733</v>
      </c>
    </row>
    <row r="3710" spans="1:1" x14ac:dyDescent="0.4">
      <c r="A3710" s="23">
        <v>11427</v>
      </c>
    </row>
    <row r="3711" spans="1:1" x14ac:dyDescent="0.4">
      <c r="A3711" s="23">
        <v>12174</v>
      </c>
    </row>
    <row r="3712" spans="1:1" x14ac:dyDescent="0.4">
      <c r="A3712" s="23">
        <v>11719</v>
      </c>
    </row>
    <row r="3713" spans="1:1" x14ac:dyDescent="0.4">
      <c r="A3713" s="23">
        <v>16000</v>
      </c>
    </row>
    <row r="3714" spans="1:1" x14ac:dyDescent="0.4">
      <c r="A3714" s="23">
        <v>17305</v>
      </c>
    </row>
    <row r="3715" spans="1:1" x14ac:dyDescent="0.4">
      <c r="A3715" s="23">
        <v>16466</v>
      </c>
    </row>
    <row r="3716" spans="1:1" x14ac:dyDescent="0.4">
      <c r="A3716" s="23">
        <v>9917</v>
      </c>
    </row>
    <row r="3717" spans="1:1" x14ac:dyDescent="0.4">
      <c r="A3717" s="23">
        <v>10357</v>
      </c>
    </row>
    <row r="3718" spans="1:1" x14ac:dyDescent="0.4">
      <c r="A3718" s="23">
        <v>14445</v>
      </c>
    </row>
    <row r="3719" spans="1:1" x14ac:dyDescent="0.4">
      <c r="A3719" s="23">
        <v>11021</v>
      </c>
    </row>
    <row r="3720" spans="1:1" x14ac:dyDescent="0.4">
      <c r="A3720" s="23">
        <v>12613</v>
      </c>
    </row>
    <row r="3721" spans="1:1" x14ac:dyDescent="0.4">
      <c r="A3721" s="23">
        <v>15093</v>
      </c>
    </row>
    <row r="3722" spans="1:1" x14ac:dyDescent="0.4">
      <c r="A3722" s="23">
        <v>13621</v>
      </c>
    </row>
    <row r="3723" spans="1:1" x14ac:dyDescent="0.4">
      <c r="A3723" s="23">
        <v>10999</v>
      </c>
    </row>
    <row r="3724" spans="1:1" x14ac:dyDescent="0.4">
      <c r="A3724" s="23">
        <v>12075</v>
      </c>
    </row>
    <row r="3725" spans="1:1" x14ac:dyDescent="0.4">
      <c r="A3725" s="23">
        <v>15371</v>
      </c>
    </row>
    <row r="3726" spans="1:1" x14ac:dyDescent="0.4">
      <c r="A3726" s="23">
        <v>13479</v>
      </c>
    </row>
    <row r="3727" spans="1:1" x14ac:dyDescent="0.4">
      <c r="A3727" s="23">
        <v>15639</v>
      </c>
    </row>
    <row r="3728" spans="1:1" x14ac:dyDescent="0.4">
      <c r="A3728" s="23">
        <v>10717</v>
      </c>
    </row>
    <row r="3729" spans="1:1" x14ac:dyDescent="0.4">
      <c r="A3729" s="23">
        <v>12082</v>
      </c>
    </row>
    <row r="3730" spans="1:1" x14ac:dyDescent="0.4">
      <c r="A3730" s="23">
        <v>12754</v>
      </c>
    </row>
    <row r="3731" spans="1:1" x14ac:dyDescent="0.4">
      <c r="A3731" s="23">
        <v>10728</v>
      </c>
    </row>
    <row r="3732" spans="1:1" x14ac:dyDescent="0.4">
      <c r="A3732" s="23">
        <v>10927</v>
      </c>
    </row>
    <row r="3733" spans="1:1" x14ac:dyDescent="0.4">
      <c r="A3733" s="23">
        <v>11944</v>
      </c>
    </row>
    <row r="3734" spans="1:1" x14ac:dyDescent="0.4">
      <c r="A3734" s="23">
        <v>15297</v>
      </c>
    </row>
    <row r="3735" spans="1:1" x14ac:dyDescent="0.4">
      <c r="A3735" s="23">
        <v>14878</v>
      </c>
    </row>
    <row r="3736" spans="1:1" x14ac:dyDescent="0.4">
      <c r="A3736" s="23">
        <v>14562</v>
      </c>
    </row>
    <row r="3737" spans="1:1" x14ac:dyDescent="0.4">
      <c r="A3737" s="23">
        <v>12888</v>
      </c>
    </row>
    <row r="3738" spans="1:1" x14ac:dyDescent="0.4">
      <c r="A3738" s="23">
        <v>11059</v>
      </c>
    </row>
    <row r="3739" spans="1:1" x14ac:dyDescent="0.4">
      <c r="A3739" s="23">
        <v>13796</v>
      </c>
    </row>
    <row r="3740" spans="1:1" x14ac:dyDescent="0.4">
      <c r="A3740" s="23">
        <v>11247</v>
      </c>
    </row>
    <row r="3741" spans="1:1" x14ac:dyDescent="0.4">
      <c r="A3741" s="23">
        <v>13727</v>
      </c>
    </row>
    <row r="3742" spans="1:1" x14ac:dyDescent="0.4">
      <c r="A3742" s="23">
        <v>11808</v>
      </c>
    </row>
    <row r="3743" spans="1:1" x14ac:dyDescent="0.4">
      <c r="A3743" s="23">
        <v>13178</v>
      </c>
    </row>
    <row r="3744" spans="1:1" x14ac:dyDescent="0.4">
      <c r="A3744" s="23">
        <v>13476</v>
      </c>
    </row>
    <row r="3745" spans="1:1" x14ac:dyDescent="0.4">
      <c r="A3745" s="23">
        <v>12207</v>
      </c>
    </row>
    <row r="3746" spans="1:1" x14ac:dyDescent="0.4">
      <c r="A3746" s="23">
        <v>14691</v>
      </c>
    </row>
    <row r="3747" spans="1:1" x14ac:dyDescent="0.4">
      <c r="A3747" s="23">
        <v>12135</v>
      </c>
    </row>
    <row r="3748" spans="1:1" x14ac:dyDescent="0.4">
      <c r="A3748" s="23">
        <v>15141</v>
      </c>
    </row>
    <row r="3749" spans="1:1" x14ac:dyDescent="0.4">
      <c r="A3749" s="23">
        <v>13266</v>
      </c>
    </row>
    <row r="3750" spans="1:1" x14ac:dyDescent="0.4">
      <c r="A3750" s="23">
        <v>12249</v>
      </c>
    </row>
    <row r="3751" spans="1:1" x14ac:dyDescent="0.4">
      <c r="A3751" s="23">
        <v>12841</v>
      </c>
    </row>
    <row r="3752" spans="1:1" x14ac:dyDescent="0.4">
      <c r="A3752" s="23">
        <v>12042</v>
      </c>
    </row>
    <row r="3753" spans="1:1" x14ac:dyDescent="0.4">
      <c r="A3753" s="23">
        <v>13123</v>
      </c>
    </row>
    <row r="3754" spans="1:1" x14ac:dyDescent="0.4">
      <c r="A3754" s="23">
        <v>12060</v>
      </c>
    </row>
    <row r="3755" spans="1:1" x14ac:dyDescent="0.4">
      <c r="A3755" s="23">
        <v>15469</v>
      </c>
    </row>
    <row r="3756" spans="1:1" x14ac:dyDescent="0.4">
      <c r="A3756" s="23">
        <v>15633</v>
      </c>
    </row>
    <row r="3757" spans="1:1" x14ac:dyDescent="0.4">
      <c r="A3757" s="23">
        <v>15572</v>
      </c>
    </row>
    <row r="3758" spans="1:1" x14ac:dyDescent="0.4">
      <c r="A3758" s="23">
        <v>14060</v>
      </c>
    </row>
    <row r="3759" spans="1:1" x14ac:dyDescent="0.4">
      <c r="A3759" s="23">
        <v>12997</v>
      </c>
    </row>
    <row r="3760" spans="1:1" x14ac:dyDescent="0.4">
      <c r="A3760" s="23">
        <v>15555</v>
      </c>
    </row>
    <row r="3761" spans="1:1" x14ac:dyDescent="0.4">
      <c r="A3761" s="23">
        <v>12787</v>
      </c>
    </row>
    <row r="3762" spans="1:1" x14ac:dyDescent="0.4">
      <c r="A3762" s="23">
        <v>16124</v>
      </c>
    </row>
    <row r="3763" spans="1:1" x14ac:dyDescent="0.4">
      <c r="A3763" s="23">
        <v>16182</v>
      </c>
    </row>
    <row r="3764" spans="1:1" x14ac:dyDescent="0.4">
      <c r="A3764" s="23">
        <v>15875</v>
      </c>
    </row>
    <row r="3765" spans="1:1" x14ac:dyDescent="0.4">
      <c r="A3765" s="23">
        <v>13963</v>
      </c>
    </row>
    <row r="3766" spans="1:1" x14ac:dyDescent="0.4">
      <c r="A3766" s="23">
        <v>12655</v>
      </c>
    </row>
    <row r="3767" spans="1:1" x14ac:dyDescent="0.4">
      <c r="A3767" s="23">
        <v>14943</v>
      </c>
    </row>
    <row r="3768" spans="1:1" x14ac:dyDescent="0.4">
      <c r="A3768" s="23">
        <v>12350</v>
      </c>
    </row>
    <row r="3769" spans="1:1" x14ac:dyDescent="0.4">
      <c r="A3769" s="23">
        <v>15489</v>
      </c>
    </row>
    <row r="3770" spans="1:1" x14ac:dyDescent="0.4">
      <c r="A3770" s="23">
        <v>15636</v>
      </c>
    </row>
    <row r="3771" spans="1:1" x14ac:dyDescent="0.4">
      <c r="A3771" s="23">
        <v>15497</v>
      </c>
    </row>
    <row r="3772" spans="1:1" x14ac:dyDescent="0.4">
      <c r="A3772" s="23">
        <v>13929</v>
      </c>
    </row>
    <row r="3773" spans="1:1" x14ac:dyDescent="0.4">
      <c r="A3773" s="23">
        <v>12632</v>
      </c>
    </row>
    <row r="3774" spans="1:1" x14ac:dyDescent="0.4">
      <c r="A3774" s="23">
        <v>16879</v>
      </c>
    </row>
    <row r="3775" spans="1:1" x14ac:dyDescent="0.4">
      <c r="A3775" s="23">
        <v>11709</v>
      </c>
    </row>
    <row r="3776" spans="1:1" x14ac:dyDescent="0.4">
      <c r="A3776" s="23">
        <v>17457</v>
      </c>
    </row>
    <row r="3777" spans="1:1" x14ac:dyDescent="0.4">
      <c r="A3777" s="23">
        <v>18550</v>
      </c>
    </row>
    <row r="3778" spans="1:1" x14ac:dyDescent="0.4">
      <c r="A3778" s="23">
        <v>18513</v>
      </c>
    </row>
    <row r="3779" spans="1:1" x14ac:dyDescent="0.4">
      <c r="A3779" s="23">
        <v>16372</v>
      </c>
    </row>
    <row r="3780" spans="1:1" x14ac:dyDescent="0.4">
      <c r="A3780" s="23">
        <v>14651</v>
      </c>
    </row>
    <row r="3781" spans="1:1" x14ac:dyDescent="0.4">
      <c r="A3781" s="23">
        <v>17770</v>
      </c>
    </row>
    <row r="3782" spans="1:1" x14ac:dyDescent="0.4">
      <c r="A3782" s="23">
        <v>14781</v>
      </c>
    </row>
    <row r="3783" spans="1:1" x14ac:dyDescent="0.4">
      <c r="A3783" s="23">
        <v>18216</v>
      </c>
    </row>
    <row r="3784" spans="1:1" x14ac:dyDescent="0.4">
      <c r="A3784" s="23">
        <v>18378</v>
      </c>
    </row>
    <row r="3785" spans="1:1" x14ac:dyDescent="0.4">
      <c r="A3785" s="23">
        <v>18385</v>
      </c>
    </row>
    <row r="3786" spans="1:1" x14ac:dyDescent="0.4">
      <c r="A3786" s="23">
        <v>16471</v>
      </c>
    </row>
    <row r="3787" spans="1:1" x14ac:dyDescent="0.4">
      <c r="A3787" s="23">
        <v>15122</v>
      </c>
    </row>
    <row r="3788" spans="1:1" x14ac:dyDescent="0.4">
      <c r="A3788" s="23">
        <v>18133</v>
      </c>
    </row>
    <row r="3789" spans="1:1" x14ac:dyDescent="0.4">
      <c r="A3789" s="23">
        <v>14613</v>
      </c>
    </row>
    <row r="3790" spans="1:1" x14ac:dyDescent="0.4">
      <c r="A3790" s="23">
        <v>18488</v>
      </c>
    </row>
    <row r="3791" spans="1:1" x14ac:dyDescent="0.4">
      <c r="A3791" s="23">
        <v>18374</v>
      </c>
    </row>
    <row r="3792" spans="1:1" x14ac:dyDescent="0.4">
      <c r="A3792" s="23">
        <v>18294</v>
      </c>
    </row>
    <row r="3793" spans="1:1" x14ac:dyDescent="0.4">
      <c r="A3793" s="23">
        <v>16190</v>
      </c>
    </row>
    <row r="3794" spans="1:1" x14ac:dyDescent="0.4">
      <c r="A3794" s="23">
        <v>14640</v>
      </c>
    </row>
    <row r="3795" spans="1:1" x14ac:dyDescent="0.4">
      <c r="A3795" s="23">
        <v>17694</v>
      </c>
    </row>
    <row r="3796" spans="1:1" x14ac:dyDescent="0.4">
      <c r="A3796" s="23">
        <v>14668</v>
      </c>
    </row>
    <row r="3797" spans="1:1" x14ac:dyDescent="0.4">
      <c r="A3797" s="23">
        <v>18257</v>
      </c>
    </row>
    <row r="3798" spans="1:1" x14ac:dyDescent="0.4">
      <c r="A3798" s="23">
        <v>18376</v>
      </c>
    </row>
    <row r="3799" spans="1:1" x14ac:dyDescent="0.4">
      <c r="A3799" s="23">
        <v>18300</v>
      </c>
    </row>
    <row r="3800" spans="1:1" x14ac:dyDescent="0.4">
      <c r="A3800" s="23">
        <v>16201</v>
      </c>
    </row>
    <row r="3801" spans="1:1" x14ac:dyDescent="0.4">
      <c r="A3801" s="23">
        <v>14725</v>
      </c>
    </row>
    <row r="3802" spans="1:1" x14ac:dyDescent="0.4">
      <c r="A3802" s="23">
        <v>17586</v>
      </c>
    </row>
    <row r="3803" spans="1:1" x14ac:dyDescent="0.4">
      <c r="A3803" s="23">
        <v>14785</v>
      </c>
    </row>
    <row r="3804" spans="1:1" x14ac:dyDescent="0.4">
      <c r="A3804" s="23">
        <v>18709</v>
      </c>
    </row>
    <row r="3805" spans="1:1" x14ac:dyDescent="0.4">
      <c r="A3805" s="23">
        <v>15723</v>
      </c>
    </row>
    <row r="3806" spans="1:1" x14ac:dyDescent="0.4">
      <c r="A3806" s="23">
        <v>15785</v>
      </c>
    </row>
    <row r="3807" spans="1:1" x14ac:dyDescent="0.4">
      <c r="A3807" s="23">
        <v>14004</v>
      </c>
    </row>
    <row r="3808" spans="1:1" x14ac:dyDescent="0.4">
      <c r="A3808" s="23">
        <v>12553</v>
      </c>
    </row>
    <row r="3809" spans="1:1" x14ac:dyDescent="0.4">
      <c r="A3809" s="23">
        <v>15222</v>
      </c>
    </row>
    <row r="3810" spans="1:1" x14ac:dyDescent="0.4">
      <c r="A3810" s="23">
        <v>12808</v>
      </c>
    </row>
    <row r="3811" spans="1:1" x14ac:dyDescent="0.4">
      <c r="A3811" s="23">
        <v>16339</v>
      </c>
    </row>
    <row r="3812" spans="1:1" x14ac:dyDescent="0.4">
      <c r="A3812" s="23">
        <v>16065</v>
      </c>
    </row>
    <row r="3813" spans="1:1" x14ac:dyDescent="0.4">
      <c r="A3813" s="23">
        <v>15614</v>
      </c>
    </row>
    <row r="3814" spans="1:1" x14ac:dyDescent="0.4">
      <c r="A3814" s="23">
        <v>13806</v>
      </c>
    </row>
    <row r="3815" spans="1:1" x14ac:dyDescent="0.4">
      <c r="A3815" s="23">
        <v>12724</v>
      </c>
    </row>
    <row r="3816" spans="1:1" x14ac:dyDescent="0.4">
      <c r="A3816" s="23">
        <v>12909</v>
      </c>
    </row>
    <row r="3817" spans="1:1" x14ac:dyDescent="0.4">
      <c r="A3817" s="23">
        <v>12415</v>
      </c>
    </row>
    <row r="3818" spans="1:1" x14ac:dyDescent="0.4">
      <c r="A3818" s="23">
        <v>16845</v>
      </c>
    </row>
    <row r="3819" spans="1:1" x14ac:dyDescent="0.4">
      <c r="A3819" s="23">
        <v>18231</v>
      </c>
    </row>
    <row r="3820" spans="1:1" x14ac:dyDescent="0.4">
      <c r="A3820" s="23">
        <v>17514</v>
      </c>
    </row>
    <row r="3821" spans="1:1" x14ac:dyDescent="0.4">
      <c r="A3821" s="23">
        <v>10587</v>
      </c>
    </row>
    <row r="3822" spans="1:1" x14ac:dyDescent="0.4">
      <c r="A3822" s="23">
        <v>11021</v>
      </c>
    </row>
    <row r="3823" spans="1:1" x14ac:dyDescent="0.4">
      <c r="A3823" s="23">
        <v>15637</v>
      </c>
    </row>
    <row r="3824" spans="1:1" x14ac:dyDescent="0.4">
      <c r="A3824" s="23">
        <v>11703</v>
      </c>
    </row>
    <row r="3825" spans="1:1" x14ac:dyDescent="0.4">
      <c r="A3825" s="23">
        <v>15912</v>
      </c>
    </row>
    <row r="3826" spans="1:1" x14ac:dyDescent="0.4">
      <c r="A3826" s="23">
        <v>16050</v>
      </c>
    </row>
    <row r="3827" spans="1:1" x14ac:dyDescent="0.4">
      <c r="A3827" s="23">
        <v>15814</v>
      </c>
    </row>
    <row r="3828" spans="1:1" x14ac:dyDescent="0.4">
      <c r="A3828" s="23">
        <v>14316</v>
      </c>
    </row>
    <row r="3829" spans="1:1" x14ac:dyDescent="0.4">
      <c r="A3829" s="23">
        <v>13150</v>
      </c>
    </row>
    <row r="3830" spans="1:1" x14ac:dyDescent="0.4">
      <c r="A3830" s="23">
        <v>16299</v>
      </c>
    </row>
    <row r="3831" spans="1:1" x14ac:dyDescent="0.4">
      <c r="A3831" s="23">
        <v>13806</v>
      </c>
    </row>
    <row r="3832" spans="1:1" x14ac:dyDescent="0.4">
      <c r="A3832" s="23">
        <v>17634</v>
      </c>
    </row>
    <row r="3833" spans="1:1" x14ac:dyDescent="0.4">
      <c r="A3833" s="23">
        <v>17634</v>
      </c>
    </row>
    <row r="3834" spans="1:1" x14ac:dyDescent="0.4">
      <c r="A3834" s="23">
        <v>16819</v>
      </c>
    </row>
    <row r="3835" spans="1:1" x14ac:dyDescent="0.4">
      <c r="A3835" s="23">
        <v>14742</v>
      </c>
    </row>
    <row r="3836" spans="1:1" x14ac:dyDescent="0.4">
      <c r="A3836" s="23">
        <v>13164</v>
      </c>
    </row>
    <row r="3837" spans="1:1" x14ac:dyDescent="0.4">
      <c r="A3837" s="23">
        <v>15356</v>
      </c>
    </row>
    <row r="3838" spans="1:1" x14ac:dyDescent="0.4">
      <c r="A3838" s="23">
        <v>12813</v>
      </c>
    </row>
    <row r="3839" spans="1:1" x14ac:dyDescent="0.4">
      <c r="A3839" s="23">
        <v>16278</v>
      </c>
    </row>
    <row r="3840" spans="1:1" x14ac:dyDescent="0.4">
      <c r="A3840" s="23">
        <v>16118</v>
      </c>
    </row>
    <row r="3841" spans="1:1" x14ac:dyDescent="0.4">
      <c r="A3841" s="23">
        <v>15794</v>
      </c>
    </row>
    <row r="3842" spans="1:1" x14ac:dyDescent="0.4">
      <c r="A3842" s="23">
        <v>14298</v>
      </c>
    </row>
    <row r="3843" spans="1:1" x14ac:dyDescent="0.4">
      <c r="A3843" s="23">
        <v>12993</v>
      </c>
    </row>
    <row r="3844" spans="1:1" x14ac:dyDescent="0.4">
      <c r="A3844" s="23">
        <v>13180</v>
      </c>
    </row>
    <row r="3845" spans="1:1" x14ac:dyDescent="0.4">
      <c r="A3845" s="23">
        <v>13012</v>
      </c>
    </row>
    <row r="3846" spans="1:1" x14ac:dyDescent="0.4">
      <c r="A3846" s="23">
        <v>17625</v>
      </c>
    </row>
    <row r="3847" spans="1:1" x14ac:dyDescent="0.4">
      <c r="A3847" s="23">
        <v>19028</v>
      </c>
    </row>
    <row r="3848" spans="1:1" x14ac:dyDescent="0.4">
      <c r="A3848" s="23">
        <v>18342</v>
      </c>
    </row>
    <row r="3849" spans="1:1" x14ac:dyDescent="0.4">
      <c r="A3849" s="23">
        <v>10908</v>
      </c>
    </row>
    <row r="3850" spans="1:1" x14ac:dyDescent="0.4">
      <c r="A3850" s="23">
        <v>11009</v>
      </c>
    </row>
    <row r="3851" spans="1:1" x14ac:dyDescent="0.4">
      <c r="A3851" s="23">
        <v>15694</v>
      </c>
    </row>
    <row r="3852" spans="1:1" x14ac:dyDescent="0.4">
      <c r="A3852" s="23">
        <v>12168</v>
      </c>
    </row>
    <row r="3853" spans="1:1" x14ac:dyDescent="0.4">
      <c r="A3853" s="23">
        <v>16963</v>
      </c>
    </row>
    <row r="3854" spans="1:1" x14ac:dyDescent="0.4">
      <c r="A3854" s="23">
        <v>17067</v>
      </c>
    </row>
    <row r="3855" spans="1:1" x14ac:dyDescent="0.4">
      <c r="A3855" s="23">
        <v>16858</v>
      </c>
    </row>
    <row r="3856" spans="1:1" x14ac:dyDescent="0.4">
      <c r="A3856" s="23">
        <v>14868</v>
      </c>
    </row>
    <row r="3857" spans="1:1" x14ac:dyDescent="0.4">
      <c r="A3857" s="23">
        <v>13482</v>
      </c>
    </row>
    <row r="3858" spans="1:1" x14ac:dyDescent="0.4">
      <c r="A3858" s="23">
        <v>16140</v>
      </c>
    </row>
    <row r="3859" spans="1:1" x14ac:dyDescent="0.4">
      <c r="A3859" s="23">
        <v>13124</v>
      </c>
    </row>
    <row r="3860" spans="1:1" x14ac:dyDescent="0.4">
      <c r="A3860" s="23">
        <v>16275</v>
      </c>
    </row>
    <row r="3861" spans="1:1" x14ac:dyDescent="0.4">
      <c r="A3861" s="23">
        <v>16531</v>
      </c>
    </row>
    <row r="3862" spans="1:1" x14ac:dyDescent="0.4">
      <c r="A3862" s="23">
        <v>16175</v>
      </c>
    </row>
    <row r="3863" spans="1:1" x14ac:dyDescent="0.4">
      <c r="A3863" s="23">
        <v>11935</v>
      </c>
    </row>
    <row r="3864" spans="1:1" x14ac:dyDescent="0.4">
      <c r="A3864" s="23">
        <v>12987</v>
      </c>
    </row>
    <row r="3865" spans="1:1" x14ac:dyDescent="0.4">
      <c r="A3865" s="23">
        <v>16990</v>
      </c>
    </row>
    <row r="3866" spans="1:1" x14ac:dyDescent="0.4">
      <c r="A3866" s="23">
        <v>15032</v>
      </c>
    </row>
    <row r="3867" spans="1:1" x14ac:dyDescent="0.4">
      <c r="A3867" s="23">
        <v>18167</v>
      </c>
    </row>
    <row r="3868" spans="1:1" x14ac:dyDescent="0.4">
      <c r="A3868" s="23">
        <v>16446</v>
      </c>
    </row>
    <row r="3869" spans="1:1" x14ac:dyDescent="0.4">
      <c r="A3869" s="23">
        <v>16098</v>
      </c>
    </row>
    <row r="3870" spans="1:1" x14ac:dyDescent="0.4">
      <c r="A3870" s="23">
        <v>14255</v>
      </c>
    </row>
    <row r="3871" spans="1:1" x14ac:dyDescent="0.4">
      <c r="A3871" s="23">
        <v>12768</v>
      </c>
    </row>
    <row r="3872" spans="1:1" x14ac:dyDescent="0.4">
      <c r="A3872" s="23">
        <v>14764</v>
      </c>
    </row>
    <row r="3873" spans="1:1" x14ac:dyDescent="0.4">
      <c r="A3873" s="23">
        <v>12139</v>
      </c>
    </row>
    <row r="3874" spans="1:1" x14ac:dyDescent="0.4">
      <c r="A3874" s="23">
        <v>15667</v>
      </c>
    </row>
    <row r="3875" spans="1:1" x14ac:dyDescent="0.4">
      <c r="A3875" s="23">
        <v>16319</v>
      </c>
    </row>
    <row r="3876" spans="1:1" x14ac:dyDescent="0.4">
      <c r="A3876" s="23">
        <v>16570</v>
      </c>
    </row>
    <row r="3877" spans="1:1" x14ac:dyDescent="0.4">
      <c r="A3877" s="23">
        <v>14974</v>
      </c>
    </row>
    <row r="3878" spans="1:1" x14ac:dyDescent="0.4">
      <c r="A3878" s="23">
        <v>10978</v>
      </c>
    </row>
    <row r="3879" spans="1:1" x14ac:dyDescent="0.4">
      <c r="A3879" s="23">
        <v>15114</v>
      </c>
    </row>
    <row r="3880" spans="1:1" x14ac:dyDescent="0.4">
      <c r="A3880" s="23">
        <v>13274</v>
      </c>
    </row>
    <row r="3881" spans="1:1" x14ac:dyDescent="0.4">
      <c r="A3881" s="23">
        <v>15528</v>
      </c>
    </row>
    <row r="3882" spans="1:1" x14ac:dyDescent="0.4">
      <c r="A3882" s="23">
        <v>16629</v>
      </c>
    </row>
    <row r="3883" spans="1:1" x14ac:dyDescent="0.4">
      <c r="A3883" s="23">
        <v>15653</v>
      </c>
    </row>
    <row r="3884" spans="1:1" x14ac:dyDescent="0.4">
      <c r="A3884" s="23">
        <v>14547</v>
      </c>
    </row>
    <row r="3885" spans="1:1" x14ac:dyDescent="0.4">
      <c r="A3885" s="23">
        <v>13772</v>
      </c>
    </row>
    <row r="3886" spans="1:1" x14ac:dyDescent="0.4">
      <c r="A3886" s="23">
        <v>16525</v>
      </c>
    </row>
    <row r="3887" spans="1:1" x14ac:dyDescent="0.4">
      <c r="A3887" s="23">
        <v>13658</v>
      </c>
    </row>
    <row r="3888" spans="1:1" x14ac:dyDescent="0.4">
      <c r="A3888" s="23">
        <v>17125</v>
      </c>
    </row>
    <row r="3889" spans="1:1" x14ac:dyDescent="0.4">
      <c r="A3889" s="23">
        <v>12846</v>
      </c>
    </row>
    <row r="3890" spans="1:1" x14ac:dyDescent="0.4">
      <c r="A3890" s="23">
        <v>16299</v>
      </c>
    </row>
    <row r="3891" spans="1:1" x14ac:dyDescent="0.4">
      <c r="A3891" s="23">
        <v>14557</v>
      </c>
    </row>
    <row r="3892" spans="1:1" x14ac:dyDescent="0.4">
      <c r="A3892" s="23">
        <v>13229</v>
      </c>
    </row>
    <row r="3893" spans="1:1" x14ac:dyDescent="0.4">
      <c r="A3893" s="23">
        <v>13414</v>
      </c>
    </row>
    <row r="3894" spans="1:1" x14ac:dyDescent="0.4">
      <c r="A3894" s="23">
        <v>13248</v>
      </c>
    </row>
    <row r="3895" spans="1:1" x14ac:dyDescent="0.4">
      <c r="A3895" s="23">
        <v>18051</v>
      </c>
    </row>
    <row r="3896" spans="1:1" x14ac:dyDescent="0.4">
      <c r="A3896" s="23">
        <v>18989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分解法</vt:lpstr>
      <vt:lpstr>分解法季</vt:lpstr>
      <vt:lpstr>holt</vt:lpstr>
      <vt:lpstr>est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2019-11-17T10:20:17Z</dcterms:modified>
</cp:coreProperties>
</file>